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2DO. TRIMESTRE 2024\PORTAL DE TRANSPARENCIA\121\"/>
    </mc:Choice>
  </mc:AlternateContent>
  <xr:revisionPtr revIDLastSave="0" documentId="8_{28935CA4-DCDC-4DE2-823D-55665961D0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4">Hidden_1!$A$1:$A$11</definedName>
    <definedName name="Hidden_212">Hidden_2!$A$1:$A$2</definedName>
  </definedNames>
  <calcPr calcId="181029"/>
</workbook>
</file>

<file path=xl/calcChain.xml><?xml version="1.0" encoding="utf-8"?>
<calcChain xmlns="http://schemas.openxmlformats.org/spreadsheetml/2006/main">
  <c r="H3008" i="1" l="1"/>
  <c r="H3024" i="1"/>
  <c r="H3026" i="1"/>
  <c r="H3034" i="1"/>
  <c r="H3037" i="1"/>
  <c r="H3044" i="1"/>
  <c r="H3062" i="1"/>
  <c r="H3076" i="1"/>
  <c r="H3084" i="1"/>
  <c r="H3085" i="1"/>
  <c r="H3163" i="1"/>
  <c r="H3164" i="1"/>
  <c r="H3170" i="1"/>
  <c r="H3172" i="1"/>
  <c r="H3173" i="1"/>
  <c r="H3183" i="1"/>
  <c r="H3184" i="1"/>
  <c r="H3190" i="1"/>
  <c r="H3195" i="1"/>
  <c r="H3197" i="1"/>
  <c r="H3209" i="1"/>
  <c r="H3217" i="1"/>
  <c r="H3218" i="1"/>
  <c r="H3219" i="1"/>
  <c r="H3220" i="1"/>
  <c r="H3229" i="1"/>
  <c r="H3231" i="1"/>
  <c r="H3233" i="1"/>
  <c r="H3244" i="1"/>
  <c r="H3249" i="1"/>
  <c r="H3254" i="1"/>
  <c r="H3255" i="1"/>
  <c r="H3257" i="1"/>
  <c r="H3260" i="1"/>
  <c r="H3263" i="1"/>
  <c r="H3279" i="1"/>
  <c r="H3301" i="1"/>
  <c r="H3380" i="1"/>
  <c r="H3384" i="1"/>
  <c r="H3398" i="1"/>
  <c r="H3404" i="1"/>
  <c r="H3405" i="1"/>
  <c r="H3413" i="1"/>
  <c r="H3419" i="1"/>
  <c r="H3420" i="1"/>
  <c r="H3425" i="1"/>
  <c r="H3448" i="1"/>
  <c r="H3449" i="1"/>
  <c r="H3451" i="1"/>
  <c r="H3459" i="1"/>
  <c r="H3461" i="1"/>
  <c r="H3464" i="1"/>
  <c r="H3465" i="1"/>
  <c r="H3468" i="1"/>
  <c r="H3478" i="1"/>
  <c r="H3482" i="1"/>
  <c r="H3483" i="1"/>
  <c r="H3486" i="1"/>
  <c r="H3490" i="1"/>
  <c r="H3505" i="1"/>
  <c r="H3506" i="1"/>
  <c r="H3508" i="1"/>
  <c r="H3509" i="1"/>
  <c r="H3512" i="1"/>
  <c r="H3518" i="1"/>
  <c r="H2009" i="1"/>
  <c r="H2017" i="1"/>
  <c r="H2028" i="1"/>
  <c r="H2033" i="1"/>
  <c r="H2036" i="1"/>
  <c r="H2038" i="1"/>
  <c r="H2039" i="1"/>
  <c r="H2041" i="1"/>
  <c r="H2053" i="1"/>
  <c r="H2058" i="1"/>
  <c r="H2070" i="1"/>
  <c r="H2071" i="1"/>
  <c r="H2072" i="1"/>
  <c r="H2076" i="1"/>
  <c r="H2082" i="1"/>
  <c r="H2093" i="1"/>
  <c r="H2097" i="1"/>
  <c r="H2100" i="1"/>
  <c r="H2101" i="1"/>
  <c r="H2102" i="1"/>
  <c r="H2110" i="1"/>
  <c r="H2112" i="1"/>
  <c r="H2114" i="1"/>
  <c r="H2117" i="1"/>
  <c r="H2119" i="1"/>
  <c r="H2134" i="1"/>
  <c r="H2135" i="1"/>
  <c r="H2136" i="1"/>
  <c r="H2137" i="1"/>
  <c r="H2138" i="1"/>
  <c r="H2143" i="1"/>
  <c r="H2145" i="1"/>
  <c r="H2149" i="1"/>
  <c r="H2150" i="1"/>
  <c r="H2151" i="1"/>
  <c r="H2158" i="1"/>
  <c r="H2159" i="1"/>
  <c r="H2160" i="1"/>
  <c r="H2161" i="1"/>
  <c r="H2162" i="1"/>
  <c r="H2167" i="1"/>
  <c r="H2169" i="1"/>
  <c r="H2171" i="1"/>
  <c r="H2174" i="1"/>
  <c r="H2175" i="1"/>
  <c r="H2177" i="1"/>
  <c r="H2195" i="1"/>
  <c r="H2200" i="1"/>
  <c r="H2210" i="1"/>
  <c r="H2217" i="1"/>
  <c r="H2221" i="1"/>
  <c r="H2222" i="1"/>
  <c r="H2224" i="1"/>
  <c r="H2235" i="1"/>
  <c r="H2236" i="1"/>
  <c r="H2237" i="1"/>
  <c r="H2256" i="1"/>
  <c r="H2257" i="1"/>
  <c r="H2259" i="1"/>
  <c r="H2260" i="1"/>
  <c r="H2275" i="1"/>
  <c r="H2282" i="1"/>
  <c r="H2286" i="1"/>
  <c r="H2287" i="1"/>
  <c r="H2291" i="1"/>
  <c r="H2301" i="1"/>
  <c r="H2331" i="1"/>
  <c r="H2332" i="1"/>
  <c r="H2333" i="1"/>
  <c r="H2335" i="1"/>
  <c r="H2344" i="1"/>
  <c r="H2345" i="1"/>
  <c r="H2349" i="1"/>
  <c r="H2353" i="1"/>
  <c r="H2354" i="1"/>
  <c r="H2362" i="1"/>
  <c r="H2363" i="1"/>
  <c r="H2367" i="1"/>
  <c r="H2380" i="1"/>
  <c r="H2382" i="1"/>
  <c r="H2391" i="1"/>
  <c r="H2392" i="1"/>
  <c r="H2393" i="1"/>
  <c r="H2398" i="1"/>
  <c r="H2417" i="1"/>
  <c r="H2418" i="1"/>
  <c r="H2421" i="1"/>
  <c r="H2429" i="1"/>
  <c r="H2431" i="1"/>
  <c r="H2433" i="1"/>
  <c r="H2434" i="1"/>
  <c r="H2440" i="1"/>
  <c r="H2445" i="1"/>
  <c r="H2449" i="1"/>
  <c r="H2451" i="1"/>
  <c r="H2459" i="1"/>
  <c r="H2462" i="1"/>
  <c r="H2466" i="1"/>
  <c r="H2470" i="1"/>
  <c r="H2477" i="1"/>
  <c r="H2478" i="1"/>
  <c r="H2487" i="1"/>
  <c r="H2490" i="1"/>
  <c r="H2491" i="1"/>
  <c r="H2492" i="1"/>
  <c r="H2498" i="1"/>
  <c r="H2499" i="1"/>
  <c r="H2524" i="1"/>
  <c r="H2526" i="1"/>
  <c r="H2532" i="1"/>
  <c r="H2538" i="1"/>
  <c r="H2540" i="1"/>
  <c r="H2548" i="1"/>
  <c r="H2549" i="1"/>
  <c r="H2555" i="1"/>
  <c r="H2557" i="1"/>
  <c r="H2559" i="1"/>
  <c r="H2560" i="1"/>
  <c r="H2562" i="1"/>
  <c r="H2566" i="1"/>
  <c r="H2567" i="1"/>
  <c r="H2569" i="1"/>
  <c r="H2571" i="1"/>
  <c r="H2572" i="1"/>
  <c r="H2579" i="1"/>
  <c r="H2592" i="1"/>
  <c r="H2594" i="1"/>
  <c r="H2595" i="1"/>
  <c r="H2596" i="1"/>
  <c r="H2601" i="1"/>
  <c r="H2610" i="1"/>
  <c r="H2621" i="1"/>
  <c r="H2623" i="1"/>
  <c r="H2629" i="1"/>
  <c r="H2632" i="1"/>
  <c r="H2634" i="1"/>
  <c r="H2636" i="1"/>
  <c r="H2641" i="1"/>
  <c r="H2644" i="1"/>
  <c r="H2662" i="1"/>
  <c r="H2672" i="1"/>
  <c r="H2673" i="1"/>
  <c r="H2678" i="1"/>
  <c r="H2679" i="1"/>
  <c r="H2685" i="1"/>
  <c r="H2733" i="1"/>
  <c r="H2736" i="1"/>
  <c r="H2761" i="1"/>
  <c r="H2762" i="1"/>
  <c r="H2772" i="1"/>
  <c r="H2776" i="1"/>
  <c r="H2784" i="1"/>
  <c r="H2785" i="1"/>
  <c r="H2786" i="1"/>
  <c r="H2788" i="1"/>
  <c r="H2789" i="1"/>
  <c r="H2791" i="1"/>
  <c r="H2792" i="1"/>
  <c r="H2804" i="1"/>
  <c r="H2806" i="1"/>
  <c r="H2821" i="1"/>
  <c r="H2823" i="1"/>
  <c r="H2825" i="1"/>
  <c r="H2827" i="1"/>
  <c r="H2835" i="1"/>
  <c r="H2843" i="1"/>
  <c r="H2851" i="1"/>
  <c r="H2852" i="1"/>
  <c r="H2853" i="1"/>
  <c r="H2856" i="1"/>
  <c r="H2867" i="1"/>
  <c r="H2869" i="1"/>
  <c r="H2878" i="1"/>
  <c r="H2886" i="1"/>
  <c r="H2944" i="1"/>
  <c r="H2947" i="1"/>
  <c r="H2952" i="1"/>
  <c r="H2960" i="1"/>
  <c r="H2963" i="1"/>
  <c r="H2967" i="1"/>
  <c r="H2978" i="1"/>
  <c r="H2987" i="1"/>
  <c r="H2991" i="1"/>
  <c r="H2998" i="1"/>
  <c r="H2999" i="1"/>
  <c r="H3002" i="1"/>
  <c r="H3005" i="1"/>
  <c r="H3006" i="1"/>
</calcChain>
</file>

<file path=xl/sharedStrings.xml><?xml version="1.0" encoding="utf-8"?>
<sst xmlns="http://schemas.openxmlformats.org/spreadsheetml/2006/main" count="85567" uniqueCount="10296">
  <si>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</si>
  <si>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</si>
  <si>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</si>
  <si>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</si>
  <si>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</si>
  <si>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</si>
  <si>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</si>
  <si>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</si>
  <si>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</si>
  <si>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</si>
  <si>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</si>
  <si>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</si>
  <si>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</si>
  <si>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</si>
  <si>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</si>
  <si>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</si>
  <si>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</si>
  <si>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</si>
  <si>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</si>
  <si>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</si>
  <si>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</si>
  <si>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</si>
  <si>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</si>
  <si>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</si>
  <si>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</si>
  <si>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</si>
  <si>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</si>
  <si>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</si>
  <si>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</si>
  <si>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</si>
  <si>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</si>
  <si>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</si>
  <si>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</si>
  <si>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</si>
  <si>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</si>
  <si>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</si>
  <si>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</si>
  <si>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</si>
  <si>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</si>
  <si>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</si>
  <si>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</si>
  <si>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</si>
  <si>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</si>
  <si>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</si>
  <si>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</si>
  <si>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</si>
  <si>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</si>
  <si>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</si>
  <si>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</si>
  <si>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</si>
  <si>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</si>
  <si>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</si>
  <si>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</si>
  <si>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</si>
  <si>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</si>
  <si>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</si>
  <si>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</si>
  <si>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</si>
  <si>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</si>
  <si>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</si>
  <si>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</si>
  <si>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</si>
  <si>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</si>
  <si>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</si>
  <si>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</si>
  <si>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</si>
  <si>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</si>
  <si>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</si>
  <si>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</si>
  <si>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</si>
  <si>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</si>
  <si>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</si>
  <si>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</si>
  <si>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</si>
  <si>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</si>
  <si>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</si>
  <si>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</si>
  <si>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</si>
  <si>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</si>
  <si>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B184576121F7AFEA11BAB47258433618</t>
  </si>
  <si>
    <t>2024</t>
  </si>
  <si>
    <t>01/04/2024</t>
  </si>
  <si>
    <t>30/06/2024</t>
  </si>
  <si>
    <t>Persona servidora pública</t>
  </si>
  <si>
    <t>10.9</t>
  </si>
  <si>
    <t>Intendente "A"</t>
  </si>
  <si>
    <t>Velador  (Gim Cuauhtenco 12x36)</t>
  </si>
  <si>
    <t>U.D. De Actividades Deportivas</t>
  </si>
  <si>
    <t>Fulgencio</t>
  </si>
  <si>
    <t>Garcia</t>
  </si>
  <si>
    <t>Rodriguez</t>
  </si>
  <si>
    <t>Hombre</t>
  </si>
  <si>
    <t>9098</t>
  </si>
  <si>
    <t>peso</t>
  </si>
  <si>
    <t>59598354</t>
  </si>
  <si>
    <t>Dirección General de Administración</t>
  </si>
  <si>
    <t/>
  </si>
  <si>
    <t>97A1EAB46A2E38AA2D9D07780D69A7C3</t>
  </si>
  <si>
    <t>8.9</t>
  </si>
  <si>
    <t>Auxiliar Operativo En Servicios Urbanos</t>
  </si>
  <si>
    <t>+Jefe Mantto Area Pesas (C Alto Rend Mom</t>
  </si>
  <si>
    <t>Hermilo</t>
  </si>
  <si>
    <t>Rojas</t>
  </si>
  <si>
    <t>8399</t>
  </si>
  <si>
    <t>59598355</t>
  </si>
  <si>
    <t>C85C8F277B3213FF02F1E2D4613D20AB</t>
  </si>
  <si>
    <t>19.9</t>
  </si>
  <si>
    <t>Administrativo Especializado "L"</t>
  </si>
  <si>
    <t>Aux. Admvo  (Casa De Cult San Pedro A)</t>
  </si>
  <si>
    <t>U.D. De Derechos Culturales</t>
  </si>
  <si>
    <t>Ricardo</t>
  </si>
  <si>
    <t>Vazquez</t>
  </si>
  <si>
    <t>11949</t>
  </si>
  <si>
    <t>59598356</t>
  </si>
  <si>
    <t>5F68F83199CF458FC8E8BC2343A7B215</t>
  </si>
  <si>
    <t>13.9</t>
  </si>
  <si>
    <t>Analista De Informacion</t>
  </si>
  <si>
    <t>Tecnico Informatico</t>
  </si>
  <si>
    <t>Ruben</t>
  </si>
  <si>
    <t>Coloapa</t>
  </si>
  <si>
    <t>9927</t>
  </si>
  <si>
    <t>59598357</t>
  </si>
  <si>
    <t>F1C3AE2226894F634314FE5E711A1104</t>
  </si>
  <si>
    <t>7.9</t>
  </si>
  <si>
    <t>Auxiliar Administrativo Y/O Auxiliar</t>
  </si>
  <si>
    <t>Inst De Cartoneria (Museo Reg. Altepepia</t>
  </si>
  <si>
    <t>Cristian</t>
  </si>
  <si>
    <t>Brigadier</t>
  </si>
  <si>
    <t>6532</t>
  </si>
  <si>
    <t>59598358</t>
  </si>
  <si>
    <t>0AB86E2BE9B78ACADFA92818F5AFC533</t>
  </si>
  <si>
    <t>14.9</t>
  </si>
  <si>
    <t>Administrativo "B" Escalafon Digital</t>
  </si>
  <si>
    <t>+Bibliotecaria        (San Pedro A)</t>
  </si>
  <si>
    <t>U.D. De Derechos Recreativos</t>
  </si>
  <si>
    <t>Miriam</t>
  </si>
  <si>
    <t>Benitez</t>
  </si>
  <si>
    <t>Mujer</t>
  </si>
  <si>
    <t>9992</t>
  </si>
  <si>
    <t>59598359</t>
  </si>
  <si>
    <t>4AB6D6558A588526158CCC12CAED9D2F</t>
  </si>
  <si>
    <t>9.9</t>
  </si>
  <si>
    <t>Auxiliar De Analista  Administrativo</t>
  </si>
  <si>
    <t>+Chofer De Parques Y Jardines</t>
  </si>
  <si>
    <t>U.D. De Parques Y Jardines</t>
  </si>
  <si>
    <t>Jesus</t>
  </si>
  <si>
    <t>Gonzalez</t>
  </si>
  <si>
    <t>Espinoza</t>
  </si>
  <si>
    <t>8741</t>
  </si>
  <si>
    <t>59598451</t>
  </si>
  <si>
    <t>AD901460B5646535814D4ACA9C669528</t>
  </si>
  <si>
    <t>Jardinera Especializada (Tlacoyucan)</t>
  </si>
  <si>
    <t>Yesenia</t>
  </si>
  <si>
    <t>Lemus</t>
  </si>
  <si>
    <t>59598452</t>
  </si>
  <si>
    <t>F9C6FD4AC0BD6D509DF2FEB0D1FBB189</t>
  </si>
  <si>
    <t>11.9</t>
  </si>
  <si>
    <t>Supervisor</t>
  </si>
  <si>
    <t>+Peon Barridoen En Servo Limpia</t>
  </si>
  <si>
    <t>U.D. De Manejo De Residuos</t>
  </si>
  <si>
    <t>Moises</t>
  </si>
  <si>
    <t>9474</t>
  </si>
  <si>
    <t>59598453</t>
  </si>
  <si>
    <t>04078D49B57181BC2A11DFE664382450</t>
  </si>
  <si>
    <t>+Machetero De Camion En Servo. De Limpia</t>
  </si>
  <si>
    <t>Mauricio</t>
  </si>
  <si>
    <t>Lopez</t>
  </si>
  <si>
    <t>59598454</t>
  </si>
  <si>
    <t>74E975F25F760ACE5B46ECE1992C0E4E</t>
  </si>
  <si>
    <t>+Peon Barrido Vehic Limpia En Servo Limp</t>
  </si>
  <si>
    <t>Alejandro</t>
  </si>
  <si>
    <t>Enriquez</t>
  </si>
  <si>
    <t>59598455</t>
  </si>
  <si>
    <t>2FF53357917AD70E8465D8D0D07C8C59</t>
  </si>
  <si>
    <t>Peon</t>
  </si>
  <si>
    <t>Personal De Limpieza De Baños Publicos</t>
  </si>
  <si>
    <t>Guadalupe</t>
  </si>
  <si>
    <t>Erika</t>
  </si>
  <si>
    <t>59598456</t>
  </si>
  <si>
    <t>E0F1E418549BD92DBFC6FB9B08A09A5B</t>
  </si>
  <si>
    <t>Auxiliar "A"</t>
  </si>
  <si>
    <t>Secretaria</t>
  </si>
  <si>
    <t>Coordinacion De Obras Por Administracion</t>
  </si>
  <si>
    <t>Brenda Berenice</t>
  </si>
  <si>
    <t>Hernandez</t>
  </si>
  <si>
    <t>7364</t>
  </si>
  <si>
    <t>59598547</t>
  </si>
  <si>
    <t>F49360E007259FCE00380F4066BDAEAE</t>
  </si>
  <si>
    <t>Obrero Especializado "A"</t>
  </si>
  <si>
    <t>+Herrero Y Ayte</t>
  </si>
  <si>
    <t>U.D. De Const. Y Rehabilit. De Edif. Pub.</t>
  </si>
  <si>
    <t>Agustin</t>
  </si>
  <si>
    <t>Quiroz</t>
  </si>
  <si>
    <t>59598548</t>
  </si>
  <si>
    <t>EC6C09CE6460348CA2B76D5E6FEFFC2F</t>
  </si>
  <si>
    <t>Aux. Admvo.</t>
  </si>
  <si>
    <t>U.D. De Obras Viales</t>
  </si>
  <si>
    <t>Oscar Martin</t>
  </si>
  <si>
    <t>Mauriño</t>
  </si>
  <si>
    <t>59598549</t>
  </si>
  <si>
    <t>D0CA46DFEF9D652917EFF1BAEB928A56</t>
  </si>
  <si>
    <t>+Rastrillero De Bacheo Y Asfaltado</t>
  </si>
  <si>
    <t>Heriberto</t>
  </si>
  <si>
    <t>Meza</t>
  </si>
  <si>
    <t>59598550</t>
  </si>
  <si>
    <t>48FE01B7E1EA747294D0026B2E346155</t>
  </si>
  <si>
    <t>Jefe De Oficina</t>
  </si>
  <si>
    <t>Hector</t>
  </si>
  <si>
    <t>59598551</t>
  </si>
  <si>
    <t>5EFD8B65C4EE36E76C67CDF18396215D</t>
  </si>
  <si>
    <t>Rastrillero De Bacheo Y Asfalto</t>
  </si>
  <si>
    <t>Francisco Eugenio</t>
  </si>
  <si>
    <t>De Jesus</t>
  </si>
  <si>
    <t>59598552</t>
  </si>
  <si>
    <t>E5DDFA2EEAA114CDE8D3671783C53BDD</t>
  </si>
  <si>
    <t>15.9</t>
  </si>
  <si>
    <t>Fotografo</t>
  </si>
  <si>
    <t>Coordinacion De Comunicacion Social</t>
  </si>
  <si>
    <t>Javier</t>
  </si>
  <si>
    <t>Jimenez</t>
  </si>
  <si>
    <t>Retana</t>
  </si>
  <si>
    <t>10774</t>
  </si>
  <si>
    <t>59598643</t>
  </si>
  <si>
    <t>0D74284CF92D9A7A732F06A3E757479A</t>
  </si>
  <si>
    <t>Auxiliar Administrativo</t>
  </si>
  <si>
    <t>Diseñador Grafico</t>
  </si>
  <si>
    <t>Veronica</t>
  </si>
  <si>
    <t>Jurado</t>
  </si>
  <si>
    <t>59598644</t>
  </si>
  <si>
    <t>23BE682BB6BDB3BA27318EB397D5EE2F</t>
  </si>
  <si>
    <t>17.9</t>
  </si>
  <si>
    <t>Administrativo Operativo</t>
  </si>
  <si>
    <t>Secretaria   (Ofna Sind Seccion 2)</t>
  </si>
  <si>
    <t>U.D. De Planeacion, Empleo, Reg. Y Mov.</t>
  </si>
  <si>
    <t>Elva</t>
  </si>
  <si>
    <t>Avila</t>
  </si>
  <si>
    <t>11343</t>
  </si>
  <si>
    <t>59598645</t>
  </si>
  <si>
    <t>6CABD3FE7E740EBD1EC4ABF4873A42E6</t>
  </si>
  <si>
    <t>Controlador De Asistencia</t>
  </si>
  <si>
    <t>U.D. De Planeacion  (Ofna Superv De Pers Y Cont De Asist)</t>
  </si>
  <si>
    <t>Alberto</t>
  </si>
  <si>
    <t>Solares</t>
  </si>
  <si>
    <t>59598646</t>
  </si>
  <si>
    <t>88BDCCA1AB61950933EC73CD6BE024DC</t>
  </si>
  <si>
    <t>Registrador</t>
  </si>
  <si>
    <t>Analista</t>
  </si>
  <si>
    <t>U.D. De Nominas Y Pagos</t>
  </si>
  <si>
    <t>Cinthya Magaly</t>
  </si>
  <si>
    <t>Ortega</t>
  </si>
  <si>
    <t>10342</t>
  </si>
  <si>
    <t>59598647</t>
  </si>
  <si>
    <t>A5D966B933A15B86DC2DAFDF08D4889A</t>
  </si>
  <si>
    <t>Aux. Administrativo (Com Ofna Sindicato</t>
  </si>
  <si>
    <t>U.D. De Relaciones Laborales Y Prest.</t>
  </si>
  <si>
    <t>Maria Esther</t>
  </si>
  <si>
    <t>Gomez</t>
  </si>
  <si>
    <t>59598648</t>
  </si>
  <si>
    <t>A2A9FA875F4036B4C8D89C2877E463AE</t>
  </si>
  <si>
    <t>16.9</t>
  </si>
  <si>
    <t>Analista De Proyectos</t>
  </si>
  <si>
    <t>Operativo Vial</t>
  </si>
  <si>
    <t>U.D. De Transporte Y Vialidad</t>
  </si>
  <si>
    <t>Luis Arturo</t>
  </si>
  <si>
    <t>Julio</t>
  </si>
  <si>
    <t>10023</t>
  </si>
  <si>
    <t>59598740</t>
  </si>
  <si>
    <t>1E2BDCE0FABD626795EB019A77D09836</t>
  </si>
  <si>
    <t>U.D. De Vigilancia Ambiental</t>
  </si>
  <si>
    <t>Evelin</t>
  </si>
  <si>
    <t>9736</t>
  </si>
  <si>
    <t>59598741</t>
  </si>
  <si>
    <t>E7354B50B7716D41F95F95D33FFFD1A7</t>
  </si>
  <si>
    <t>Auxiliar De Servicios Generales Caci-Del</t>
  </si>
  <si>
    <t>Intendente (Consultorio Medico)</t>
  </si>
  <si>
    <t>Felipa</t>
  </si>
  <si>
    <t>Fuentes</t>
  </si>
  <si>
    <t>59598742</t>
  </si>
  <si>
    <t>7A1A4B9E2B0A12C7EDD4CD7A4612109E</t>
  </si>
  <si>
    <t>Aux. Admvo.  (Disp=150124)</t>
  </si>
  <si>
    <t>Disposicion De Rec. Humanos</t>
  </si>
  <si>
    <t>Carlos Alberto</t>
  </si>
  <si>
    <t>59598743</t>
  </si>
  <si>
    <t>2EEC76374580E5563DF1950A294C33B2</t>
  </si>
  <si>
    <t>Aux. Administrativo (Deleg De Trab 12)</t>
  </si>
  <si>
    <t>U.D. De Mercados</t>
  </si>
  <si>
    <t>Yolanda</t>
  </si>
  <si>
    <t>Padilla</t>
  </si>
  <si>
    <t>59598744</t>
  </si>
  <si>
    <t>334C3D6E1339BF09C9909271C5740BDE</t>
  </si>
  <si>
    <t>Administrativo "D" Escalafon Digital</t>
  </si>
  <si>
    <t>Inspector De Via Publica</t>
  </si>
  <si>
    <t>U.D. De Espacio Publico</t>
  </si>
  <si>
    <t>David</t>
  </si>
  <si>
    <t>Lira</t>
  </si>
  <si>
    <t>10686</t>
  </si>
  <si>
    <t>59598745</t>
  </si>
  <si>
    <t>14C5D4B0C40848B1EB47D8BD7B38AB8F</t>
  </si>
  <si>
    <t>Instructor De Pesas (Gim Milpa Alta)</t>
  </si>
  <si>
    <t>Jose</t>
  </si>
  <si>
    <t>Linares</t>
  </si>
  <si>
    <t>Herrera</t>
  </si>
  <si>
    <t>59598836</t>
  </si>
  <si>
    <t>9D36A382C1253DA3A36F91FE689ACF09</t>
  </si>
  <si>
    <t>Bibliotecario    (San Bartolome X.)</t>
  </si>
  <si>
    <t>Marco Antonio</t>
  </si>
  <si>
    <t>59598837</t>
  </si>
  <si>
    <t>3F0C2E29576AF8B03690E0363E8468F0</t>
  </si>
  <si>
    <t>Aux. Administrativo</t>
  </si>
  <si>
    <t>U.D. De Derechos Educativos</t>
  </si>
  <si>
    <t>Alan Esau</t>
  </si>
  <si>
    <t>Pacheco</t>
  </si>
  <si>
    <t>10308</t>
  </si>
  <si>
    <t>59598838</t>
  </si>
  <si>
    <t>D695A1B890DDBFD189BDCECECF3C7C09</t>
  </si>
  <si>
    <t>Selumiel</t>
  </si>
  <si>
    <t>Cruz</t>
  </si>
  <si>
    <t>59598839</t>
  </si>
  <si>
    <t>C49C7C69142B7C50E3891B5CD055ADD0</t>
  </si>
  <si>
    <t>Manto En Gral (Mercado San Pablo O)</t>
  </si>
  <si>
    <t>Jose Luis</t>
  </si>
  <si>
    <t>Llanos</t>
  </si>
  <si>
    <t>Ruiz</t>
  </si>
  <si>
    <t>59598840</t>
  </si>
  <si>
    <t>040864DD178665D218D0897FF210785D</t>
  </si>
  <si>
    <t>Analista Administrativo</t>
  </si>
  <si>
    <t>Rocio</t>
  </si>
  <si>
    <t>8893</t>
  </si>
  <si>
    <t>59598841</t>
  </si>
  <si>
    <t>02F76210A22F50C9DB1030E35493730C</t>
  </si>
  <si>
    <t>Sobrestante De Operacion Hidraulica</t>
  </si>
  <si>
    <t>Subdireccion Juridica</t>
  </si>
  <si>
    <t>Veronica Aydee</t>
  </si>
  <si>
    <t>Santos</t>
  </si>
  <si>
    <t>9307</t>
  </si>
  <si>
    <t>59598842</t>
  </si>
  <si>
    <t>D4DD26E9CF1FC6A0CD338E3C52C7BEF6</t>
  </si>
  <si>
    <t>Supervisor De Personal</t>
  </si>
  <si>
    <t>Michel</t>
  </si>
  <si>
    <t>Luna</t>
  </si>
  <si>
    <t>Sanchez</t>
  </si>
  <si>
    <t>59598936</t>
  </si>
  <si>
    <t>BB353FA952CE4DF2F2292B4B4B135409</t>
  </si>
  <si>
    <t>Jefe De Seccion</t>
  </si>
  <si>
    <t>Archivista</t>
  </si>
  <si>
    <t>U.D. De Planeacion (Oficina De Archivo)</t>
  </si>
  <si>
    <t>Salomon</t>
  </si>
  <si>
    <t>11060</t>
  </si>
  <si>
    <t>59598937</t>
  </si>
  <si>
    <t>31B49262D2A8518B72DEEB3F5781E20D</t>
  </si>
  <si>
    <t>Valvulista</t>
  </si>
  <si>
    <t>U.D. De Agua Potable Y Drenaje</t>
  </si>
  <si>
    <t>Gustavo</t>
  </si>
  <si>
    <t>Alarcon</t>
  </si>
  <si>
    <t>59598938</t>
  </si>
  <si>
    <t>E5E957BEC35CADF61CDDFE893AEEE7B8</t>
  </si>
  <si>
    <t>Administrativo "A" Escalafon Digital</t>
  </si>
  <si>
    <t>Op. De Fotocopiado   (Func Pend)</t>
  </si>
  <si>
    <t>Angel</t>
  </si>
  <si>
    <t>9591</t>
  </si>
  <si>
    <t>59598939</t>
  </si>
  <si>
    <t>1A364FC168B6CEC923295EAF5A052F35</t>
  </si>
  <si>
    <t>Claudia Fatima</t>
  </si>
  <si>
    <t>59598940</t>
  </si>
  <si>
    <t>F0FC8CB3813DDF66214B692C78CEA633</t>
  </si>
  <si>
    <t>Control De Usuarios      (Amacalli)</t>
  </si>
  <si>
    <t>U.D. De Atencion A Niñas Y Niños   (Cendi)</t>
  </si>
  <si>
    <t>Bernarda</t>
  </si>
  <si>
    <t>Maceda</t>
  </si>
  <si>
    <t>59598941</t>
  </si>
  <si>
    <t>8724DA5E019D9F3547CCA5DE4887BAE4</t>
  </si>
  <si>
    <t>+Pintor Y Ayudante</t>
  </si>
  <si>
    <t>U.D. De Imagen Urb. Balizam. Y Nomenclat</t>
  </si>
  <si>
    <t>Cristino</t>
  </si>
  <si>
    <t>Martinez</t>
  </si>
  <si>
    <t>Salazar</t>
  </si>
  <si>
    <t>59599036</t>
  </si>
  <si>
    <t>7A930C4C4615E569E5C06D9922108B14</t>
  </si>
  <si>
    <t>+Jardinero Especializado</t>
  </si>
  <si>
    <t>Sergio</t>
  </si>
  <si>
    <t>Terrazas</t>
  </si>
  <si>
    <t>59599037</t>
  </si>
  <si>
    <t>32A9582BCD0D0CF70FC2D3BD5770E931</t>
  </si>
  <si>
    <t>+Jefe De Parques Y Jardines</t>
  </si>
  <si>
    <t>Rosa Maria</t>
  </si>
  <si>
    <t>Munguia</t>
  </si>
  <si>
    <t>59599038</t>
  </si>
  <si>
    <t>A029717DB621C02C8A1B5153FCB2EF03</t>
  </si>
  <si>
    <t>Escalador</t>
  </si>
  <si>
    <t>Monica</t>
  </si>
  <si>
    <t>Cabañas</t>
  </si>
  <si>
    <t>59599039</t>
  </si>
  <si>
    <t>14168CFB22E23F339653A51FB6871879</t>
  </si>
  <si>
    <t>Jardinero Esplzado. (Atrio San Salvador</t>
  </si>
  <si>
    <t>Felix</t>
  </si>
  <si>
    <t>59599040</t>
  </si>
  <si>
    <t>AFDECDED7937616575A430BB187A1147</t>
  </si>
  <si>
    <t>Jardinero Especializado En Viveros</t>
  </si>
  <si>
    <t>Aux. Admvo.    (Camb Secc Sind 011123)</t>
  </si>
  <si>
    <t>Subdireccion De Servs. Publicos</t>
  </si>
  <si>
    <t>Irene</t>
  </si>
  <si>
    <t>Quintanar</t>
  </si>
  <si>
    <t>59599041</t>
  </si>
  <si>
    <t>1D87F4E1B3DAC543A1C66F6A439EAA34</t>
  </si>
  <si>
    <t>Ayte. Op. Equipo Pesado</t>
  </si>
  <si>
    <t>U.D. De Distribucion De Agua Potable</t>
  </si>
  <si>
    <t>Brandon</t>
  </si>
  <si>
    <t>Peña</t>
  </si>
  <si>
    <t>59599043</t>
  </si>
  <si>
    <t>5FC8710632980F15BA35F890BF49C5CB</t>
  </si>
  <si>
    <t>Secretaria De Director De Area</t>
  </si>
  <si>
    <t>Edgar Alonso</t>
  </si>
  <si>
    <t>Laurrabaquio</t>
  </si>
  <si>
    <t>59599044</t>
  </si>
  <si>
    <t>31B3675EEC258557B87FD22F523AF868</t>
  </si>
  <si>
    <t>Jefe De Oficina De Obras</t>
  </si>
  <si>
    <t>+Chofer De Camion En Servo. De Limpia</t>
  </si>
  <si>
    <t>59599045</t>
  </si>
  <si>
    <t>E60476ECD8482948478FB044E982D8A7</t>
  </si>
  <si>
    <t>Eleuterio</t>
  </si>
  <si>
    <t>59599046</t>
  </si>
  <si>
    <t>BB84C1F40ACD4EE5A22080AD757FAE16</t>
  </si>
  <si>
    <t>Jaime</t>
  </si>
  <si>
    <t>Sandria</t>
  </si>
  <si>
    <t>59599047</t>
  </si>
  <si>
    <t>C9E5F3630C65FBD657C316484CF5E93A</t>
  </si>
  <si>
    <t>Machetero De Camion En Servo De Limpia</t>
  </si>
  <si>
    <t>Aaron</t>
  </si>
  <si>
    <t>Cuevas</t>
  </si>
  <si>
    <t>59599048</t>
  </si>
  <si>
    <t>AF3AB3CE325DDEC3444BE341B9E74850</t>
  </si>
  <si>
    <t>Coord. De Enlaces Territoriales</t>
  </si>
  <si>
    <t>Edwin Daniel</t>
  </si>
  <si>
    <t>Diaz</t>
  </si>
  <si>
    <t>59599054</t>
  </si>
  <si>
    <t>8FE2EC4864D79150E92DAF42FF423F16</t>
  </si>
  <si>
    <t>Enlace Territorial San Jeronimo Miacatlan</t>
  </si>
  <si>
    <t>Filiberta</t>
  </si>
  <si>
    <t>Venegas</t>
  </si>
  <si>
    <t>59599055</t>
  </si>
  <si>
    <t>50C3D9C202FA64E687F78DB70CB41A36</t>
  </si>
  <si>
    <t>Enlace Territorial Sta. Ana Tlacotenco</t>
  </si>
  <si>
    <t>Rosalia</t>
  </si>
  <si>
    <t>Cuaxospa</t>
  </si>
  <si>
    <t>59599056</t>
  </si>
  <si>
    <t>1F9DEF222AAADDECF4AABB6661E8C055</t>
  </si>
  <si>
    <t>Enlace Territorial San Lorenzo Tlacoyucan</t>
  </si>
  <si>
    <t>Maria De Los Angeles</t>
  </si>
  <si>
    <t>59599057</t>
  </si>
  <si>
    <t>EF0A7D53AFB265C509A0F4D51D11E8EC</t>
  </si>
  <si>
    <t>+Aseador De Baños</t>
  </si>
  <si>
    <t>Enlace Territorial San Antonio Tecomitl</t>
  </si>
  <si>
    <t>Gloria</t>
  </si>
  <si>
    <t>Ramirez</t>
  </si>
  <si>
    <t>59599058</t>
  </si>
  <si>
    <t>7565D62D5E745542D2C791D212564C30</t>
  </si>
  <si>
    <t>Jardinero Especializado En Viveros "A"</t>
  </si>
  <si>
    <t>+Intendente    (Com Sind 01 310123)</t>
  </si>
  <si>
    <t>Enlace Territorial San Agustin Ohtenco</t>
  </si>
  <si>
    <t>Victorino</t>
  </si>
  <si>
    <t>Medina</t>
  </si>
  <si>
    <t>59599059</t>
  </si>
  <si>
    <t>29AFF0FAD0EC3E2AC3ED5093A9E1F051</t>
  </si>
  <si>
    <t>Musico</t>
  </si>
  <si>
    <t>Gregorio</t>
  </si>
  <si>
    <t>Galicia</t>
  </si>
  <si>
    <t>59599072</t>
  </si>
  <si>
    <t>581A06F536193E38143B4FE08E1463FD</t>
  </si>
  <si>
    <t>Jardinero</t>
  </si>
  <si>
    <t>Jose Angel</t>
  </si>
  <si>
    <t>59599073</t>
  </si>
  <si>
    <t>7366E741E195CE0A2075AC2477F9DA2F</t>
  </si>
  <si>
    <t>Mantto. En Gral. (Hrio Pend Area 061223)</t>
  </si>
  <si>
    <t>Osbaldo</t>
  </si>
  <si>
    <t>59599074</t>
  </si>
  <si>
    <t>8CFBF076D3FA517208BE9308F2C50C16</t>
  </si>
  <si>
    <t>Bibliotecaria  (San Jeronimo M)</t>
  </si>
  <si>
    <t>Karen  Itzel</t>
  </si>
  <si>
    <t>Nuñez</t>
  </si>
  <si>
    <t>10916</t>
  </si>
  <si>
    <t>59599075</t>
  </si>
  <si>
    <t>54DAB323C82F4319B4425120BB478467</t>
  </si>
  <si>
    <t>Jefe De Seccion "A"</t>
  </si>
  <si>
    <t>Bibliotecario</t>
  </si>
  <si>
    <t>Rogelio</t>
  </si>
  <si>
    <t>59599076</t>
  </si>
  <si>
    <t>3B815EC4C2F374A473B715AF8A683223</t>
  </si>
  <si>
    <t>Bibliotecario "A"</t>
  </si>
  <si>
    <t>Resp De Biblioteca (Ignacio M. A.)</t>
  </si>
  <si>
    <t>59599077</t>
  </si>
  <si>
    <t>B0F042564CC5ED7ABA63631B574327D8</t>
  </si>
  <si>
    <t>Secretaria De Jefe De Departamento</t>
  </si>
  <si>
    <t>Subdireccion De Proyectos Ambientales</t>
  </si>
  <si>
    <t>Mayra Selene</t>
  </si>
  <si>
    <t>Mateos</t>
  </si>
  <si>
    <t>59599096</t>
  </si>
  <si>
    <t>7A5E0837BABC9E664BEE2FD335ED0A47</t>
  </si>
  <si>
    <t>8</t>
  </si>
  <si>
    <t>Aux. Operativo En Ofnas. Admvas.</t>
  </si>
  <si>
    <t>Secretaria (Asign 270722dch/191/22)</t>
  </si>
  <si>
    <t>Subdir. De Verificacion Y Reglamentos</t>
  </si>
  <si>
    <t>Elizabeth</t>
  </si>
  <si>
    <t>Mayorga</t>
  </si>
  <si>
    <t>Flores</t>
  </si>
  <si>
    <t>59599097</t>
  </si>
  <si>
    <t>F1A1DD6A153096A403563F494AE0CB6C</t>
  </si>
  <si>
    <t>Dir De La Jefatura De Ofna De La Alcaldia</t>
  </si>
  <si>
    <t>Brenda Marlen</t>
  </si>
  <si>
    <t>Olivares</t>
  </si>
  <si>
    <t>59599098</t>
  </si>
  <si>
    <t>120C16F9D24FAE35BBDE03E7BF3B0583</t>
  </si>
  <si>
    <t>U.D. De Organizacion Y Vinculacion Admtva.</t>
  </si>
  <si>
    <t>Eloisa</t>
  </si>
  <si>
    <t>59599099</t>
  </si>
  <si>
    <t>BE797DDDC3BFBCA6825AF0B859957FCC</t>
  </si>
  <si>
    <t>Juan Carlos</t>
  </si>
  <si>
    <t>59599100</t>
  </si>
  <si>
    <t>2F43D9F4A4A24229CDDABEE32A440FC7</t>
  </si>
  <si>
    <t>Direccion De Medio Ambiente Y Sustentabilidad</t>
  </si>
  <si>
    <t>Martha Beatriz</t>
  </si>
  <si>
    <t>Galeana</t>
  </si>
  <si>
    <t>59599101</t>
  </si>
  <si>
    <t>C50E26FE94AB4EE44EF2420384E2E21C</t>
  </si>
  <si>
    <t>Mario</t>
  </si>
  <si>
    <t>59599127</t>
  </si>
  <si>
    <t>23623E3C84807A368EE04837F7F9951B</t>
  </si>
  <si>
    <t>Aux. Especializado</t>
  </si>
  <si>
    <t>Subdireccion De Mejoramiento Urbano</t>
  </si>
  <si>
    <t>Felipe</t>
  </si>
  <si>
    <t>59599128</t>
  </si>
  <si>
    <t>22CE8C400520A2B96BC6841A30BA78DB</t>
  </si>
  <si>
    <t>U.D. De Alumbrado Publico</t>
  </si>
  <si>
    <t>Carmela</t>
  </si>
  <si>
    <t>Ibañez</t>
  </si>
  <si>
    <t>59599129</t>
  </si>
  <si>
    <t>6C4ECBE0AD825FDCE8EC2B6A64AAA796</t>
  </si>
  <si>
    <t>Chofer</t>
  </si>
  <si>
    <t>Abimael</t>
  </si>
  <si>
    <t>59599130</t>
  </si>
  <si>
    <t>3CB1BD01343799E9923E5D5CAE13B3BE</t>
  </si>
  <si>
    <t>Sobrestante (Camb Func 150124 Jap/42/24</t>
  </si>
  <si>
    <t>59599131</t>
  </si>
  <si>
    <t>31955AE1095A9828B9BDEC3ABDDF8A9D</t>
  </si>
  <si>
    <t>Gabriel</t>
  </si>
  <si>
    <t>59599132</t>
  </si>
  <si>
    <t>2EA0CEAA2337216CBD31DF6271466426</t>
  </si>
  <si>
    <t>Auxiliar De Servicios</t>
  </si>
  <si>
    <t>Templetero</t>
  </si>
  <si>
    <t>U.D. De Apoyos Logisticos</t>
  </si>
  <si>
    <t>Isai</t>
  </si>
  <si>
    <t>Melo</t>
  </si>
  <si>
    <t>Acatitla</t>
  </si>
  <si>
    <t>59599164</t>
  </si>
  <si>
    <t>3B140AE5B7DCCDC68B1A829CD84187CF</t>
  </si>
  <si>
    <t>Insp. De Via Publica</t>
  </si>
  <si>
    <t>Omar</t>
  </si>
  <si>
    <t>Tapia</t>
  </si>
  <si>
    <t>59599165</t>
  </si>
  <si>
    <t>0FAF749555453E1189C50DD534CBE676</t>
  </si>
  <si>
    <t>Carlos</t>
  </si>
  <si>
    <t>59599166</t>
  </si>
  <si>
    <t>467E5CD76C47566BE8A9F7737013241F</t>
  </si>
  <si>
    <t>Norma</t>
  </si>
  <si>
    <t>59599167</t>
  </si>
  <si>
    <t>30F3FAA936E4FF594954705BF371F710</t>
  </si>
  <si>
    <t>Jefe De Mantenimiento En General</t>
  </si>
  <si>
    <t>+Cuadrilla De Viveros</t>
  </si>
  <si>
    <t>Antonio</t>
  </si>
  <si>
    <t>Mendez</t>
  </si>
  <si>
    <t>59599168</t>
  </si>
  <si>
    <t>E256BFAEF7F91B628F38780322ECF6B8</t>
  </si>
  <si>
    <t>Oswaldo</t>
  </si>
  <si>
    <t>59599169</t>
  </si>
  <si>
    <t>E2E0885C20F05D7115A16A4EC3BA5C15</t>
  </si>
  <si>
    <t>Maura Leticia</t>
  </si>
  <si>
    <t>Aranda</t>
  </si>
  <si>
    <t>59599170</t>
  </si>
  <si>
    <t>C64961603718C39C7FEADFCE0753E3E8</t>
  </si>
  <si>
    <t>Tramitador "A"</t>
  </si>
  <si>
    <t>Secretaria   (Deleg Trab 30)</t>
  </si>
  <si>
    <t>Maria Xochitl</t>
  </si>
  <si>
    <t>59599207</t>
  </si>
  <si>
    <t>4B2D7551376559DB3366513C48C0AF30</t>
  </si>
  <si>
    <t>Ayte. De Desazolve (Disp=020424)</t>
  </si>
  <si>
    <t>Miguel Angel</t>
  </si>
  <si>
    <t>59599208</t>
  </si>
  <si>
    <t>AF55D95D2E571862E72DB1699C88E976</t>
  </si>
  <si>
    <t>U.D. De Programacion Y Presupuesto</t>
  </si>
  <si>
    <t>Reina</t>
  </si>
  <si>
    <t>59599209</t>
  </si>
  <si>
    <t>C091AE2EAC13B0378436E036FA770C77</t>
  </si>
  <si>
    <t>+Operador De Fotocopiado</t>
  </si>
  <si>
    <t>Subdireccion De Servs. Grales.</t>
  </si>
  <si>
    <t>59599210</t>
  </si>
  <si>
    <t>F7DBCC6CCA3B74EA2A546ED486ABC382</t>
  </si>
  <si>
    <t>+Operadora De Fotocopiado</t>
  </si>
  <si>
    <t>Antelma</t>
  </si>
  <si>
    <t>59599211</t>
  </si>
  <si>
    <t>4191B6280694C0E028EB102046C022B4</t>
  </si>
  <si>
    <t>Encargado De Combustible</t>
  </si>
  <si>
    <t>U.D. De Taller Y Atencion A Siniestros</t>
  </si>
  <si>
    <t>Joel</t>
  </si>
  <si>
    <t>59599212</t>
  </si>
  <si>
    <t>255E4D147409714B99A6825173174907</t>
  </si>
  <si>
    <t>Bibliotecaria   (Oztotitla San Pablo O)</t>
  </si>
  <si>
    <t>Miranda</t>
  </si>
  <si>
    <t>Villanueva</t>
  </si>
  <si>
    <t>59599258</t>
  </si>
  <si>
    <t>EDDE2058DE71DE1FC51482536C0A21B8</t>
  </si>
  <si>
    <t>Intendente     (San Antonio T)</t>
  </si>
  <si>
    <t>Ma. Teresa</t>
  </si>
  <si>
    <t>Esquivel</t>
  </si>
  <si>
    <t>59599259</t>
  </si>
  <si>
    <t>09FD269631B731A7A8618FF99458AAFF</t>
  </si>
  <si>
    <t>74</t>
  </si>
  <si>
    <t>Medico General</t>
  </si>
  <si>
    <t>Inspector  De Via Publica</t>
  </si>
  <si>
    <t>Molina</t>
  </si>
  <si>
    <t>17612</t>
  </si>
  <si>
    <t>59599260</t>
  </si>
  <si>
    <t>A33CC16B538CE7AA103E8901DBFABC3F</t>
  </si>
  <si>
    <t>U.D. De Verif. De Const. Y Giros Mercantiles</t>
  </si>
  <si>
    <t>Maribel</t>
  </si>
  <si>
    <t>59599261</t>
  </si>
  <si>
    <t>F0CA4343D3F97A570CAF397FA1B8A09F</t>
  </si>
  <si>
    <t>Aux. Admvo.   (Deleg Trab)</t>
  </si>
  <si>
    <t>Luis Benjamin</t>
  </si>
  <si>
    <t>Patiño</t>
  </si>
  <si>
    <t>59599262</t>
  </si>
  <si>
    <t>75D50C35132D4CBD36981B5DC62E0DF3</t>
  </si>
  <si>
    <t>+Taller Mecanico En Par Y Jard Mecanico</t>
  </si>
  <si>
    <t>Enrique</t>
  </si>
  <si>
    <t>Mejia</t>
  </si>
  <si>
    <t>59599263</t>
  </si>
  <si>
    <t>5F34AF69FC5606F3D3A2A4261EE1F382</t>
  </si>
  <si>
    <t>12.9</t>
  </si>
  <si>
    <t>Auxiliar De Educadora "A"</t>
  </si>
  <si>
    <t>Velador (Biblioteca Sta. Ana T.)</t>
  </si>
  <si>
    <t>Francisco</t>
  </si>
  <si>
    <t>Morales</t>
  </si>
  <si>
    <t>Arenas</t>
  </si>
  <si>
    <t>9567</t>
  </si>
  <si>
    <t>59599313</t>
  </si>
  <si>
    <t>4F1C8BB3AFC6A8708EC2C7E777A3265C</t>
  </si>
  <si>
    <t>Psicologa</t>
  </si>
  <si>
    <t>U.D. De Salud</t>
  </si>
  <si>
    <t>Juana Olegaria</t>
  </si>
  <si>
    <t>59599314</t>
  </si>
  <si>
    <t>3D7F2DAF83E9E9F703A80C361FFD0E60</t>
  </si>
  <si>
    <t>10.4</t>
  </si>
  <si>
    <t>Prof. Respons. De Grupo "A"  Cendi Alcaldia</t>
  </si>
  <si>
    <t>Ana Maria</t>
  </si>
  <si>
    <t>Carballo</t>
  </si>
  <si>
    <t>8111</t>
  </si>
  <si>
    <t>59599315</t>
  </si>
  <si>
    <t>8ED38D3C3A055C8364ADF1B4FA0A7D04</t>
  </si>
  <si>
    <t>Coordinadora De Danza   (Olla De Piedra)</t>
  </si>
  <si>
    <t>Ma. Del Carmen</t>
  </si>
  <si>
    <t>Moran</t>
  </si>
  <si>
    <t>59599316</t>
  </si>
  <si>
    <t>A311EC0F651A4F2D2FC9C7AAF462E3FC</t>
  </si>
  <si>
    <t>Ana Lilia</t>
  </si>
  <si>
    <t>Moreno</t>
  </si>
  <si>
    <t>59599317</t>
  </si>
  <si>
    <t>B412B61AB49AC85188F4FCC2F11B2E6D</t>
  </si>
  <si>
    <t>Aux. Admvo.    (Deleg Trab)</t>
  </si>
  <si>
    <t>U.D. De Supervision De Obras Por Contrato</t>
  </si>
  <si>
    <t>Victor</t>
  </si>
  <si>
    <t>59599318</t>
  </si>
  <si>
    <t>D41A4EFAEA928A89D969BC47EB2AEFCB</t>
  </si>
  <si>
    <t>Subdir. De Programas Sociales</t>
  </si>
  <si>
    <t>Maria Eugenia</t>
  </si>
  <si>
    <t>Muñoz</t>
  </si>
  <si>
    <t>Segura</t>
  </si>
  <si>
    <t>59599338</t>
  </si>
  <si>
    <t>424AA8587BAE93169FF7391E1768F2A0</t>
  </si>
  <si>
    <t>Administrativo "C" Escalafon Digital</t>
  </si>
  <si>
    <t>Inst De Pesas (Gim Milpa A)C S 01 301122</t>
  </si>
  <si>
    <t>Alvarado</t>
  </si>
  <si>
    <t>10410</t>
  </si>
  <si>
    <t>59599339</t>
  </si>
  <si>
    <t>5EE18E10C702E7711D08B6BEBBABC1DD</t>
  </si>
  <si>
    <t>Instructor "A"</t>
  </si>
  <si>
    <t>Profesor De Danza  (Calmecac)</t>
  </si>
  <si>
    <t>Leopoldo</t>
  </si>
  <si>
    <t>59599340</t>
  </si>
  <si>
    <t>86F2C9D39F9907E924681D997745A482</t>
  </si>
  <si>
    <t>+Chofer De Volteo De Asfalto</t>
  </si>
  <si>
    <t>Raul</t>
  </si>
  <si>
    <t>Najera</t>
  </si>
  <si>
    <t>Marin</t>
  </si>
  <si>
    <t>59599341</t>
  </si>
  <si>
    <t>79BE3E5BB9D5CFD3F350DDA36CB9C0A9</t>
  </si>
  <si>
    <t>Aux. Administrativo(C. Alto Rend Momoxco</t>
  </si>
  <si>
    <t>Jose Antonio</t>
  </si>
  <si>
    <t>59599342</t>
  </si>
  <si>
    <t>B1588C9FB15C7067FE870F9FF58A59E7</t>
  </si>
  <si>
    <t>+Chofer De Unidad De Serv Grales</t>
  </si>
  <si>
    <t>59599343</t>
  </si>
  <si>
    <t>3601746D430B54B9ADCB8EFE60E0BE86</t>
  </si>
  <si>
    <t>+Carpintero Y Ayte</t>
  </si>
  <si>
    <t>Anselmo</t>
  </si>
  <si>
    <t>Navarro</t>
  </si>
  <si>
    <t>Rosas</t>
  </si>
  <si>
    <t>59599374</t>
  </si>
  <si>
    <t>6ABF7F41AC00FA85D2FD71904FC86437</t>
  </si>
  <si>
    <t>Gabino</t>
  </si>
  <si>
    <t>59599375</t>
  </si>
  <si>
    <t>885DC826109A0AECE49E308DFB2C6256</t>
  </si>
  <si>
    <t>+Op De Pipa De Agua Potable</t>
  </si>
  <si>
    <t>Nazario</t>
  </si>
  <si>
    <t>59599376</t>
  </si>
  <si>
    <t>49B0DBCF191E82578E9C874F42DB08A4</t>
  </si>
  <si>
    <t>Tomasa</t>
  </si>
  <si>
    <t>Neri</t>
  </si>
  <si>
    <t>59599377</t>
  </si>
  <si>
    <t>DD19FDD7634CE8603A4A9A9099D49697</t>
  </si>
  <si>
    <t>Oficial De Limpia De Via Rapida</t>
  </si>
  <si>
    <t>+Intendente Y Aux De Intendencia</t>
  </si>
  <si>
    <t>Patricia</t>
  </si>
  <si>
    <t>Nicanor</t>
  </si>
  <si>
    <t>Valerio</t>
  </si>
  <si>
    <t>59599378</t>
  </si>
  <si>
    <t>17A76D78AF2E746347917DC1676064ED</t>
  </si>
  <si>
    <t>+Aseador De Baños (Ofna Parques Y J)</t>
  </si>
  <si>
    <t>Rosa Blanca</t>
  </si>
  <si>
    <t>59599379</t>
  </si>
  <si>
    <t>9CAD69E175E5CD9E6AEEFEF3B0A19086</t>
  </si>
  <si>
    <t>59599418</t>
  </si>
  <si>
    <t>EDF3F6BB8C651B8905093830DE356957</t>
  </si>
  <si>
    <t>+Bibliotecario  (Ignacio M.A.)</t>
  </si>
  <si>
    <t>Silvia</t>
  </si>
  <si>
    <t>Rey</t>
  </si>
  <si>
    <t>59599419</t>
  </si>
  <si>
    <t>88A98BBA7CDB5954C801104BFDDDA563</t>
  </si>
  <si>
    <t>15</t>
  </si>
  <si>
    <t>Aux De Servs. Y/O Admtvos. Empodera Tvvf Cdmx</t>
  </si>
  <si>
    <t>Aux. Educativo (Benito Juarez) 1002191</t>
  </si>
  <si>
    <t>Luz Maria</t>
  </si>
  <si>
    <t>Cardosa</t>
  </si>
  <si>
    <t>59599420</t>
  </si>
  <si>
    <t>E147B8CBDE71A76D7547E013EC2A09A5</t>
  </si>
  <si>
    <t>Docente (San Pab O)R Int020124dgbs/11/24</t>
  </si>
  <si>
    <t>Maria Eden</t>
  </si>
  <si>
    <t>Becerril</t>
  </si>
  <si>
    <t>59599421</t>
  </si>
  <si>
    <t>A97A4EB1CAC5B8F1BB11A96D570C0F6E</t>
  </si>
  <si>
    <t>Control De Usuarios     (Cuauhtenco)</t>
  </si>
  <si>
    <t>Leonor</t>
  </si>
  <si>
    <t>Gervacio</t>
  </si>
  <si>
    <t>59599422</t>
  </si>
  <si>
    <t>CC18B96DA76C1F5BAE80CB8209269609</t>
  </si>
  <si>
    <t>Aux. Admvo.          (H. Concejo)</t>
  </si>
  <si>
    <t>Paola Yunuen</t>
  </si>
  <si>
    <t>Olivos</t>
  </si>
  <si>
    <t>59599423</t>
  </si>
  <si>
    <t>35DFD237A4AF95D4011CDC931BCBEA08</t>
  </si>
  <si>
    <t>Alberta</t>
  </si>
  <si>
    <t>Leal</t>
  </si>
  <si>
    <t>59599456</t>
  </si>
  <si>
    <t>83639166F9658A7250620296CF566C8A</t>
  </si>
  <si>
    <t>Chofer "A"</t>
  </si>
  <si>
    <t>Dir. Gral. De Bienestar Social</t>
  </si>
  <si>
    <t>59599457</t>
  </si>
  <si>
    <t>4DE20E4EFA98BDA487675D6D71B06291</t>
  </si>
  <si>
    <t>Veronica Lizbeth</t>
  </si>
  <si>
    <t>59599458</t>
  </si>
  <si>
    <t>1062954B66880F26C9D0BB47C3F4F72A</t>
  </si>
  <si>
    <t>Instructor De Gimnasia (Gim Milpa A.)</t>
  </si>
  <si>
    <t>Arturo</t>
  </si>
  <si>
    <t>Romero</t>
  </si>
  <si>
    <t>59599459</t>
  </si>
  <si>
    <t>99E144CB5961C6832B14BFA05668F2B1</t>
  </si>
  <si>
    <t>Inst. De Zumba (Gim Tlacoyucan Y Xicomul</t>
  </si>
  <si>
    <t>Esmeralda</t>
  </si>
  <si>
    <t>59599460</t>
  </si>
  <si>
    <t>E2CCFE35693B841DE4D6E75BFD3A766F</t>
  </si>
  <si>
    <t>Musico "A"</t>
  </si>
  <si>
    <t>Pedro</t>
  </si>
  <si>
    <t>59599461</t>
  </si>
  <si>
    <t>A35BA16451BAAF2F7DF325EB86D0B374</t>
  </si>
  <si>
    <t>+Valvulista En Agua Potable</t>
  </si>
  <si>
    <t>Heliodoro</t>
  </si>
  <si>
    <t>Bonilla</t>
  </si>
  <si>
    <t>59599499</t>
  </si>
  <si>
    <t>AF7F0D1FFE6BD75EB6F7AC98EDBE44E7</t>
  </si>
  <si>
    <t>Eduardo</t>
  </si>
  <si>
    <t>59599500</t>
  </si>
  <si>
    <t>30B5A548773EC8C6D62442D3E80FE434</t>
  </si>
  <si>
    <t>+Electricista Gral</t>
  </si>
  <si>
    <t>Roberto</t>
  </si>
  <si>
    <t>59599501</t>
  </si>
  <si>
    <t>9922FF2CB2F9E2647BAC7DC5D8C7C5BF</t>
  </si>
  <si>
    <t>Secretaria        (Gim Milpa A)</t>
  </si>
  <si>
    <t>Aguilar</t>
  </si>
  <si>
    <t>59599502</t>
  </si>
  <si>
    <t>3872CCB1E4A6A6FD44B4FD01AF5B9490</t>
  </si>
  <si>
    <t>Aux. Docente    (San Pedro A)</t>
  </si>
  <si>
    <t>Sonia Liliana</t>
  </si>
  <si>
    <t>Basurto</t>
  </si>
  <si>
    <t>59599503</t>
  </si>
  <si>
    <t>FFB19F1DDECE05142961D20359600F2C</t>
  </si>
  <si>
    <t>Directora   (San Lorenzo T)</t>
  </si>
  <si>
    <t>Jasiel</t>
  </si>
  <si>
    <t>59599504</t>
  </si>
  <si>
    <t>6D1FCDC2723C8A6E5CC56FEACB5EDEAD</t>
  </si>
  <si>
    <t>Leobardo</t>
  </si>
  <si>
    <t>59599535</t>
  </si>
  <si>
    <t>FDC8A8D717FF0531CF21F046A8058250</t>
  </si>
  <si>
    <t>Oscar</t>
  </si>
  <si>
    <t>59599536</t>
  </si>
  <si>
    <t>3227DC6B0FFE5693802D244BE829BAC3</t>
  </si>
  <si>
    <t>Chofer De Camion En Servo. De Limpia</t>
  </si>
  <si>
    <t>59599537</t>
  </si>
  <si>
    <t>7DB3A8A059E2B61F1EAEEE0D0D1D9B9E</t>
  </si>
  <si>
    <t>Intendente  (Gim San Lorenzo T) (1019536</t>
  </si>
  <si>
    <t>Angela</t>
  </si>
  <si>
    <t>59599538</t>
  </si>
  <si>
    <t>8DFA08A2C808BC9C1A07D283AAAF06DC</t>
  </si>
  <si>
    <t>Docente   (Benito Juarez)</t>
  </si>
  <si>
    <t>Francisca</t>
  </si>
  <si>
    <t>59599539</t>
  </si>
  <si>
    <t>EDE6DF218A78B95623E0FDFFB6FDC740</t>
  </si>
  <si>
    <t>Aux. Administrativo   (Gim Milpa A)</t>
  </si>
  <si>
    <t>Juan</t>
  </si>
  <si>
    <t>Peñaloza</t>
  </si>
  <si>
    <t>59599540</t>
  </si>
  <si>
    <t>CBB532B9F28907B03CB699ACFA355ABD</t>
  </si>
  <si>
    <t>Ayte. De Pintura  (Campto. San Fco. T)</t>
  </si>
  <si>
    <t>Regino Javier</t>
  </si>
  <si>
    <t>Perez</t>
  </si>
  <si>
    <t>59599584</t>
  </si>
  <si>
    <t>F5F3B26FF78C2B7713099BA37F1ABFFF</t>
  </si>
  <si>
    <t>Jefe De Taller Electrico (Campto San Fco</t>
  </si>
  <si>
    <t>Lucino</t>
  </si>
  <si>
    <t>59599585</t>
  </si>
  <si>
    <t>42E323931A1BE77A6E30244AE8C5E9F5</t>
  </si>
  <si>
    <t>Capturista</t>
  </si>
  <si>
    <t>Direccion Gral. De Servs. Urbanos</t>
  </si>
  <si>
    <t>Elizeth</t>
  </si>
  <si>
    <t>59599586</t>
  </si>
  <si>
    <t>5B968BDBE446B911243AF7EBC4989FA5</t>
  </si>
  <si>
    <t>Intendente</t>
  </si>
  <si>
    <t>Laura</t>
  </si>
  <si>
    <t>Castillo</t>
  </si>
  <si>
    <t>59599587</t>
  </si>
  <si>
    <t>3289AD87A651DD491050810C104A2680</t>
  </si>
  <si>
    <t>Bodeguero</t>
  </si>
  <si>
    <t>Gerardo</t>
  </si>
  <si>
    <t>59599588</t>
  </si>
  <si>
    <t>FC33774A148BBC36043E19EDB028254F</t>
  </si>
  <si>
    <t>+Machetero De Parques Y Jardines</t>
  </si>
  <si>
    <t>Quirino Alvaro</t>
  </si>
  <si>
    <t>Barron</t>
  </si>
  <si>
    <t>59599589</t>
  </si>
  <si>
    <t>9F7C6AF72F8196B76F2921BEBFB43197</t>
  </si>
  <si>
    <t>Bibliotecaria    (San Fco. T.)</t>
  </si>
  <si>
    <t>Ana Karen Guadalupe</t>
  </si>
  <si>
    <t>Pineda</t>
  </si>
  <si>
    <t>Torres</t>
  </si>
  <si>
    <t>59599627</t>
  </si>
  <si>
    <t>6CE1E8D33E0327C20EE2D70E8867E544</t>
  </si>
  <si>
    <t>Docente       (San Antonio T)</t>
  </si>
  <si>
    <t>Leticia</t>
  </si>
  <si>
    <t>Quintero</t>
  </si>
  <si>
    <t>59599628</t>
  </si>
  <si>
    <t>C58F963FF36CA241DE68A3224A917679</t>
  </si>
  <si>
    <t>+Sepulturero En Panteon (Pant Milpa A)</t>
  </si>
  <si>
    <t>U.D. De Defensoria Ciudadana</t>
  </si>
  <si>
    <t>Silverio</t>
  </si>
  <si>
    <t>Piña</t>
  </si>
  <si>
    <t>59599629</t>
  </si>
  <si>
    <t>4FA28DBC18CA44693AB2EBDC61DAB9BE</t>
  </si>
  <si>
    <t>Jefe De Transportes</t>
  </si>
  <si>
    <t>Inst. De Box (Gim Tecomitl)  (Com Sind)</t>
  </si>
  <si>
    <t>Jacinto</t>
  </si>
  <si>
    <t>Plata</t>
  </si>
  <si>
    <t>59599630</t>
  </si>
  <si>
    <t>C8BD5710EEDA64CAAD87C1655EF676CA</t>
  </si>
  <si>
    <t>Iris</t>
  </si>
  <si>
    <t>Ponce</t>
  </si>
  <si>
    <t>59599631</t>
  </si>
  <si>
    <t>9E63D2A831608C7D5C80B7B40F45EF37</t>
  </si>
  <si>
    <t>Bibliotecaria  (Sta. Ana T)</t>
  </si>
  <si>
    <t>Cristina</t>
  </si>
  <si>
    <t>Agordo</t>
  </si>
  <si>
    <t>59599632</t>
  </si>
  <si>
    <t>7F5D5AEBDD92D26EF77B0E00F7F202DE</t>
  </si>
  <si>
    <t>Recepcionista (Ofna Oflia Partes)</t>
  </si>
  <si>
    <t>Luz Del Carmen</t>
  </si>
  <si>
    <t>59599682</t>
  </si>
  <si>
    <t>7A578B8E174B6FD67A8320A6573E2657</t>
  </si>
  <si>
    <t>+Templetero</t>
  </si>
  <si>
    <t>Jose Refugio</t>
  </si>
  <si>
    <t>59599683</t>
  </si>
  <si>
    <t>1A423ED0F2261EBFB93E18204831784E</t>
  </si>
  <si>
    <t>Aux. Admtvo.</t>
  </si>
  <si>
    <t>U.D. De Cent. De Serv. Y Atenc. Ciudadana (Cesac)</t>
  </si>
  <si>
    <t>Sofia Libia</t>
  </si>
  <si>
    <t>Jardines</t>
  </si>
  <si>
    <t>59599684</t>
  </si>
  <si>
    <t>BCBEC7B6AE0F9B522A694D55F9E3212E</t>
  </si>
  <si>
    <t>Direccion Gral. De Gob Y Asuntos Juridicos</t>
  </si>
  <si>
    <t>Ma. Olimpia Del Pila</t>
  </si>
  <si>
    <t>Islas</t>
  </si>
  <si>
    <t>59599685</t>
  </si>
  <si>
    <t>EDFD14483F42470F64ABF44351BFCDFD</t>
  </si>
  <si>
    <t>Auxiliar De Mantenimiento "A"</t>
  </si>
  <si>
    <t>Mayra Daniela</t>
  </si>
  <si>
    <t>Nogueron</t>
  </si>
  <si>
    <t>8059</t>
  </si>
  <si>
    <t>59599686</t>
  </si>
  <si>
    <t>823A9B398467143ED7058139ABAB4810</t>
  </si>
  <si>
    <t>+Chofer De Unidad De Serv Grales F Pend</t>
  </si>
  <si>
    <t>Dir. Gral. De Obras Y Des. Urbano</t>
  </si>
  <si>
    <t>Federico Odilon</t>
  </si>
  <si>
    <t>59599687</t>
  </si>
  <si>
    <t>B38562ADC2C7C83D9BE9B0FD7A7896F9</t>
  </si>
  <si>
    <t>Personal de confianza</t>
  </si>
  <si>
    <t>25</t>
  </si>
  <si>
    <t>Jefatura de Unidad Departamental "A"</t>
  </si>
  <si>
    <t>J.U.D. de Organización y Vinculación Administrativa</t>
  </si>
  <si>
    <t>Oficina de la Alcaldía</t>
  </si>
  <si>
    <t>Francisca Pilar</t>
  </si>
  <si>
    <t>Carvajal</t>
  </si>
  <si>
    <t>Portillo</t>
  </si>
  <si>
    <t>8450</t>
  </si>
  <si>
    <t>20459.24</t>
  </si>
  <si>
    <t>59597205</t>
  </si>
  <si>
    <t>475CE8BCCC3CC4E13BF57E45B36A900C</t>
  </si>
  <si>
    <t>29</t>
  </si>
  <si>
    <t>Dirección "A"</t>
  </si>
  <si>
    <t>Subdirección de Desarrollo Ecónomico</t>
  </si>
  <si>
    <t>Dirección General de Planeación del Desarrollo</t>
  </si>
  <si>
    <t>Cervantes</t>
  </si>
  <si>
    <t>Soto</t>
  </si>
  <si>
    <t>7282</t>
  </si>
  <si>
    <t>28568.48</t>
  </si>
  <si>
    <t>59597206</t>
  </si>
  <si>
    <t>1006A77785CE7CC614DCAE1A54B6C2BB</t>
  </si>
  <si>
    <t>Subdirección"A"</t>
  </si>
  <si>
    <t>Subdirección de Programas Sociales</t>
  </si>
  <si>
    <t>Dirección General de Bienestar Social</t>
  </si>
  <si>
    <t>María Guadalupe</t>
  </si>
  <si>
    <t>Chavez</t>
  </si>
  <si>
    <t>20427.98</t>
  </si>
  <si>
    <t>59597207</t>
  </si>
  <si>
    <t>C2D82C3DFA411BCFD336DE35676CE7F7</t>
  </si>
  <si>
    <t>23</t>
  </si>
  <si>
    <t>LCP de la Producción del Nopal</t>
  </si>
  <si>
    <t>Sergio Yamir</t>
  </si>
  <si>
    <t>Contreras</t>
  </si>
  <si>
    <t>6118</t>
  </si>
  <si>
    <t>16536.58</t>
  </si>
  <si>
    <t>59597208</t>
  </si>
  <si>
    <t>A48E8C0D3880CA62B19C5E76419DDF44</t>
  </si>
  <si>
    <t>J.U.D. de Agroindustria</t>
  </si>
  <si>
    <t>Jessica Guadalupe</t>
  </si>
  <si>
    <t>59597209</t>
  </si>
  <si>
    <t>ED9C7D15D0A4C3AD12B2FB77D6F429CE</t>
  </si>
  <si>
    <t>J.U.D. de Agua Potable y Drenaje</t>
  </si>
  <si>
    <t>Dirección General de Obras y Desarrollo Urbano</t>
  </si>
  <si>
    <t>Rodrigo</t>
  </si>
  <si>
    <t>De la Crúz</t>
  </si>
  <si>
    <t>Laguna</t>
  </si>
  <si>
    <t>20483.74</t>
  </si>
  <si>
    <t>59597210</t>
  </si>
  <si>
    <t>32715F9E8BD272B579241320E3C97C8B</t>
  </si>
  <si>
    <t>Subdirección "A"</t>
  </si>
  <si>
    <t>J.U.D. de Infraestructura Electrica</t>
  </si>
  <si>
    <t>Dirección General de Servicios Urbanos</t>
  </si>
  <si>
    <t>Ramírez</t>
  </si>
  <si>
    <t>Carrillo</t>
  </si>
  <si>
    <t>59597301</t>
  </si>
  <si>
    <t>2E6CF729DE6A55BE549DE1EDDC127B14</t>
  </si>
  <si>
    <t>Líder Coordinador de Proyectos  "A"</t>
  </si>
  <si>
    <t>J.U.D. de Control Presupuestal</t>
  </si>
  <si>
    <t>Pablo Alberto</t>
  </si>
  <si>
    <t>Villamar</t>
  </si>
  <si>
    <t>59597302</t>
  </si>
  <si>
    <t>9632704179D228AD62BD160DDB6E103F</t>
  </si>
  <si>
    <t>J.U.D. de Tesorería y Registro Contable</t>
  </si>
  <si>
    <t>Reyes</t>
  </si>
  <si>
    <t>Ocampo</t>
  </si>
  <si>
    <t>14299.58</t>
  </si>
  <si>
    <t>59597303</t>
  </si>
  <si>
    <t>97DE7D67FD69C4BC037F9621651E4D7A</t>
  </si>
  <si>
    <t>21</t>
  </si>
  <si>
    <t>Enlace Territorial San Juan Tepenáhuac</t>
  </si>
  <si>
    <t>José</t>
  </si>
  <si>
    <t>Rios</t>
  </si>
  <si>
    <t>Barriga</t>
  </si>
  <si>
    <t>5575</t>
  </si>
  <si>
    <t>14505.76</t>
  </si>
  <si>
    <t>59597304</t>
  </si>
  <si>
    <t>135B14FC87D6C3C7A0AEF46F1D7D7B61</t>
  </si>
  <si>
    <t>Enlace Territorial San Pedro Atocpan</t>
  </si>
  <si>
    <t>Juventino Ic Ilhuicamin</t>
  </si>
  <si>
    <t>Rioz</t>
  </si>
  <si>
    <t>Arroyo</t>
  </si>
  <si>
    <t>59597305</t>
  </si>
  <si>
    <t>CE763587F73C44F190960491C7E6D6D8</t>
  </si>
  <si>
    <t>Líder Coordinador de Proyectos "A"</t>
  </si>
  <si>
    <t>J.U.D. de Mejoramiento Ambiental</t>
  </si>
  <si>
    <t>Luis Jesus</t>
  </si>
  <si>
    <t>Rivero</t>
  </si>
  <si>
    <t>Pradel</t>
  </si>
  <si>
    <t>18657.84</t>
  </si>
  <si>
    <t>59597306</t>
  </si>
  <si>
    <t>BA7AA1A897CA28CA6DA455FC7ADAC79B</t>
  </si>
  <si>
    <t>Coord. Tecnica De Obras Publicas Por Contrato</t>
  </si>
  <si>
    <t>Virginia</t>
  </si>
  <si>
    <t>Alamo</t>
  </si>
  <si>
    <t>59597398</t>
  </si>
  <si>
    <t>8349D6E3B6C3E7A84D37F468A2AAD736</t>
  </si>
  <si>
    <t>Actualiz. Censo De Señal. Y Baliz. Vial</t>
  </si>
  <si>
    <t>59597399</t>
  </si>
  <si>
    <t>E8D6E53AEACD962358CB338C2FE3D2CB</t>
  </si>
  <si>
    <t>U.D. De Emergencias Y Proteccion Civil</t>
  </si>
  <si>
    <t>Esperanza</t>
  </si>
  <si>
    <t>Valdez</t>
  </si>
  <si>
    <t>59597400</t>
  </si>
  <si>
    <t>A9E6DE2B67B6F92DD5F09E6F1E893753</t>
  </si>
  <si>
    <t>Jardinero Especializado  (San Lorenzo T.</t>
  </si>
  <si>
    <t>Aquino</t>
  </si>
  <si>
    <t>59597401</t>
  </si>
  <si>
    <t>5A82666084BF86EEBAB5FF8BD74B633E</t>
  </si>
  <si>
    <t>Jefe De Intendentes</t>
  </si>
  <si>
    <t>Coord. De Bibliotecas</t>
  </si>
  <si>
    <t>59597402</t>
  </si>
  <si>
    <t>55210925F2D320A821E6B74518C3D6C2</t>
  </si>
  <si>
    <t>Aux. Admvo. (Reub Int 160322 Judad/62/22</t>
  </si>
  <si>
    <t>Maria Dolores</t>
  </si>
  <si>
    <t>Alcantar</t>
  </si>
  <si>
    <t>Sandoval</t>
  </si>
  <si>
    <t>59597403</t>
  </si>
  <si>
    <t>E80F348A61870C1147EB3BE3D2CB0B16</t>
  </si>
  <si>
    <t>Angelica Maria</t>
  </si>
  <si>
    <t>59597494</t>
  </si>
  <si>
    <t>388E4DA8F6D72195091238FD0FD899FE</t>
  </si>
  <si>
    <t>Martha</t>
  </si>
  <si>
    <t>59597495</t>
  </si>
  <si>
    <t>325D9EBF8565E1D9A9C372D0100674DF</t>
  </si>
  <si>
    <t>Operador De Equipo Pesado</t>
  </si>
  <si>
    <t>Israel</t>
  </si>
  <si>
    <t>Tovar</t>
  </si>
  <si>
    <t>59597496</t>
  </si>
  <si>
    <t>E80BC4C04A564331A7D192BC766D912F</t>
  </si>
  <si>
    <t>+Jardinero Esp. (San Agustin O. Atrio)</t>
  </si>
  <si>
    <t>Tomas</t>
  </si>
  <si>
    <t>Robles</t>
  </si>
  <si>
    <t>59597497</t>
  </si>
  <si>
    <t>9150CBDAC3438088FBD67D99946F7ABF</t>
  </si>
  <si>
    <t>Subjefe De Oficina</t>
  </si>
  <si>
    <t>Castro</t>
  </si>
  <si>
    <t>59597498</t>
  </si>
  <si>
    <t>6578933D4C869A20C6A7AC1A21E2CAC1</t>
  </si>
  <si>
    <t>Operador De Equipo Pesado "A"</t>
  </si>
  <si>
    <t>59597499</t>
  </si>
  <si>
    <t>EA3E8F395C8E942F9FA3F693E80E5D54</t>
  </si>
  <si>
    <t>Armando</t>
  </si>
  <si>
    <t>59597500</t>
  </si>
  <si>
    <t>FDC1A64634BA840F4140647B698258E2</t>
  </si>
  <si>
    <t>Docente    (San Pedro A)</t>
  </si>
  <si>
    <t>Salgado</t>
  </si>
  <si>
    <t>59597574</t>
  </si>
  <si>
    <t>759585FCB7E5A51A48007B2DD94F0E8A</t>
  </si>
  <si>
    <t>Aux. Admvo.   (Deleg Trab 5)   1049384</t>
  </si>
  <si>
    <t>Francisco Emilio</t>
  </si>
  <si>
    <t>Aviles</t>
  </si>
  <si>
    <t>Napoles</t>
  </si>
  <si>
    <t>59597575</t>
  </si>
  <si>
    <t>03CE87D9E91BD0073DE7B992163B0C18</t>
  </si>
  <si>
    <t>Aux. Admvo. (Deleg Trab 5)   1036375</t>
  </si>
  <si>
    <t>Karla Miranda</t>
  </si>
  <si>
    <t>59597576</t>
  </si>
  <si>
    <t>E93AE11157FFD5F71D97D8A9DEA48707</t>
  </si>
  <si>
    <t>Admtdora. Merc. No. 40 Benito Juarez</t>
  </si>
  <si>
    <t>Ruth</t>
  </si>
  <si>
    <t>59597577</t>
  </si>
  <si>
    <t>4A3B59CDF54798E8BE9C5858DAA86E18</t>
  </si>
  <si>
    <t>Manuel</t>
  </si>
  <si>
    <t>Paez</t>
  </si>
  <si>
    <t>59597578</t>
  </si>
  <si>
    <t>DFC011ACFE261EA7EFE4B0E8693EBBE7</t>
  </si>
  <si>
    <t>Profesional "A" Escalafon Digital</t>
  </si>
  <si>
    <t>Subdireccion De Turismo</t>
  </si>
  <si>
    <t>Ma. Guadalupe</t>
  </si>
  <si>
    <t>Ayala</t>
  </si>
  <si>
    <t>59597579</t>
  </si>
  <si>
    <t>80039C2D5248FB62D6976A417A31C9BB</t>
  </si>
  <si>
    <t>Beatriz Adriana</t>
  </si>
  <si>
    <t>Benito</t>
  </si>
  <si>
    <t>59597650</t>
  </si>
  <si>
    <t>E3B9B050A8E6B217A29D124BCCA78CEB</t>
  </si>
  <si>
    <t>+Carpintero Y Ayte    (Camp. San Fco. T)</t>
  </si>
  <si>
    <t>Edgar</t>
  </si>
  <si>
    <t>Bermejo</t>
  </si>
  <si>
    <t>59597651</t>
  </si>
  <si>
    <t>047D3F6236850050C31EBEFAEF45FAFD</t>
  </si>
  <si>
    <t>Peon Barrido Vehic Limpia En Servo Limpi</t>
  </si>
  <si>
    <t>Fernando</t>
  </si>
  <si>
    <t>59597652</t>
  </si>
  <si>
    <t>D94D14496B6BF458139CAD4E91E53643</t>
  </si>
  <si>
    <t>Intendente    (Gim Tecoxpa)</t>
  </si>
  <si>
    <t>Flabia</t>
  </si>
  <si>
    <t>59597653</t>
  </si>
  <si>
    <t>A4DDA54C09D3A5165B633303808748BC</t>
  </si>
  <si>
    <t>Aux. Tec. En Mantenimiento De Maq. Y Eq.</t>
  </si>
  <si>
    <t>Bermudez</t>
  </si>
  <si>
    <t>Cañedo</t>
  </si>
  <si>
    <t>59597654</t>
  </si>
  <si>
    <t>2E5FF78A4AD8DB62A7720BA5FB0B6F30</t>
  </si>
  <si>
    <t>Dir. De Alcaldia Digit. Y Gob. Abierto</t>
  </si>
  <si>
    <t>Berenice</t>
  </si>
  <si>
    <t>Borja</t>
  </si>
  <si>
    <t>59597655</t>
  </si>
  <si>
    <t>A2FD075C3B15558A80031B42375D513E</t>
  </si>
  <si>
    <t>Subdir. De Atencion A Grupos Prioritarios</t>
  </si>
  <si>
    <t>Vanessa</t>
  </si>
  <si>
    <t>Campos</t>
  </si>
  <si>
    <t>59597740</t>
  </si>
  <si>
    <t>F9B3D6EE097C5ACA374280373F8FC58B</t>
  </si>
  <si>
    <t>Aux. Admvo. (Of Asig 120123 Dch/4/23)</t>
  </si>
  <si>
    <t>Aurora</t>
  </si>
  <si>
    <t>Campuzano</t>
  </si>
  <si>
    <t>59597741</t>
  </si>
  <si>
    <t>8330F2389EDED4C3F68EE2F8A2F462F1</t>
  </si>
  <si>
    <t>Enlace Territorial San Pablo Oztotepec</t>
  </si>
  <si>
    <t>Juan Raymundo</t>
  </si>
  <si>
    <t>Cancino</t>
  </si>
  <si>
    <t>59597742</t>
  </si>
  <si>
    <t>249C9048AB387034202B32BA7B103736</t>
  </si>
  <si>
    <t>U.D. De La Unidad De Transparencia</t>
  </si>
  <si>
    <t>59597743</t>
  </si>
  <si>
    <t>E4A86DD499B09BCAA9BF006234D3D2E8</t>
  </si>
  <si>
    <t>U.D. De Amparos Y Justicia Admva.</t>
  </si>
  <si>
    <t>59597744</t>
  </si>
  <si>
    <t>722227321723F342E53EAF0A008C9B51</t>
  </si>
  <si>
    <t>Ayudante De Topografo</t>
  </si>
  <si>
    <t>U.D. De Avance Fisico, Financiero Y Estimaciones</t>
  </si>
  <si>
    <t>Illya</t>
  </si>
  <si>
    <t>59597745</t>
  </si>
  <si>
    <t>ACC592E898496BFFBC227D7F183B5E1B</t>
  </si>
  <si>
    <t>Bibliotecaria    (San Agustin O)</t>
  </si>
  <si>
    <t>Maria Isabel</t>
  </si>
  <si>
    <t>Cesareo</t>
  </si>
  <si>
    <t>59597830</t>
  </si>
  <si>
    <t>3877F27C4D91881D2DD72FEC22A27F66</t>
  </si>
  <si>
    <t>Auxiliar De Proyectos</t>
  </si>
  <si>
    <t>Dir. De Des. Rural Y Fomento Economico</t>
  </si>
  <si>
    <t>Chavarria</t>
  </si>
  <si>
    <t>Rea</t>
  </si>
  <si>
    <t>59597831</t>
  </si>
  <si>
    <t>8B7B37B10AD0BA526B9E96E19EB1796E</t>
  </si>
  <si>
    <t>Controlador De Asistencia(Deleg 32</t>
  </si>
  <si>
    <t>59597832</t>
  </si>
  <si>
    <t>EC0A55FE9865D1DCF26473BDE584FA49</t>
  </si>
  <si>
    <t>Uribe</t>
  </si>
  <si>
    <t>59597833</t>
  </si>
  <si>
    <t>145142E5C50DA544DEA6763C0F7B4228</t>
  </si>
  <si>
    <t>Juan Nepomuseno</t>
  </si>
  <si>
    <t>Del Valle</t>
  </si>
  <si>
    <t>59597834</t>
  </si>
  <si>
    <t>2C69A9B92FD22173AE021DE006233634</t>
  </si>
  <si>
    <t>Auxiliar De Analista Administrativo</t>
  </si>
  <si>
    <t>59597835</t>
  </si>
  <si>
    <t>A969CF86BA1733F93670E9911985F54F</t>
  </si>
  <si>
    <t>Davalos</t>
  </si>
  <si>
    <t>59597986</t>
  </si>
  <si>
    <t>6DAA5E491B72F9B4D618CDFB3B17887E</t>
  </si>
  <si>
    <t>+Jefe De Barrido En Servo De Limpia</t>
  </si>
  <si>
    <t>Ignacio</t>
  </si>
  <si>
    <t>Davila</t>
  </si>
  <si>
    <t>59597987</t>
  </si>
  <si>
    <t>7C29D01413C08C15CCB7EC92C39F826B</t>
  </si>
  <si>
    <t>59597988</t>
  </si>
  <si>
    <t>F5037FE761565525BAB8C8D1A59957C8</t>
  </si>
  <si>
    <t>Brigadista Guardia No. 1 (24 X 48)</t>
  </si>
  <si>
    <t>Erwin Pedro</t>
  </si>
  <si>
    <t>Bugarin</t>
  </si>
  <si>
    <t>59597989</t>
  </si>
  <si>
    <t>7A9D16B7345E445B90CD01D9C059FE7B</t>
  </si>
  <si>
    <t>U.D. De Ingresos De Aplicacion Automatica</t>
  </si>
  <si>
    <t>Karla Karina</t>
  </si>
  <si>
    <t>59597990</t>
  </si>
  <si>
    <t>1075AF53E4B89523EF9218BABC135E0C</t>
  </si>
  <si>
    <t>Liliana Marlen</t>
  </si>
  <si>
    <t>59597991</t>
  </si>
  <si>
    <t>01A06859C14434D7215B614D27DE1C7C</t>
  </si>
  <si>
    <t>Jefe De Intendentes "A"</t>
  </si>
  <si>
    <t>Nazaria</t>
  </si>
  <si>
    <t>Valadez</t>
  </si>
  <si>
    <t>59598077</t>
  </si>
  <si>
    <t>7F67AD8C4880E9D3CC51D9CF8BC7D091</t>
  </si>
  <si>
    <t>59598078</t>
  </si>
  <si>
    <t>76B9799ECFCAAA03FCFA89152DCF8EBA</t>
  </si>
  <si>
    <t>Aux. Administrativo  (Gim San Fco T)</t>
  </si>
  <si>
    <t>Maria Luisa</t>
  </si>
  <si>
    <t>Galindo</t>
  </si>
  <si>
    <t>59598079</t>
  </si>
  <si>
    <t>4DE746C0D380C805B902C8FC29FF450F</t>
  </si>
  <si>
    <t>Jardinero Especializado (Villa Milpa A)</t>
  </si>
  <si>
    <t>59598080</t>
  </si>
  <si>
    <t>A12054B661D3B820A920B9EC7AA21BF3</t>
  </si>
  <si>
    <t>Intendente       (Bibliot San Lorenzo T)</t>
  </si>
  <si>
    <t>Marisol</t>
  </si>
  <si>
    <t>Gutierrez</t>
  </si>
  <si>
    <t>59598081</t>
  </si>
  <si>
    <t>D0E48C2E6453537D58A9BA4E96135B5F</t>
  </si>
  <si>
    <t>Secretaria De Jefe De Oficina</t>
  </si>
  <si>
    <t>+Personal Op Prot Civil Comb Cont Incend</t>
  </si>
  <si>
    <t>Estevez</t>
  </si>
  <si>
    <t>Correa</t>
  </si>
  <si>
    <t>59598082</t>
  </si>
  <si>
    <t>53E3245C173E38417E55DCD2CDD8ECE2</t>
  </si>
  <si>
    <t>Enlace Con Escuelas</t>
  </si>
  <si>
    <t>59598169</t>
  </si>
  <si>
    <t>E7949C8561D6EEDEE7B47908B670AC7E</t>
  </si>
  <si>
    <t>Instructor De Belleza (Cent Soc Tecoxpa)</t>
  </si>
  <si>
    <t>Andres</t>
  </si>
  <si>
    <t>59598170</t>
  </si>
  <si>
    <t>D40B66CD30E22A948E697539AF50DABB</t>
  </si>
  <si>
    <t>U.D. De Atencion A Personas Adultas Mayores</t>
  </si>
  <si>
    <t>Mayra</t>
  </si>
  <si>
    <t>Olguin</t>
  </si>
  <si>
    <t>59598171</t>
  </si>
  <si>
    <t>1F9A91CDE7C1CE3A30720D78B7A8F40E</t>
  </si>
  <si>
    <t>Aux. Admvo.         (Benito Juarez)</t>
  </si>
  <si>
    <t>Margarita</t>
  </si>
  <si>
    <t>59598172</t>
  </si>
  <si>
    <t>6E333B5E04BE8381A18C8F18FF392F36</t>
  </si>
  <si>
    <t>Docente        (Amacalli)</t>
  </si>
  <si>
    <t>Sampedreño</t>
  </si>
  <si>
    <t>59598173</t>
  </si>
  <si>
    <t>A917334575CCA72B21AC6444D4154304</t>
  </si>
  <si>
    <t>Trabajadora Social  (San Lorenzo T)</t>
  </si>
  <si>
    <t>Nallely</t>
  </si>
  <si>
    <t>59598174</t>
  </si>
  <si>
    <t>8FF8A2ABC69EDAFF1FC11E3FF4CDC5E7</t>
  </si>
  <si>
    <t>Adolfo</t>
  </si>
  <si>
    <t>Gallegos</t>
  </si>
  <si>
    <t>59598260</t>
  </si>
  <si>
    <t>862F260C761DB5F27D54DDF57A5EF262</t>
  </si>
  <si>
    <t>Aux. Admvo.     (Deleg Trab 17)</t>
  </si>
  <si>
    <t>Enlace Territorial San Salvador Cuauhtenco</t>
  </si>
  <si>
    <t>Mario Aureliano</t>
  </si>
  <si>
    <t>Eslava</t>
  </si>
  <si>
    <t>59598261</t>
  </si>
  <si>
    <t>549F9169A6CF4AA45A3833B04B2118E7</t>
  </si>
  <si>
    <t>Teresita De Jesus</t>
  </si>
  <si>
    <t>59598262</t>
  </si>
  <si>
    <t>F5A76DCC80BDA19CC64250D123402581</t>
  </si>
  <si>
    <t>Analista  (Deleg Sind 0101 311224)</t>
  </si>
  <si>
    <t>Romualdo</t>
  </si>
  <si>
    <t>Galvan</t>
  </si>
  <si>
    <t>Alonzo</t>
  </si>
  <si>
    <t>59598263</t>
  </si>
  <si>
    <t>8D68EB7FE266941A72B5957FD473B651</t>
  </si>
  <si>
    <t>Dir De Rec. Mat. Abastos Y Servs.</t>
  </si>
  <si>
    <t>Nadia Concepcion</t>
  </si>
  <si>
    <t>Cadena</t>
  </si>
  <si>
    <t>59598264</t>
  </si>
  <si>
    <t>D3A0D6B3BD6FDBA2B03BFF82ABD0057E</t>
  </si>
  <si>
    <t>Ayudante De Mecanico  (1048622)</t>
  </si>
  <si>
    <t>Jose Ignacio</t>
  </si>
  <si>
    <t>Reynoso</t>
  </si>
  <si>
    <t>8437</t>
  </si>
  <si>
    <t>59598265</t>
  </si>
  <si>
    <t>FEC2C265B4DEB12C9C47BAC1AC943DEA</t>
  </si>
  <si>
    <t>Aux. Administrativo (Ceda) (1056957)</t>
  </si>
  <si>
    <t>Julio Cesar</t>
  </si>
  <si>
    <t>59598360</t>
  </si>
  <si>
    <t>DEF47E656CF36B47CE7C350686FEB2D2</t>
  </si>
  <si>
    <t>Ludotecaria (C. Soc. San Antonio T.)</t>
  </si>
  <si>
    <t>59598361</t>
  </si>
  <si>
    <t>AED9726647CBFD95451DBD8760A5FEAF</t>
  </si>
  <si>
    <t>+Cirujano Dentista A, B, C(C. S. Zihualt</t>
  </si>
  <si>
    <t>Bermudes</t>
  </si>
  <si>
    <t>59598362</t>
  </si>
  <si>
    <t>6AD7C01E97FA14442AA806B0C49A23B6</t>
  </si>
  <si>
    <t>Psicologo    (San Salvador C.)</t>
  </si>
  <si>
    <t>Heli Adan</t>
  </si>
  <si>
    <t>59598363</t>
  </si>
  <si>
    <t>C85776D271CC93140C4AE3F2AAD73E08</t>
  </si>
  <si>
    <t>Aux. Administrativo (Cent. Soc. Tecomitl</t>
  </si>
  <si>
    <t>Villarruel</t>
  </si>
  <si>
    <t>59598364</t>
  </si>
  <si>
    <t>8DC239E2EF3AE6558871D56E54E4A680</t>
  </si>
  <si>
    <t>Profesional Educativo "B" Cendi Alcaldia</t>
  </si>
  <si>
    <t>Nutriologo   (Amacalli)</t>
  </si>
  <si>
    <t>7749</t>
  </si>
  <si>
    <t>59598365</t>
  </si>
  <si>
    <t>C49077325FF2E1F2BDBDD5023E840C68</t>
  </si>
  <si>
    <t>59598457</t>
  </si>
  <si>
    <t>1CA2AFC852E69ADA169DB0ABF3A788D5</t>
  </si>
  <si>
    <t>Aux. Admvo.  (Com Sind 01 301122)</t>
  </si>
  <si>
    <t>U.D. De Concertacion Soc. Y Org. Vecinal</t>
  </si>
  <si>
    <t>Martha Asuncion</t>
  </si>
  <si>
    <t>Leon</t>
  </si>
  <si>
    <t>59598458</t>
  </si>
  <si>
    <t>E51F3E46CE355E4EC4B80D92DAD43829</t>
  </si>
  <si>
    <t>Acosta</t>
  </si>
  <si>
    <t>59598459</t>
  </si>
  <si>
    <t>0C55E92848D4A130A1F34872DFF6FA64</t>
  </si>
  <si>
    <t>Nancy</t>
  </si>
  <si>
    <t>Merchand</t>
  </si>
  <si>
    <t>59598460</t>
  </si>
  <si>
    <t>9BC41212CDD347EC51F15918168A93E8</t>
  </si>
  <si>
    <t>Instr. De Activacion Fisica (Gim Milpa A</t>
  </si>
  <si>
    <t>59598461</t>
  </si>
  <si>
    <t>0B9887CEA98AA0CBB782A0BCEC861A92</t>
  </si>
  <si>
    <t>+Jefe De Mantenimiento (Deport Tecoxpa</t>
  </si>
  <si>
    <t>Alfonso</t>
  </si>
  <si>
    <t>59598462</t>
  </si>
  <si>
    <t>E4B1FDAAE1F8AB45E34F89D398E6A00B</t>
  </si>
  <si>
    <t>59598553</t>
  </si>
  <si>
    <t>7475759081C12BFF7A344566F14079B3</t>
  </si>
  <si>
    <t>Lilia</t>
  </si>
  <si>
    <t>59598554</t>
  </si>
  <si>
    <t>A606FF7F72368850A702BC48137C4C21</t>
  </si>
  <si>
    <t>Sandra</t>
  </si>
  <si>
    <t>59598555</t>
  </si>
  <si>
    <t>7E4F5F51AFF2F523D3A9CA7525456DEC</t>
  </si>
  <si>
    <t>+Cabo De Cuadrilla Electricista</t>
  </si>
  <si>
    <t>Cirilo</t>
  </si>
  <si>
    <t>59598556</t>
  </si>
  <si>
    <t>B0AF531DD9B590287444A37A26568A7A</t>
  </si>
  <si>
    <t>Pablo Constantino</t>
  </si>
  <si>
    <t>59598557</t>
  </si>
  <si>
    <t>7D5AC9A621A90646121F5DD8A11D0DDB</t>
  </si>
  <si>
    <t>+Cuadrilla De Arbolado</t>
  </si>
  <si>
    <t>59598558</t>
  </si>
  <si>
    <t>1ACC9E0E56C75281BAC43CA91755BB1B</t>
  </si>
  <si>
    <t>+Almacenista</t>
  </si>
  <si>
    <t>U.D. De Almacen E Inventarios</t>
  </si>
  <si>
    <t>Benjamin</t>
  </si>
  <si>
    <t>59598649</t>
  </si>
  <si>
    <t>B9F0E04A89BF289A47367D7AAC0C386E</t>
  </si>
  <si>
    <t>Electricista "A"</t>
  </si>
  <si>
    <t>59598650</t>
  </si>
  <si>
    <t>7C688BA35AA6BA7D5A79B57837E6F7A4</t>
  </si>
  <si>
    <t>Capturista De Datos</t>
  </si>
  <si>
    <t>Lamadrid</t>
  </si>
  <si>
    <t>59598651</t>
  </si>
  <si>
    <t>C03E8880B50AF2306DAEF47AA1461151</t>
  </si>
  <si>
    <t>Intendente  (Cesac, San Pablo O)</t>
  </si>
  <si>
    <t>U.D. De Manto. A La Infraestructura  Publica</t>
  </si>
  <si>
    <t>Bocanegra</t>
  </si>
  <si>
    <t>59598652</t>
  </si>
  <si>
    <t>30F7B379373BCDBCE547965FECE62F81</t>
  </si>
  <si>
    <t>Aux. Bibliotecario (Ohtenco)Func Pend</t>
  </si>
  <si>
    <t>Daniel</t>
  </si>
  <si>
    <t>59598653</t>
  </si>
  <si>
    <t>5F6EECADA9291AD53E2361D45A1F39B0</t>
  </si>
  <si>
    <t>59598654</t>
  </si>
  <si>
    <t>456FEC8FFEE4EF1ED3F64BE421D49C30</t>
  </si>
  <si>
    <t>Auxiliar De Analista Tecnico</t>
  </si>
  <si>
    <t>Fabian</t>
  </si>
  <si>
    <t>59598746</t>
  </si>
  <si>
    <t>371D3F9E08F244A27410DF536698C2D4</t>
  </si>
  <si>
    <t>Operador De Maquinaria Pesada "A"</t>
  </si>
  <si>
    <t>+Jefe De Brigada</t>
  </si>
  <si>
    <t>Ivan Marcel</t>
  </si>
  <si>
    <t>59598747</t>
  </si>
  <si>
    <t>CC7DE330C0A14559170BC1F3411B5502</t>
  </si>
  <si>
    <t>Maria De La Paz</t>
  </si>
  <si>
    <t>59598748</t>
  </si>
  <si>
    <t>01C48D50A5DE5B3A25342607CC68D7B7</t>
  </si>
  <si>
    <t>Carina</t>
  </si>
  <si>
    <t>59598749</t>
  </si>
  <si>
    <t>538DA24E6B845FA583A7DAC7116260BC</t>
  </si>
  <si>
    <t>Operativo Vial (Hrio Func Pend 170521)</t>
  </si>
  <si>
    <t>Juventina</t>
  </si>
  <si>
    <t>Maria</t>
  </si>
  <si>
    <t>59598750</t>
  </si>
  <si>
    <t>D5513B5FE9645AB569C8303E46DFFA34</t>
  </si>
  <si>
    <t>Aux. Admvo.  (Com Sind 01 300624)</t>
  </si>
  <si>
    <t>Blanca Estela</t>
  </si>
  <si>
    <t>59598751</t>
  </si>
  <si>
    <t>D04563601C277651BC2E8124288760E5</t>
  </si>
  <si>
    <t>+Peon De Cuadrilla De Desazolve</t>
  </si>
  <si>
    <t>Caballero</t>
  </si>
  <si>
    <t>59598843</t>
  </si>
  <si>
    <t>3F793D5B50193C1E60C16D9989C78406</t>
  </si>
  <si>
    <t>Electricista</t>
  </si>
  <si>
    <t>Miguel</t>
  </si>
  <si>
    <t>Lozada</t>
  </si>
  <si>
    <t>59598844</t>
  </si>
  <si>
    <t>3E7E4E86F92E246AB6E713502A10A6AE</t>
  </si>
  <si>
    <t>Aux. Admvo.    (Func Pend Area 020822 )</t>
  </si>
  <si>
    <t>Dir. De Part. Ciudadana</t>
  </si>
  <si>
    <t>Norberto</t>
  </si>
  <si>
    <t>59598845</t>
  </si>
  <si>
    <t>FC6D80DC6C75AD2E4FA0BAFB2EB18426</t>
  </si>
  <si>
    <t>59598846</t>
  </si>
  <si>
    <t>205EE15667646555F8611D7FB0A3F6F5</t>
  </si>
  <si>
    <t>Cocinera           (San Salvador C)</t>
  </si>
  <si>
    <t>59598847</t>
  </si>
  <si>
    <t>97B06A3FD47E0C29CD946A0F088934ED</t>
  </si>
  <si>
    <t>Direccion De Capital Humano</t>
  </si>
  <si>
    <t>Laura Patricia</t>
  </si>
  <si>
    <t>Llerena</t>
  </si>
  <si>
    <t>59598848</t>
  </si>
  <si>
    <t>249E4BA06FB44024DC3BAF3F8632315A</t>
  </si>
  <si>
    <t>Aux. Admvo.  (Of Asig 120424 Dch/37/24)</t>
  </si>
  <si>
    <t>Deni</t>
  </si>
  <si>
    <t>Madrid</t>
  </si>
  <si>
    <t>Espinosa</t>
  </si>
  <si>
    <t>59598942</t>
  </si>
  <si>
    <t>2CEE0F96B17BDD98961E69F1FE0B9DF8</t>
  </si>
  <si>
    <t>+Aseador De Baños  (Deleg Sind 35)</t>
  </si>
  <si>
    <t>Paula</t>
  </si>
  <si>
    <t>Magallanes</t>
  </si>
  <si>
    <t>59598943</t>
  </si>
  <si>
    <t>1A5CAFCDA3144561977E734A4C5025E2</t>
  </si>
  <si>
    <t>Bibliotecario (Ignacio M. A.)</t>
  </si>
  <si>
    <t>Jonathan Arturo</t>
  </si>
  <si>
    <t>59598944</t>
  </si>
  <si>
    <t>06799DC9AB4BDAE768691D931E9952B8</t>
  </si>
  <si>
    <t>Subdir. De Educacion, Cult. Y Recreacion</t>
  </si>
  <si>
    <t>Magaña</t>
  </si>
  <si>
    <t>Valdes</t>
  </si>
  <si>
    <t>59598945</t>
  </si>
  <si>
    <t>C908C5C5B2F5F12087410D049D6BCA1E</t>
  </si>
  <si>
    <t>Archivista  (Com Sind Anual 0101 311224)</t>
  </si>
  <si>
    <t>Erick</t>
  </si>
  <si>
    <t>Magdaleno</t>
  </si>
  <si>
    <t>59598946</t>
  </si>
  <si>
    <t>D30F268043BCCD017E16DA34D0B87B08</t>
  </si>
  <si>
    <t>Aux. Admvo. (Casa De Cult San Antonio T)</t>
  </si>
  <si>
    <t>59598947</t>
  </si>
  <si>
    <t>44096D6A6F40D3608FA7ED0E8626AABB</t>
  </si>
  <si>
    <t>+Op. De Pipa De Agua Potable</t>
  </si>
  <si>
    <t>Debarres</t>
  </si>
  <si>
    <t>59599042</t>
  </si>
  <si>
    <t>00BAE0B4809AC4FB441F87B0CD0BC63E</t>
  </si>
  <si>
    <t>Fernandez</t>
  </si>
  <si>
    <t>59599049</t>
  </si>
  <si>
    <t>8E2AE8D1E8F9EF112A3F8FAB16AF6F98</t>
  </si>
  <si>
    <t>Diego</t>
  </si>
  <si>
    <t>59599050</t>
  </si>
  <si>
    <t>8692331AD89C9CEA337DAFFE603C574C</t>
  </si>
  <si>
    <t>Lucero</t>
  </si>
  <si>
    <t>Zarza</t>
  </si>
  <si>
    <t>59599051</t>
  </si>
  <si>
    <t>7580CFCB2EB4CDB747C47F899238CA86</t>
  </si>
  <si>
    <t>59599052</t>
  </si>
  <si>
    <t>75F8865706318E801D1E063F24758961</t>
  </si>
  <si>
    <t>Vicente</t>
  </si>
  <si>
    <t>59599053</t>
  </si>
  <si>
    <t>3E2CB4B2A4549E9FAC734C3FF43DC9A6</t>
  </si>
  <si>
    <t>Tecnico En Cartografia Automatizada</t>
  </si>
  <si>
    <t>Operativo Vial    (Deleg Trab 4)</t>
  </si>
  <si>
    <t>59599060</t>
  </si>
  <si>
    <t>8877179E1E60BBAAC2F614135E78F464</t>
  </si>
  <si>
    <t>Aux. Admvo.   (Gim Tecomitl)</t>
  </si>
  <si>
    <t>Amalia</t>
  </si>
  <si>
    <t>59599061</t>
  </si>
  <si>
    <t>D925F744014723B9C8355530DA1ECB86</t>
  </si>
  <si>
    <t>Jefe De Mantenimiento En General "A"</t>
  </si>
  <si>
    <t>Operador De Desmalezadora (Gim Milpa A)</t>
  </si>
  <si>
    <t>Crecenciano</t>
  </si>
  <si>
    <t>Carmona</t>
  </si>
  <si>
    <t>59599062</t>
  </si>
  <si>
    <t>682AA93DE751D96E752678ECD2B6212F</t>
  </si>
  <si>
    <t>Control De Usuarios  (Gim. San Fco. T.)</t>
  </si>
  <si>
    <t>59599063</t>
  </si>
  <si>
    <t>E6945D0F457A0B40A4C7878A710A1CC2</t>
  </si>
  <si>
    <t>Auxiliar De Educadora</t>
  </si>
  <si>
    <t>Aux. Admvo.  (Gim San Antonio T)</t>
  </si>
  <si>
    <t>Rosalinda</t>
  </si>
  <si>
    <t>7269</t>
  </si>
  <si>
    <t>59599064</t>
  </si>
  <si>
    <t>C9E65931B30329EC0CB5E4349489CD1D</t>
  </si>
  <si>
    <t>Aux. Administrativo  (Gim Milpa A)</t>
  </si>
  <si>
    <t>59599065</t>
  </si>
  <si>
    <t>705A209F41708A37B456F74BB60809B1</t>
  </si>
  <si>
    <t>+Bibliotecario (Villa Milpa A)Hrio Pend</t>
  </si>
  <si>
    <t>59599078</t>
  </si>
  <si>
    <t>8DBC8810D7478074F706091CD2FD7F31</t>
  </si>
  <si>
    <t>Intendente (Biblioteca San Fco. T)</t>
  </si>
  <si>
    <t>Maritza</t>
  </si>
  <si>
    <t>59599079</t>
  </si>
  <si>
    <t>28D66872F30E45F01D2B091139CCC0E4</t>
  </si>
  <si>
    <t>Bibliotecaria      (San Juan T)</t>
  </si>
  <si>
    <t>59599080</t>
  </si>
  <si>
    <t>CDCD69C7FA4B414FB8CE2EE6EE0A03ED</t>
  </si>
  <si>
    <t>+Intendente</t>
  </si>
  <si>
    <t>Jeronima</t>
  </si>
  <si>
    <t>59599081</t>
  </si>
  <si>
    <t>28835855EC9220D4C7CE576C23AD6758</t>
  </si>
  <si>
    <t>Resp. Del Aula Digital (Bibliot Ohtenco)</t>
  </si>
  <si>
    <t>59599082</t>
  </si>
  <si>
    <t>5491C2C22578A98D3EACDBF0637D0337</t>
  </si>
  <si>
    <t>Trabajadora Social</t>
  </si>
  <si>
    <t>Catalina</t>
  </si>
  <si>
    <t>59599083</t>
  </si>
  <si>
    <t>E81D2482C9E097331EE115B0E689AF29</t>
  </si>
  <si>
    <t>Marlene Ixhel Berta</t>
  </si>
  <si>
    <t>59599102</t>
  </si>
  <si>
    <t>27C8223385F6C806184791D2CE88736C</t>
  </si>
  <si>
    <t>Aux. Tec. De Podas</t>
  </si>
  <si>
    <t>U.D. De Conservacion</t>
  </si>
  <si>
    <t>59599103</t>
  </si>
  <si>
    <t>C8052D68A24ACF0687242A0AD2444A82</t>
  </si>
  <si>
    <t>Asesor De Enseñanza Abierta</t>
  </si>
  <si>
    <t>Ofna. De Capacitacion Y Des. De Personal</t>
  </si>
  <si>
    <t>59599104</t>
  </si>
  <si>
    <t>82553D2D768BE9AD353EE15AE57D8F2A</t>
  </si>
  <si>
    <t>Ana Gabriela</t>
  </si>
  <si>
    <t>59599105</t>
  </si>
  <si>
    <t>A0686D6A5BA20C6A8785E6C311B8BFAC</t>
  </si>
  <si>
    <t>Elba</t>
  </si>
  <si>
    <t>59599106</t>
  </si>
  <si>
    <t>AA7A1EE7C48E588A1E0BAAB45B2E8B27</t>
  </si>
  <si>
    <t>Almacenista</t>
  </si>
  <si>
    <t>Eduardo Cesar</t>
  </si>
  <si>
    <t>59599107</t>
  </si>
  <si>
    <t>FE8E33C837EBB4074D086EBD806BE76F</t>
  </si>
  <si>
    <t>Zorayda Chantal</t>
  </si>
  <si>
    <t>Ramos</t>
  </si>
  <si>
    <t>59599108</t>
  </si>
  <si>
    <t>D0F1B4DEB531341965B83D1262B2CBC8</t>
  </si>
  <si>
    <t>Secretaria      (Deleg Trab 2)</t>
  </si>
  <si>
    <t>Rosa Linda</t>
  </si>
  <si>
    <t>59599133</t>
  </si>
  <si>
    <t>51ECC12C3F271A9DEB8981E66E3CBB44</t>
  </si>
  <si>
    <t>Jefe De Vigilantes "A"</t>
  </si>
  <si>
    <t>Velador</t>
  </si>
  <si>
    <t>Cecilio</t>
  </si>
  <si>
    <t>Rosales</t>
  </si>
  <si>
    <t>59599134</t>
  </si>
  <si>
    <t>92EF34E9788A5D7E7174270667D24E49</t>
  </si>
  <si>
    <t>Lucio</t>
  </si>
  <si>
    <t>59599135</t>
  </si>
  <si>
    <t>A2A4B237C19A3BA8A5C7EF3E54FFECD7</t>
  </si>
  <si>
    <t>59599136</t>
  </si>
  <si>
    <t>D8F8FDE7FEFFD31B6EB106C9C46BAE1E</t>
  </si>
  <si>
    <t>Chofer De Camion En Servo De Limpia</t>
  </si>
  <si>
    <t>Juventino</t>
  </si>
  <si>
    <t>Alderete</t>
  </si>
  <si>
    <t>59599137</t>
  </si>
  <si>
    <t>73F4406D003ABA9C45905831AC4B7901</t>
  </si>
  <si>
    <t>Secretaria (Camb Func 020519 Dgsu/465/19</t>
  </si>
  <si>
    <t>Gemma Guadalupe</t>
  </si>
  <si>
    <t>59599138</t>
  </si>
  <si>
    <t>A29FF8E12EE851B6A82D8823EEFD9B80</t>
  </si>
  <si>
    <t>Clara</t>
  </si>
  <si>
    <t>59599171</t>
  </si>
  <si>
    <t>F6101C7A3F55250F2C6A159E33C16BE2</t>
  </si>
  <si>
    <t>Paramedico (24 X 48)1036058 H F Pend Are</t>
  </si>
  <si>
    <t>Adriana</t>
  </si>
  <si>
    <t>Roldan</t>
  </si>
  <si>
    <t>59599172</t>
  </si>
  <si>
    <t>DB5BD741304C4AAE5A39D8112296263A</t>
  </si>
  <si>
    <t>Jefe De Seccion De Sistemas De Computo</t>
  </si>
  <si>
    <t>+Cabo En Agua Potable</t>
  </si>
  <si>
    <t>Landa</t>
  </si>
  <si>
    <t>59599173</t>
  </si>
  <si>
    <t>2C21C550977B4DFC4829C8E3C76666DE</t>
  </si>
  <si>
    <t>59599174</t>
  </si>
  <si>
    <t>7F120AD72967D15BAFCCE58CD248C5C4</t>
  </si>
  <si>
    <t>U.D. De Ejecucion De Programas Sociales</t>
  </si>
  <si>
    <t>Carmen Alejandra</t>
  </si>
  <si>
    <t>Ventura</t>
  </si>
  <si>
    <t>59599175</t>
  </si>
  <si>
    <t>69886EB403134A6456DB98D7B3B6BFF7</t>
  </si>
  <si>
    <t>Instructora De Aerobics  (Ohtenco)</t>
  </si>
  <si>
    <t>Medel</t>
  </si>
  <si>
    <t>59599176</t>
  </si>
  <si>
    <t>8AE44687848580A73510E1C6FEA82E69</t>
  </si>
  <si>
    <t>Subdir. De Tec. De La Inf. Y Comunicacion</t>
  </si>
  <si>
    <t>Marcos Yael</t>
  </si>
  <si>
    <t>59599213</t>
  </si>
  <si>
    <t>3C882BBDD41CA8641D8FD245AAA6F41B</t>
  </si>
  <si>
    <t>Isela</t>
  </si>
  <si>
    <t>59599214</t>
  </si>
  <si>
    <t>58DA59E7FD1B2677A4CEC2EEC54879EC</t>
  </si>
  <si>
    <t>Obrero Especializado</t>
  </si>
  <si>
    <t>Operativo  (Acopio)Of Asig Dch/87/21</t>
  </si>
  <si>
    <t>Subdir De Progs Y Ordento Del Espacio Publico</t>
  </si>
  <si>
    <t>Ernesto</t>
  </si>
  <si>
    <t>59599215</t>
  </si>
  <si>
    <t>B24D253CA9D7F8FC350CC97E1F1F0BD5</t>
  </si>
  <si>
    <t>Operativo  (Cent Acopio)</t>
  </si>
  <si>
    <t>Alfredo</t>
  </si>
  <si>
    <t>59599216</t>
  </si>
  <si>
    <t>2B0108F627B4FAA2E67E1DDE5CCE289B</t>
  </si>
  <si>
    <t>Asistente Juridico</t>
  </si>
  <si>
    <t>Direccion De Asuntos Juridicos</t>
  </si>
  <si>
    <t>Rosa Isela</t>
  </si>
  <si>
    <t>Suarez</t>
  </si>
  <si>
    <t>59599217</t>
  </si>
  <si>
    <t>9A16802F678E26F64E3B2CDB85CE9EDD</t>
  </si>
  <si>
    <t>Archivista            (1056965)</t>
  </si>
  <si>
    <t>Michelle Stephanie</t>
  </si>
  <si>
    <t>59599218</t>
  </si>
  <si>
    <t>B53646DB0196886A1ACB8B097490CAD1</t>
  </si>
  <si>
    <t>Machetero</t>
  </si>
  <si>
    <t>Ivan</t>
  </si>
  <si>
    <t>59599264</t>
  </si>
  <si>
    <t>B8EBCF11313F37EF630F4D768448A5A8</t>
  </si>
  <si>
    <t>59599265</t>
  </si>
  <si>
    <t>5EF464DD33C54E19586671D9A8DB8F4B</t>
  </si>
  <si>
    <t>59599266</t>
  </si>
  <si>
    <t>C9E9D20112922BD9FA329392C0294914</t>
  </si>
  <si>
    <t>Juan Gabriel</t>
  </si>
  <si>
    <t>59599267</t>
  </si>
  <si>
    <t>6253CEB4854FAEE291D56D4B2F1D075D</t>
  </si>
  <si>
    <t>Encargado Del Archivo</t>
  </si>
  <si>
    <t>Carlos Joan</t>
  </si>
  <si>
    <t>59599268</t>
  </si>
  <si>
    <t>5F6AF6BFC041E427F1925E24A893AA7C</t>
  </si>
  <si>
    <t>Villalva</t>
  </si>
  <si>
    <t>59599269</t>
  </si>
  <si>
    <t>FFC2D11C16A2E66FBFF5DED44E15FE69</t>
  </si>
  <si>
    <t>Enfermera    (Consult Medico Alcald)</t>
  </si>
  <si>
    <t>Guadalupe Valeria</t>
  </si>
  <si>
    <t>59599319</t>
  </si>
  <si>
    <t>1FC4D47439F3AB854A250DEE3EFD3722</t>
  </si>
  <si>
    <t>Otro</t>
  </si>
  <si>
    <t>100</t>
  </si>
  <si>
    <t>Operativo General-Pr "C"</t>
  </si>
  <si>
    <t>J.U.D. De Tenecia De La Tierra</t>
  </si>
  <si>
    <t>Tania Iztac</t>
  </si>
  <si>
    <t>7468</t>
  </si>
  <si>
    <t>59600769</t>
  </si>
  <si>
    <t>03CC0D9AE37B56CCFACBCCE4A54EF5F6</t>
  </si>
  <si>
    <t>Operativo Asignado-Pr "A"</t>
  </si>
  <si>
    <t>Subdirección De Tenencia De La Tierra Y Ordenamiento Territorial</t>
  </si>
  <si>
    <t>Pedro Adrian</t>
  </si>
  <si>
    <t>59600770</t>
  </si>
  <si>
    <t>6B3584EB9B2DDA2486A15D26934632AE</t>
  </si>
  <si>
    <t>Barrendero</t>
  </si>
  <si>
    <t>Operativo General-Pr "A"</t>
  </si>
  <si>
    <t>J.U.D. De Manejo De Residuos</t>
  </si>
  <si>
    <t>Jorge Diego</t>
  </si>
  <si>
    <t>Fuenleal</t>
  </si>
  <si>
    <t>59600771</t>
  </si>
  <si>
    <t>BCB6596B92CB5D293224E06A167F341A</t>
  </si>
  <si>
    <t>Encargado Y Operario De Limpieza Del Panteon</t>
  </si>
  <si>
    <t>J.U.D. De Defensoria Ciudadana</t>
  </si>
  <si>
    <t>Reyna</t>
  </si>
  <si>
    <t>59600772</t>
  </si>
  <si>
    <t>0AB7991BD94FFEAA69057394194030AD</t>
  </si>
  <si>
    <t>Subdirección De Recursos Financieros</t>
  </si>
  <si>
    <t>Joel Enrique</t>
  </si>
  <si>
    <t>59600773</t>
  </si>
  <si>
    <t>100DCACD55B779BFFA9704119CB1CC89</t>
  </si>
  <si>
    <t>Operativo Y/O Administrativo</t>
  </si>
  <si>
    <t>J.U.D. De Mantenimiento A La Infraestructura Pública</t>
  </si>
  <si>
    <t>Vera</t>
  </si>
  <si>
    <t>59600780</t>
  </si>
  <si>
    <t>44B99B20FF88159E1D5436CADC66A9D2</t>
  </si>
  <si>
    <t>Peón De Cuadrilla</t>
  </si>
  <si>
    <t>59600781</t>
  </si>
  <si>
    <t>55AE351D06BCB3F1E7B9B8666673ED0E</t>
  </si>
  <si>
    <t>Operativo</t>
  </si>
  <si>
    <t>J.U.D. De Actividades Deportivas</t>
  </si>
  <si>
    <t>Rivera</t>
  </si>
  <si>
    <t>59600782</t>
  </si>
  <si>
    <t>BFF78826B49CED43C3B2089955B2EB78</t>
  </si>
  <si>
    <t>Guardacampo</t>
  </si>
  <si>
    <t>Coordinación De Enlaces Territoriales</t>
  </si>
  <si>
    <t>Salinas</t>
  </si>
  <si>
    <t>59600783</t>
  </si>
  <si>
    <t>56C8A5479B21BAEE37E95E9950732C4C</t>
  </si>
  <si>
    <t>Encargada Y Operario De Lipieza  Del Panteon</t>
  </si>
  <si>
    <t>Elda Banesa</t>
  </si>
  <si>
    <t>59600784</t>
  </si>
  <si>
    <t>7FEBCD1B7309DBA409F2728A472534B1</t>
  </si>
  <si>
    <t>Remedios</t>
  </si>
  <si>
    <t>59600785</t>
  </si>
  <si>
    <t>C7EA89BFF6E2A6C9733764B2AAC3AA7A</t>
  </si>
  <si>
    <t>Dirección De Planeación Del Desarrollo</t>
  </si>
  <si>
    <t>Misael</t>
  </si>
  <si>
    <t>59600799</t>
  </si>
  <si>
    <t>1F9EBD8AAE3C4DB950ED3E655BA8AD49</t>
  </si>
  <si>
    <t>59600800</t>
  </si>
  <si>
    <t>937B662CE7B86F08F983C11211231CFD</t>
  </si>
  <si>
    <t>Tecnico</t>
  </si>
  <si>
    <t>Nieto</t>
  </si>
  <si>
    <t>59599380</t>
  </si>
  <si>
    <t>629BE337DB3802578CBE6CEB4BE3F82E</t>
  </si>
  <si>
    <t>Encargada Del Almacen (Camp San F. T.)</t>
  </si>
  <si>
    <t>Maria De Jesus</t>
  </si>
  <si>
    <t>59599381</t>
  </si>
  <si>
    <t>7B6FCFF601C38F48A5F2C05364037376</t>
  </si>
  <si>
    <t>Aux. Administrativo   (1006313)</t>
  </si>
  <si>
    <t>Uriel Jair</t>
  </si>
  <si>
    <t>59599382</t>
  </si>
  <si>
    <t>206D1A4A76D405FBCB2F2EEAA72D72EF</t>
  </si>
  <si>
    <t>Rosalba</t>
  </si>
  <si>
    <t>Nieva</t>
  </si>
  <si>
    <t>59599383</t>
  </si>
  <si>
    <t>B3AA1FA4B937D5CB6975FF10017AD266</t>
  </si>
  <si>
    <t>Subdireccion De Planeacion Urbana</t>
  </si>
  <si>
    <t>59599384</t>
  </si>
  <si>
    <t>2BDACE171D6774757E8EE8001518D26E</t>
  </si>
  <si>
    <t>59599385</t>
  </si>
  <si>
    <t>DFD3225389DA53C18420D884E965B68C</t>
  </si>
  <si>
    <t>Efren</t>
  </si>
  <si>
    <t>Nieves</t>
  </si>
  <si>
    <t>59599386</t>
  </si>
  <si>
    <t>22E51D773EB12B3B07E25C08C3324325</t>
  </si>
  <si>
    <t>Graciela</t>
  </si>
  <si>
    <t>Mendoza</t>
  </si>
  <si>
    <t>59599424</t>
  </si>
  <si>
    <t>36877083DB2EBCAA2AA7C6FE4C8B0A61</t>
  </si>
  <si>
    <t>Dibujante</t>
  </si>
  <si>
    <t>U.D. De Planeacion Y Proyectos</t>
  </si>
  <si>
    <t>Yan Orlando</t>
  </si>
  <si>
    <t>59599425</t>
  </si>
  <si>
    <t>C97DE495F4E8D38B15E3442636E06ABF</t>
  </si>
  <si>
    <t>Velador    (24 X 48)</t>
  </si>
  <si>
    <t>Guerrero</t>
  </si>
  <si>
    <t>59599426</t>
  </si>
  <si>
    <t>49169E2419852C393DFC048B2066E9F6</t>
  </si>
  <si>
    <t>Trazador</t>
  </si>
  <si>
    <t>Ayte. De Topografo</t>
  </si>
  <si>
    <t>David Daniel</t>
  </si>
  <si>
    <t>59599427</t>
  </si>
  <si>
    <t>AD345A4B24F3CB0F872EB245BA7F1E2F</t>
  </si>
  <si>
    <t>10.3</t>
  </si>
  <si>
    <t>Operativo General "A" Cendi Alcaldia</t>
  </si>
  <si>
    <t>Control De Usuarios  (San Agustin El Alt</t>
  </si>
  <si>
    <t>3551</t>
  </si>
  <si>
    <t>59599428</t>
  </si>
  <si>
    <t>57D9236D3CC4A7D16BFD46B0E3F33200</t>
  </si>
  <si>
    <t>U.D. De Agroindustria</t>
  </si>
  <si>
    <t>Olmedo Yudico</t>
  </si>
  <si>
    <t>59599429</t>
  </si>
  <si>
    <t>A00D4947A6DB3357CCB14FAEC914F000</t>
  </si>
  <si>
    <t>Benelia</t>
  </si>
  <si>
    <t>Olmos</t>
  </si>
  <si>
    <t>8530</t>
  </si>
  <si>
    <t>59599430</t>
  </si>
  <si>
    <t>5FD2DD4426DE126C30F6C16A5863A7BD</t>
  </si>
  <si>
    <t>Tec. En Manto. De Sist. Computacionales</t>
  </si>
  <si>
    <t>Bibliotecaria        (San Fco T)</t>
  </si>
  <si>
    <t>Aurelia</t>
  </si>
  <si>
    <t>59599462</t>
  </si>
  <si>
    <t>C3E0F9B700440651C1488B17F9C5FA1A</t>
  </si>
  <si>
    <t>Enfermero       (1085814)</t>
  </si>
  <si>
    <t>Alan Jesus</t>
  </si>
  <si>
    <t>59599463</t>
  </si>
  <si>
    <t>ECC4559F508A99927A3276F1191E8728</t>
  </si>
  <si>
    <t>Procesador De Informacion "A"</t>
  </si>
  <si>
    <t>Dir. Gral. De Planeacion Del Desarrollo</t>
  </si>
  <si>
    <t>Ortiz</t>
  </si>
  <si>
    <t>Mata</t>
  </si>
  <si>
    <t>59599464</t>
  </si>
  <si>
    <t>97B2ED24A37DF97C17F4763A33B79F12</t>
  </si>
  <si>
    <t>59599465</t>
  </si>
  <si>
    <t>2E76D1A54EFB5964706D5363DA442A33</t>
  </si>
  <si>
    <t>Belen</t>
  </si>
  <si>
    <t>59599466</t>
  </si>
  <si>
    <t>3887F8EFB58AB7E7B709C227FC2DBFB3</t>
  </si>
  <si>
    <t>18.9</t>
  </si>
  <si>
    <t>Analista De Desarrollo De Proceso</t>
  </si>
  <si>
    <t>U.D. De Adquisiciones Y Arrendamiento</t>
  </si>
  <si>
    <t>11434</t>
  </si>
  <si>
    <t>59599467</t>
  </si>
  <si>
    <t>37B153A3A16BF6515F223D738D0FDB34</t>
  </si>
  <si>
    <t>Aux. Administrativo  (1049392)</t>
  </si>
  <si>
    <t>Guillermo</t>
  </si>
  <si>
    <t>59599505</t>
  </si>
  <si>
    <t>CD8CFAD88D4D6D5E05CEC1C3D6E4B96D</t>
  </si>
  <si>
    <t>Subdireccion De Rec. Materiales</t>
  </si>
  <si>
    <t>Maria Del Carmen</t>
  </si>
  <si>
    <t>59599506</t>
  </si>
  <si>
    <t>33ABD49908C70813549B633F986815E5</t>
  </si>
  <si>
    <t>U.D. De Soportes Y Redes</t>
  </si>
  <si>
    <t>Zayda Lorena</t>
  </si>
  <si>
    <t>59599507</t>
  </si>
  <si>
    <t>5E24F654FDA6CD4C2E27E8821694C1BE</t>
  </si>
  <si>
    <t>Aux. Admvo. (Deleg Sind 4 0101 311222)</t>
  </si>
  <si>
    <t>Uriel</t>
  </si>
  <si>
    <t>Serrano</t>
  </si>
  <si>
    <t>59599508</t>
  </si>
  <si>
    <t>23AF983C463C3885FECDDC0197F77A1B</t>
  </si>
  <si>
    <t>Direccion De Gobierno Eficiente</t>
  </si>
  <si>
    <t>Perla</t>
  </si>
  <si>
    <t>Palacios</t>
  </si>
  <si>
    <t>59599509</t>
  </si>
  <si>
    <t>1E662C8D8374BA84EFEEDDD289639E20</t>
  </si>
  <si>
    <t>Aux. Admvo.        (Deleg Trab)</t>
  </si>
  <si>
    <t>Jose Manuel</t>
  </si>
  <si>
    <t>Monterrosas</t>
  </si>
  <si>
    <t>59599510</t>
  </si>
  <si>
    <t>21D59262FA3DEDE0B5898C99BF7F9EB7</t>
  </si>
  <si>
    <t>Aux. Admvo. (Ofna Concejal Barbara Ykg</t>
  </si>
  <si>
    <t>Peralta</t>
  </si>
  <si>
    <t>Bastida</t>
  </si>
  <si>
    <t>59599541</t>
  </si>
  <si>
    <t>F7BB0FF66AF127274CF7B25B127E4E89</t>
  </si>
  <si>
    <t>Lucia</t>
  </si>
  <si>
    <t>59599542</t>
  </si>
  <si>
    <t>4A47D961F5DBD513396519EB22643B60</t>
  </si>
  <si>
    <t>Basilio</t>
  </si>
  <si>
    <t>59599543</t>
  </si>
  <si>
    <t>CAA9991253E576A7CA7E5005CD813D85</t>
  </si>
  <si>
    <t>Valero</t>
  </si>
  <si>
    <t>59599544</t>
  </si>
  <si>
    <t>C7FE32195CBCDF8A4C31AEE996673BC5</t>
  </si>
  <si>
    <t>Aux. Admvo.      (1037101)</t>
  </si>
  <si>
    <t>U.D. De Educacion Ambiental</t>
  </si>
  <si>
    <t>Percastegui</t>
  </si>
  <si>
    <t>Blancas</t>
  </si>
  <si>
    <t>59599545</t>
  </si>
  <si>
    <t>65BC81F58BBBB68B9530E4A9105EBD96</t>
  </si>
  <si>
    <t>Operativo    (Cent. De Acopio)</t>
  </si>
  <si>
    <t>Juan Gumaro</t>
  </si>
  <si>
    <t>Perea</t>
  </si>
  <si>
    <t>Zamora</t>
  </si>
  <si>
    <t>59599546</t>
  </si>
  <si>
    <t>40B5240314E4642AC9D1DE535893A095</t>
  </si>
  <si>
    <t>Vargas</t>
  </si>
  <si>
    <t>59599590</t>
  </si>
  <si>
    <t>C58278DF672239CDA58BC17C7AB4334F</t>
  </si>
  <si>
    <t>Jonatan Omar</t>
  </si>
  <si>
    <t>Escamilla</t>
  </si>
  <si>
    <t>59599591</t>
  </si>
  <si>
    <t>EAFC72C1981C9B63946DB2AA8213B5AB</t>
  </si>
  <si>
    <t>Oziel</t>
  </si>
  <si>
    <t>59599592</t>
  </si>
  <si>
    <t>346EA7C9ED1E8565F8D19A8F7776A9D6</t>
  </si>
  <si>
    <t>Chofer De Camion En Servicio De Limpia</t>
  </si>
  <si>
    <t>59599593</t>
  </si>
  <si>
    <t>20DAAFD7D385337CAEF9EEB7568958D5</t>
  </si>
  <si>
    <t>59599594</t>
  </si>
  <si>
    <t>5E48D7A82989A899D62D2C712787B53A</t>
  </si>
  <si>
    <t>Humberto</t>
  </si>
  <si>
    <t>59599595</t>
  </si>
  <si>
    <t>A2D0FCF6C8BE3D482B253E1F13F07DBD</t>
  </si>
  <si>
    <t>Mantenimiento En General</t>
  </si>
  <si>
    <t>59599633</t>
  </si>
  <si>
    <t>B0C1C716ECFD4005F90C0E61B95B0C70</t>
  </si>
  <si>
    <t>Javier Rafael</t>
  </si>
  <si>
    <t>Portilla</t>
  </si>
  <si>
    <t>59599634</t>
  </si>
  <si>
    <t>CC4612BE426A4D5D345B7D8D5DB99E8F</t>
  </si>
  <si>
    <t>Lucia Angelica</t>
  </si>
  <si>
    <t>Pozo</t>
  </si>
  <si>
    <t>59599635</t>
  </si>
  <si>
    <t>CC4E59C3AF444527E54E584751490820</t>
  </si>
  <si>
    <t>+Chofer De Camion En Servo De Limpia</t>
  </si>
  <si>
    <t>Pozos</t>
  </si>
  <si>
    <t>59599636</t>
  </si>
  <si>
    <t>D3DD558DAEBF65D67BF8FBABB31DDA09</t>
  </si>
  <si>
    <t>Cabo De Agua Potable</t>
  </si>
  <si>
    <t>59599637</t>
  </si>
  <si>
    <t>84BAB7D03D6B0203FBC858E03AB69309</t>
  </si>
  <si>
    <t>Martha Elena</t>
  </si>
  <si>
    <t>Fonseca</t>
  </si>
  <si>
    <t>59599638</t>
  </si>
  <si>
    <t>26B64D6243AE744A798B231EC4F2217F</t>
  </si>
  <si>
    <t>Sonia</t>
  </si>
  <si>
    <t>59599688</t>
  </si>
  <si>
    <t>889F5DEF11B15D62261619E221A2DF1F</t>
  </si>
  <si>
    <t>Raymundo</t>
  </si>
  <si>
    <t>Garces</t>
  </si>
  <si>
    <t>59599689</t>
  </si>
  <si>
    <t>C482DD1B62244C07A7E5DBA71D22FB6A</t>
  </si>
  <si>
    <t>Luis Cristobal</t>
  </si>
  <si>
    <t>59599690</t>
  </si>
  <si>
    <t>5229A5F3A31D62224A085565E0D0EBDA</t>
  </si>
  <si>
    <t>Plomero    (Campto. San Fco. T)</t>
  </si>
  <si>
    <t>Poceros</t>
  </si>
  <si>
    <t>59599691</t>
  </si>
  <si>
    <t>135D4443259259C82B52A022099B32C2</t>
  </si>
  <si>
    <t>Mosqueda</t>
  </si>
  <si>
    <t>59599692</t>
  </si>
  <si>
    <t>76F0580737313AD7A3C2A649860CA509</t>
  </si>
  <si>
    <t>Ebanistero</t>
  </si>
  <si>
    <t>Alvaro</t>
  </si>
  <si>
    <t>59599693</t>
  </si>
  <si>
    <t>76641E16D01DC3B1F755B97127C3D3A7</t>
  </si>
  <si>
    <t>Jardinera Especializada</t>
  </si>
  <si>
    <t>Zayas</t>
  </si>
  <si>
    <t>59599731</t>
  </si>
  <si>
    <t>E3F287937DC8682567B766667BDC13D2</t>
  </si>
  <si>
    <t>Secretario</t>
  </si>
  <si>
    <t>59599732</t>
  </si>
  <si>
    <t>8FA38EBB2B808F677B438C2EA25C9A88</t>
  </si>
  <si>
    <t>Jefe De Oficina De Sistemas De Computo</t>
  </si>
  <si>
    <t>+Jefe De Sector En Servo. De Limpia</t>
  </si>
  <si>
    <t>59599733</t>
  </si>
  <si>
    <t>7EAB27AFEE9F64DB0387CEE2B2EDFE91</t>
  </si>
  <si>
    <t>Colin</t>
  </si>
  <si>
    <t>59599734</t>
  </si>
  <si>
    <t>8C5D273E23C599BF28860EE5B73DC8C1</t>
  </si>
  <si>
    <t>Aux. Admvo. (Gim Tecomitl)Com S 1 300624</t>
  </si>
  <si>
    <t>59599735</t>
  </si>
  <si>
    <t>E762305FF389368846CA7FDDE9967F91</t>
  </si>
  <si>
    <t>59599736</t>
  </si>
  <si>
    <t>ED343E900976532FEB1BB3C1C252F58D</t>
  </si>
  <si>
    <t>Arnulfo</t>
  </si>
  <si>
    <t>59599786</t>
  </si>
  <si>
    <t>39B8E1C4E1E971ED2D0ADA0F5CB8DF08</t>
  </si>
  <si>
    <t>59599787</t>
  </si>
  <si>
    <t>FB663132EC962D1AED2D9EF5A6372C93</t>
  </si>
  <si>
    <t>+Machetero De Camion En Servo De Limpia</t>
  </si>
  <si>
    <t>Jose Felix</t>
  </si>
  <si>
    <t>Mirafuentes</t>
  </si>
  <si>
    <t>59599788</t>
  </si>
  <si>
    <t>D8B7EC027A98E899C7EA37F8BEBA233C</t>
  </si>
  <si>
    <t>De Los Santos</t>
  </si>
  <si>
    <t>59599789</t>
  </si>
  <si>
    <t>8CAF766CF283FC823890F84BA054C188</t>
  </si>
  <si>
    <t>59599790</t>
  </si>
  <si>
    <t>6421D7B3E82D447BDF82A15499ECCA13</t>
  </si>
  <si>
    <t>Valentin</t>
  </si>
  <si>
    <t>59599791</t>
  </si>
  <si>
    <t>99693B3B17CE5EDDDFD83B6BD4F987A0</t>
  </si>
  <si>
    <t>Subdirección de Movilidad</t>
  </si>
  <si>
    <t>Dirección General de Gobierno y Asuntos Jurídicos</t>
  </si>
  <si>
    <t>De la Cruz</t>
  </si>
  <si>
    <t>Clavel</t>
  </si>
  <si>
    <t>59597211</t>
  </si>
  <si>
    <t>51C5E77745B659BF2A4EAF791DE311DD</t>
  </si>
  <si>
    <t>LCP de Obligaciones de Transparencia</t>
  </si>
  <si>
    <t>Mara Lizbeth</t>
  </si>
  <si>
    <t>Díaz</t>
  </si>
  <si>
    <t>Hernández</t>
  </si>
  <si>
    <t>59597212</t>
  </si>
  <si>
    <t>1EC1255B0BD884B38D8590930D962D42</t>
  </si>
  <si>
    <t>J.UD. de Alumbrado Público</t>
  </si>
  <si>
    <t>Rene Salvador</t>
  </si>
  <si>
    <t>Duran</t>
  </si>
  <si>
    <t>59597213</t>
  </si>
  <si>
    <t>FAADBF43F463605884C55D2431B71738</t>
  </si>
  <si>
    <t>44</t>
  </si>
  <si>
    <t>Soriano</t>
  </si>
  <si>
    <t>14270</t>
  </si>
  <si>
    <t>61225.18</t>
  </si>
  <si>
    <t>59597214</t>
  </si>
  <si>
    <t>728021C7D293F072DDEEB2352F334CA3</t>
  </si>
  <si>
    <t>LCP de Imagen Urbana</t>
  </si>
  <si>
    <t>Arzola</t>
  </si>
  <si>
    <t>59597215</t>
  </si>
  <si>
    <t>68780F7F4E11441172E9BC6EA3FE65C5</t>
  </si>
  <si>
    <t>J.U.D. de Espacio Público</t>
  </si>
  <si>
    <t>Martin Alfonso</t>
  </si>
  <si>
    <t>Jaimes</t>
  </si>
  <si>
    <t>59597216</t>
  </si>
  <si>
    <t>E4AEA043CE05FBA238B48BD135322932</t>
  </si>
  <si>
    <t>J.U.D. de Parques y Jardines</t>
  </si>
  <si>
    <t>Jorge</t>
  </si>
  <si>
    <t>12312.26</t>
  </si>
  <si>
    <t>59597307</t>
  </si>
  <si>
    <t>DB414C836413FFE7F50FFDFC80B02310</t>
  </si>
  <si>
    <t>J.U.D. de Conservación</t>
  </si>
  <si>
    <t>59597308</t>
  </si>
  <si>
    <t>785E188A7D27C2BC0367FD12C18B0519</t>
  </si>
  <si>
    <t>Subdirección  "A"</t>
  </si>
  <si>
    <t>Subdirección de Atencion Ciudadana</t>
  </si>
  <si>
    <t>Gutiérrez</t>
  </si>
  <si>
    <t>28598.76</t>
  </si>
  <si>
    <t>59597309</t>
  </si>
  <si>
    <t>763A9F258FDF206BDDAB991D2224BAC0</t>
  </si>
  <si>
    <t>34</t>
  </si>
  <si>
    <t>Coordinación de Seguridad Ciudadana</t>
  </si>
  <si>
    <t>Eduardo Hilario</t>
  </si>
  <si>
    <t>8405</t>
  </si>
  <si>
    <t>37143.1</t>
  </si>
  <si>
    <t>59597310</t>
  </si>
  <si>
    <t>C21A83A39A1E15E842420444E6977DA6</t>
  </si>
  <si>
    <t>J.U.D. de ProgramAción y Presupuesto</t>
  </si>
  <si>
    <t>Abel</t>
  </si>
  <si>
    <t>González</t>
  </si>
  <si>
    <t>14383.1</t>
  </si>
  <si>
    <t>59597311</t>
  </si>
  <si>
    <t>128F117ADE2C005630C648C8174E227F</t>
  </si>
  <si>
    <t>Dirección General "A"</t>
  </si>
  <si>
    <t>LCP de Acompañamiento Contable</t>
  </si>
  <si>
    <t>Mary Josee</t>
  </si>
  <si>
    <t>16505.3</t>
  </si>
  <si>
    <t>59597312</t>
  </si>
  <si>
    <t>EAC6C5156351591C6C9DD302F0AE6CA2</t>
  </si>
  <si>
    <t>Luis Crystian</t>
  </si>
  <si>
    <t>Alcantara</t>
  </si>
  <si>
    <t>Bravo</t>
  </si>
  <si>
    <t>59597404</t>
  </si>
  <si>
    <t>475A56595C23C89D50704F3D248FE4A3</t>
  </si>
  <si>
    <t>Nuri Eugenia</t>
  </si>
  <si>
    <t>Macias</t>
  </si>
  <si>
    <t>59597405</t>
  </si>
  <si>
    <t>CB3693CA07C74FE0FFA914A45AAA004F</t>
  </si>
  <si>
    <t>Subdir. De Igualdad Sustva. Y Der. Humanos</t>
  </si>
  <si>
    <t>Araceli</t>
  </si>
  <si>
    <t>Alcaraz</t>
  </si>
  <si>
    <t>59597406</t>
  </si>
  <si>
    <t>52409C32EA04D7DC10CC0CFE29D42919</t>
  </si>
  <si>
    <t>Aux. Admvo.  (San Pedro A) Deleg Trab 23</t>
  </si>
  <si>
    <t>Maria Teresa</t>
  </si>
  <si>
    <t>Aldama</t>
  </si>
  <si>
    <t>Garibay</t>
  </si>
  <si>
    <t>59597407</t>
  </si>
  <si>
    <t>F50C535998F8A98442BE57EB41E49F7C</t>
  </si>
  <si>
    <t>Itzel</t>
  </si>
  <si>
    <t>Zamudio</t>
  </si>
  <si>
    <t>59597408</t>
  </si>
  <si>
    <t>E2A7EF6FBEDEAC77902DC5856F300F24</t>
  </si>
  <si>
    <t>Viverista</t>
  </si>
  <si>
    <t>59597409</t>
  </si>
  <si>
    <t>20F9D08762E06F441A0C20D2A7240CA3</t>
  </si>
  <si>
    <t>+Chofer De Camion En Servo. Limpia</t>
  </si>
  <si>
    <t>Jorge Armando</t>
  </si>
  <si>
    <t>59597501</t>
  </si>
  <si>
    <t>5317FB3A9705768556334CE31A531542</t>
  </si>
  <si>
    <t>Jose Juan</t>
  </si>
  <si>
    <t>59597502</t>
  </si>
  <si>
    <t>4D00D0566FD75F862112BAB0BA434469</t>
  </si>
  <si>
    <t>59597503</t>
  </si>
  <si>
    <t>35F30DABE285CCF2940E011403E53B4E</t>
  </si>
  <si>
    <t>+Peon Barrido Vehic Limpia En Serv Limpi</t>
  </si>
  <si>
    <t>59597504</t>
  </si>
  <si>
    <t>8C33AFA1BE7FE4D50E9AB2F753FDCFFA</t>
  </si>
  <si>
    <t>59597505</t>
  </si>
  <si>
    <t>48508D6BC8A5A6FC5428F4BBDAD34768</t>
  </si>
  <si>
    <t>59597506</t>
  </si>
  <si>
    <t>C4C52B46CEBCFCDF7DF50D37B4CA270D</t>
  </si>
  <si>
    <t>Mariana Sarahi</t>
  </si>
  <si>
    <t>Marquez</t>
  </si>
  <si>
    <t>59597580</t>
  </si>
  <si>
    <t>A3770ABF16AD14B5F963AE616E74C8B7</t>
  </si>
  <si>
    <t>Secretaria        (1049383)</t>
  </si>
  <si>
    <t>Gisela Olivia</t>
  </si>
  <si>
    <t>59597581</t>
  </si>
  <si>
    <t>3E171EBE00F8F42A3C2E7E8BD1F32222</t>
  </si>
  <si>
    <t>Chofer De Camion</t>
  </si>
  <si>
    <t>+Operador De Maquinaria Pesada.</t>
  </si>
  <si>
    <t>Sierra</t>
  </si>
  <si>
    <t>59597582</t>
  </si>
  <si>
    <t>07FDE8E6EDA71AE03B6884E31DB00D5C</t>
  </si>
  <si>
    <t>59597583</t>
  </si>
  <si>
    <t>94BEB79980A90897762C41980F764B36</t>
  </si>
  <si>
    <t>Alma Delia</t>
  </si>
  <si>
    <t>Montes De Oca</t>
  </si>
  <si>
    <t>59597584</t>
  </si>
  <si>
    <t>D7B554792B8272ABA81D08EF3DC20764</t>
  </si>
  <si>
    <t>Elida</t>
  </si>
  <si>
    <t>Y Manzanares</t>
  </si>
  <si>
    <t>59597585</t>
  </si>
  <si>
    <t>35EBBDE6E77F03FFBAB414452C67C64D</t>
  </si>
  <si>
    <t>+Electricista Gral.</t>
  </si>
  <si>
    <t>Calzada</t>
  </si>
  <si>
    <t>59597656</t>
  </si>
  <si>
    <t>2B9E172E746985D3F6CBB7FE2F9EF004</t>
  </si>
  <si>
    <t>Instructor De Pesas</t>
  </si>
  <si>
    <t>Saul</t>
  </si>
  <si>
    <t>Borjas</t>
  </si>
  <si>
    <t>59597657</t>
  </si>
  <si>
    <t>2DEF9D0035EB7453133EAAAF12821A71</t>
  </si>
  <si>
    <t>Francisco Javier</t>
  </si>
  <si>
    <t>Birrichaga</t>
  </si>
  <si>
    <t>Del Monte</t>
  </si>
  <si>
    <t>59597658</t>
  </si>
  <si>
    <t>D5C478BB0736360219A88561EDC98C11</t>
  </si>
  <si>
    <t>Paramedico    (24 X 48 Guardia No. 3)</t>
  </si>
  <si>
    <t>Isabel</t>
  </si>
  <si>
    <t>59597659</t>
  </si>
  <si>
    <t>15E53A1CAB17D9038F783D2BE15D9CE9</t>
  </si>
  <si>
    <t>Tecnico En Computacion</t>
  </si>
  <si>
    <t>Alva</t>
  </si>
  <si>
    <t>59597660</t>
  </si>
  <si>
    <t>3FF4FCF8CB9D3E8418C39854D808480B</t>
  </si>
  <si>
    <t>Villagran</t>
  </si>
  <si>
    <t>59597661</t>
  </si>
  <si>
    <t>D407A6CDB26FE6ACE20E0C90C5BD8E48</t>
  </si>
  <si>
    <t>Elidio</t>
  </si>
  <si>
    <t>59597746</t>
  </si>
  <si>
    <t>9BEC37EBD3253CDAA66C3427A3157F5B</t>
  </si>
  <si>
    <t>Administrativo Especializado</t>
  </si>
  <si>
    <t>59597747</t>
  </si>
  <si>
    <t>E580A49AC2C4E4E54BB7178ABF87223F</t>
  </si>
  <si>
    <t>+Bibliotecario  (Func Hrio Pend 190324)</t>
  </si>
  <si>
    <t>Candelaria</t>
  </si>
  <si>
    <t>Valderrama</t>
  </si>
  <si>
    <t>59597748</t>
  </si>
  <si>
    <t>EDD6A76D44850D1F07DBA89807FCF563</t>
  </si>
  <si>
    <t>Claudia Isabel</t>
  </si>
  <si>
    <t>Caporal</t>
  </si>
  <si>
    <t>59597749</t>
  </si>
  <si>
    <t>CD4A805E1EAC687E335A5E79F6B71BB0</t>
  </si>
  <si>
    <t>Jefe De Mesa</t>
  </si>
  <si>
    <t>Emiliano</t>
  </si>
  <si>
    <t>59597750</t>
  </si>
  <si>
    <t>99E26ED10A3D8A934E1F9CCF9C7E1C9F</t>
  </si>
  <si>
    <t>Aux. Admvo.  (Deleg Trab 0101 311224)</t>
  </si>
  <si>
    <t>Ana Lourdes</t>
  </si>
  <si>
    <t>Capula</t>
  </si>
  <si>
    <t>59597751</t>
  </si>
  <si>
    <t>63F3CA1758EF436B50412746DE17E472</t>
  </si>
  <si>
    <t>Maestra De Corte Y Confeccion (San P. A.</t>
  </si>
  <si>
    <t>Rita</t>
  </si>
  <si>
    <t>59597836</t>
  </si>
  <si>
    <t>0B56A440050687B4E5EDF63AD77D67CE</t>
  </si>
  <si>
    <t>Angel Abisay</t>
  </si>
  <si>
    <t>Lara</t>
  </si>
  <si>
    <t>59597837</t>
  </si>
  <si>
    <t>B8B747DFFECA3F936D2C06E1FCB64DA9</t>
  </si>
  <si>
    <t>Ma. Estela</t>
  </si>
  <si>
    <t>Rocha</t>
  </si>
  <si>
    <t>59597838</t>
  </si>
  <si>
    <t>14FDEAC042A56AEE6E41C76BA16741CB</t>
  </si>
  <si>
    <t>Aux. Admvo.     (Deleg Trab 20)</t>
  </si>
  <si>
    <t>U.D. De Giros Mercantiles Y Esp. Pub.</t>
  </si>
  <si>
    <t>59597839</t>
  </si>
  <si>
    <t>E544D14E38BF49111A4D2BC6273A67B4</t>
  </si>
  <si>
    <t>Secretaria                   (1031351)</t>
  </si>
  <si>
    <t>Mariana</t>
  </si>
  <si>
    <t>Cantero</t>
  </si>
  <si>
    <t>59597840</t>
  </si>
  <si>
    <t>35C5E4D9FEB30C83EC2B4DE865F2A328</t>
  </si>
  <si>
    <t>Director De Banda U Orquesta</t>
  </si>
  <si>
    <t>Porfirio</t>
  </si>
  <si>
    <t>Beltran</t>
  </si>
  <si>
    <t>59597841</t>
  </si>
  <si>
    <t>3892B8554E3EEFF9B1B427E3F4C10DAB</t>
  </si>
  <si>
    <t>59597992</t>
  </si>
  <si>
    <t>1EF5BC5C52173F2C5581BEF34789CE66</t>
  </si>
  <si>
    <t>De La Cruz</t>
  </si>
  <si>
    <t>59597993</t>
  </si>
  <si>
    <t>B9F7B98D697AA177724CFFD34401E82E</t>
  </si>
  <si>
    <t>Aux. Resp. De La Ofna. De Supervision</t>
  </si>
  <si>
    <t>De La Rosa</t>
  </si>
  <si>
    <t>59597994</t>
  </si>
  <si>
    <t>76DD6ECD8900BBF1C99DFECDBC3DBC3C</t>
  </si>
  <si>
    <t>Velador   (Deleg Trab 31)</t>
  </si>
  <si>
    <t>Saulo</t>
  </si>
  <si>
    <t>Calyecac</t>
  </si>
  <si>
    <t>59597995</t>
  </si>
  <si>
    <t>7ACB1535B3296F510277836B6B94113F</t>
  </si>
  <si>
    <t>Aux. Admvo.  (Suspencion Prob. Judicial)</t>
  </si>
  <si>
    <t>59597996</t>
  </si>
  <si>
    <t>48C7AD0A029FF86D2AF4D86549FD4F46</t>
  </si>
  <si>
    <t>Maria Alejandra</t>
  </si>
  <si>
    <t>59597997</t>
  </si>
  <si>
    <t>7E7424CB63156238F21CC84E11C80EDC</t>
  </si>
  <si>
    <t>Peon De Cuadrilla De Desazolve</t>
  </si>
  <si>
    <t>Estrada</t>
  </si>
  <si>
    <t>59598083</t>
  </si>
  <si>
    <t>0B7D30BB3DA03EDFB5CCA7ECA49D80DE</t>
  </si>
  <si>
    <t>Teodora</t>
  </si>
  <si>
    <t>Evangelista</t>
  </si>
  <si>
    <t>59598084</t>
  </si>
  <si>
    <t>371AE56DE355636176A1A53A8EDA4021</t>
  </si>
  <si>
    <t>Aux. Admvo.  (Casa De Cult Atocpan)</t>
  </si>
  <si>
    <t>Edgar David</t>
  </si>
  <si>
    <t>Farfan</t>
  </si>
  <si>
    <t>59598085</t>
  </si>
  <si>
    <t>63F29569F9BF5D12B0B91D4A78C54854</t>
  </si>
  <si>
    <t>Aux. Admvo.  (Cendi San Antonio T)</t>
  </si>
  <si>
    <t>59598086</t>
  </si>
  <si>
    <t>9091D7376364D79426718646547949B6</t>
  </si>
  <si>
    <t>Diseñadora Grafica</t>
  </si>
  <si>
    <t>Gabriela Edith</t>
  </si>
  <si>
    <t>Ferral</t>
  </si>
  <si>
    <t>59598087</t>
  </si>
  <si>
    <t>DF863F505D745B7BA6330949665C1649</t>
  </si>
  <si>
    <t>Eva</t>
  </si>
  <si>
    <t>Aburto</t>
  </si>
  <si>
    <t>59598088</t>
  </si>
  <si>
    <t>2F301778BFC779292A77BDCF0BA1F8D3</t>
  </si>
  <si>
    <t>+Jefe De Cocina Y Cocinera (Benito J)</t>
  </si>
  <si>
    <t>59598175</t>
  </si>
  <si>
    <t>3BD062636E149D314E0624F76475E40B</t>
  </si>
  <si>
    <t>Intendente (Biblioteca Cuauhcolyotecatl</t>
  </si>
  <si>
    <t>59598176</t>
  </si>
  <si>
    <t>333A85922371A5BB885FA1333DADFA0C</t>
  </si>
  <si>
    <t>Brigadista (24x48)(D Trab 35 0101 311224</t>
  </si>
  <si>
    <t>Francisco Anselmo</t>
  </si>
  <si>
    <t>Franco</t>
  </si>
  <si>
    <t>Villarreal</t>
  </si>
  <si>
    <t>59598177</t>
  </si>
  <si>
    <t>B3844A49E98C8CF9EAE0C5C863B2520F</t>
  </si>
  <si>
    <t>Instructor De Box</t>
  </si>
  <si>
    <t>59598178</t>
  </si>
  <si>
    <t>BF54B9CE9E6413106404EB8F72DF1086</t>
  </si>
  <si>
    <t>Cosme Damian</t>
  </si>
  <si>
    <t>Lozano</t>
  </si>
  <si>
    <t>59598179</t>
  </si>
  <si>
    <t>1050248EA24AD43DFEE8E4D07C71AB3E</t>
  </si>
  <si>
    <t>59598180</t>
  </si>
  <si>
    <t>FBAA8C16C74A51F60262074725FD3D99</t>
  </si>
  <si>
    <t>Cynthia</t>
  </si>
  <si>
    <t>59598266</t>
  </si>
  <si>
    <t>F67B8A452276A95C942592C481B13ADA</t>
  </si>
  <si>
    <t>+Sepulturero En Panteon (Panteon Milpa A</t>
  </si>
  <si>
    <t>59598267</t>
  </si>
  <si>
    <t>82CC6F2248F4C2DA974BD63CDE467E1F</t>
  </si>
  <si>
    <t>Luis</t>
  </si>
  <si>
    <t>59598268</t>
  </si>
  <si>
    <t>96DEA38140F80FBD4905A0C742955BF1</t>
  </si>
  <si>
    <t>Revisor De Proyectos</t>
  </si>
  <si>
    <t>Labarrios</t>
  </si>
  <si>
    <t>59598269</t>
  </si>
  <si>
    <t>85ED0D968FAE4AA35CD686EEC078455C</t>
  </si>
  <si>
    <t>Salustio</t>
  </si>
  <si>
    <t>59598270</t>
  </si>
  <si>
    <t>41D9D1876E9797FC8D96432F1A35A124</t>
  </si>
  <si>
    <t>Margarito</t>
  </si>
  <si>
    <t>59598271</t>
  </si>
  <si>
    <t>B46E7CD9082E63FCCA1E12BEA6403D73</t>
  </si>
  <si>
    <t>Intendente    (Cendi San Salvador C)</t>
  </si>
  <si>
    <t>Aime</t>
  </si>
  <si>
    <t>59598366</t>
  </si>
  <si>
    <t>3900DD0FA700A7ADAD752ECD5C4109AB</t>
  </si>
  <si>
    <t>Intendente     (Amacalli)</t>
  </si>
  <si>
    <t>Claudia Nancy</t>
  </si>
  <si>
    <t>59598367</t>
  </si>
  <si>
    <t>B7605E94C7A543FA21712D9DC2F6F007</t>
  </si>
  <si>
    <t>Docente    (Benito Juarez)</t>
  </si>
  <si>
    <t>Brenda Liliana</t>
  </si>
  <si>
    <t>59598368</t>
  </si>
  <si>
    <t>33CC125DF05FE38131936BA67632DAD4</t>
  </si>
  <si>
    <t>Aux. De Cocina (Cuauhtenco)Deleg Trab 15</t>
  </si>
  <si>
    <t>Maria Eusebia</t>
  </si>
  <si>
    <t>59598369</t>
  </si>
  <si>
    <t>8026824B9C9421B9E7372CE575CEDE69</t>
  </si>
  <si>
    <t>Docente Amacalli  (Deleg Trab 20)</t>
  </si>
  <si>
    <t>Anabel</t>
  </si>
  <si>
    <t>59598370</t>
  </si>
  <si>
    <t>44F2AF8B5B3B330183712BE24261669D</t>
  </si>
  <si>
    <t>Docente (Cendi Benito J)Delegt0101311224</t>
  </si>
  <si>
    <t>Gabriela</t>
  </si>
  <si>
    <t>Sevilla</t>
  </si>
  <si>
    <t>59598371</t>
  </si>
  <si>
    <t>DBE6C2348D7C1DD0B0E1E7B58A9FC279</t>
  </si>
  <si>
    <t>Control De Usuarios (Gim. San Fco. T)</t>
  </si>
  <si>
    <t>59598463</t>
  </si>
  <si>
    <t>65C67534FD3BD4C7F5D47884D78C00DB</t>
  </si>
  <si>
    <t>Profr. De Tae Kuan Do (Gim Ohtenco Tecox</t>
  </si>
  <si>
    <t>59598464</t>
  </si>
  <si>
    <t>9B469218F2FF9BF8543BEAE559AE656D</t>
  </si>
  <si>
    <t>Enfermera</t>
  </si>
  <si>
    <t>Alberca  (San Fco. T.)  (Milpa Alta)</t>
  </si>
  <si>
    <t>Yesenia Beatriz</t>
  </si>
  <si>
    <t>59598465</t>
  </si>
  <si>
    <t>B0E1D752DBAA67734911CA5C03296212</t>
  </si>
  <si>
    <t>59598466</t>
  </si>
  <si>
    <t>EB3F95506A6540DED5AA5311E44942DC</t>
  </si>
  <si>
    <t>Maestra De Teatro  (Casa Cult Olla Piedr</t>
  </si>
  <si>
    <t>Laura Gabriela</t>
  </si>
  <si>
    <t>59598467</t>
  </si>
  <si>
    <t>996061D1A9AB0DDA433600E533AFB903</t>
  </si>
  <si>
    <t>Bibliotecaria (Ohtenco)C. Sind 01 310324</t>
  </si>
  <si>
    <t>Angelina</t>
  </si>
  <si>
    <t>59598468</t>
  </si>
  <si>
    <t>C7A544AACC7A2E487FA1351C446F89A9</t>
  </si>
  <si>
    <t>Jardinero Especializado (Tlacoyucan)</t>
  </si>
  <si>
    <t>59598559</t>
  </si>
  <si>
    <t>CC79777543E1298F7C1D000A675D4D94</t>
  </si>
  <si>
    <t>Chofer De Parques Y Jardines</t>
  </si>
  <si>
    <t>59598560</t>
  </si>
  <si>
    <t>4CC0D63C04405DAA55113F889C9F35E6</t>
  </si>
  <si>
    <t>59598561</t>
  </si>
  <si>
    <t>64866B27FD671BB49073756F86BE1A93</t>
  </si>
  <si>
    <t>Juan Jose</t>
  </si>
  <si>
    <t>59598562</t>
  </si>
  <si>
    <t>23E7EF331F3947C4DFA69BE5BB72ACCE</t>
  </si>
  <si>
    <t>Mecanico Electricista "A"</t>
  </si>
  <si>
    <t>59598563</t>
  </si>
  <si>
    <t>DDA782C60155961A2344BC397E90D39D</t>
  </si>
  <si>
    <t>+Aux De Servs Unicamte En Serv De Limpia</t>
  </si>
  <si>
    <t>59598564</t>
  </si>
  <si>
    <t>ADC75140BCB2A6C17974A8B0E155929A</t>
  </si>
  <si>
    <t>59598655</t>
  </si>
  <si>
    <t>06465E95593BE4663B4AD1795CF89A79</t>
  </si>
  <si>
    <t>Jefe De Ofna.  (Deleg Trab 11)</t>
  </si>
  <si>
    <t>Ma Eugenia</t>
  </si>
  <si>
    <t>59598656</t>
  </si>
  <si>
    <t>A96F8D85C7EF7D22EFC3DECB0FC896BD</t>
  </si>
  <si>
    <t>Dolores</t>
  </si>
  <si>
    <t>59598657</t>
  </si>
  <si>
    <t>650D24CD3011044071A6FDE9B7FBDE33</t>
  </si>
  <si>
    <t>Direccion De Gobierno</t>
  </si>
  <si>
    <t>Maria Guadalupe</t>
  </si>
  <si>
    <t>59598658</t>
  </si>
  <si>
    <t>C34644AE30F128AFA5BB856FBD5D4F1C</t>
  </si>
  <si>
    <t>Secretaria (Cent. De Acopio)Del Trab 31</t>
  </si>
  <si>
    <t>Sarita</t>
  </si>
  <si>
    <t>Bolaños</t>
  </si>
  <si>
    <t>59598659</t>
  </si>
  <si>
    <t>3E60C2B370332EA25BEC355E8DEAF745</t>
  </si>
  <si>
    <t>Administrador (Mercado 395)Func Pend</t>
  </si>
  <si>
    <t>Villa</t>
  </si>
  <si>
    <t>59598660</t>
  </si>
  <si>
    <t>E09121B7B6D66CFE032F66AF0F1A5C52</t>
  </si>
  <si>
    <t>Aux Admvo  (Gim San Fco T)Deleg Trab 40</t>
  </si>
  <si>
    <t>Eloy</t>
  </si>
  <si>
    <t>59598752</t>
  </si>
  <si>
    <t>62B527946465FEEDA4EFBCF75287DE47</t>
  </si>
  <si>
    <t>Aux. Administrativo  (Gim Sta. Ana T)</t>
  </si>
  <si>
    <t>Elisseth</t>
  </si>
  <si>
    <t>Galarza</t>
  </si>
  <si>
    <t>59598753</t>
  </si>
  <si>
    <t>3D45BF0BB039C0F0326D6D2895A22DD6</t>
  </si>
  <si>
    <t>Aux. Administrativo (Calmecac)</t>
  </si>
  <si>
    <t>59598754</t>
  </si>
  <si>
    <t>2C1B1D012F1FF69EFCDB7133F4F7431F</t>
  </si>
  <si>
    <t>Secretaria      (Cendi San Antonio T)</t>
  </si>
  <si>
    <t>59598755</t>
  </si>
  <si>
    <t>B855F7DA33A0D07C7117327D72A283C4</t>
  </si>
  <si>
    <t>Docente    (Amacalli)</t>
  </si>
  <si>
    <t>Marlen</t>
  </si>
  <si>
    <t>59598756</t>
  </si>
  <si>
    <t>102E7C6AF3ECC68F662469F6FE483952</t>
  </si>
  <si>
    <t>Personal Adscrito A Contraloria Interna</t>
  </si>
  <si>
    <t>59598757</t>
  </si>
  <si>
    <t>2E7ED5A8102AC9ACA768064C24644D37</t>
  </si>
  <si>
    <t>Inst. De Futbol Rapido(Tlacoy. Y Milpa A</t>
  </si>
  <si>
    <t>Espiridion</t>
  </si>
  <si>
    <t>Lobera</t>
  </si>
  <si>
    <t>59598849</t>
  </si>
  <si>
    <t>28536F76A47BE8C2BF366EF006649D46</t>
  </si>
  <si>
    <t>Docente    (San Pedro Atocpan)</t>
  </si>
  <si>
    <t>59598850</t>
  </si>
  <si>
    <t>6BA3D518E09B568D8FE29EEF559DF142</t>
  </si>
  <si>
    <t>Dir De Segmto. Al Gab. Y Relacs Interinstles</t>
  </si>
  <si>
    <t>Lomeli</t>
  </si>
  <si>
    <t>Millan</t>
  </si>
  <si>
    <t>59598851</t>
  </si>
  <si>
    <t>051AEE82AB73EA39545D5886619858C2</t>
  </si>
  <si>
    <t>Lorena</t>
  </si>
  <si>
    <t>59598852</t>
  </si>
  <si>
    <t>3FEEBF47798EBBDEE10DEB1A218C058F</t>
  </si>
  <si>
    <t>Josefina</t>
  </si>
  <si>
    <t>59598853</t>
  </si>
  <si>
    <t>BBA2CE52E527DCDDE5E550FF089FA49D</t>
  </si>
  <si>
    <t>Claudia</t>
  </si>
  <si>
    <t>59598854</t>
  </si>
  <si>
    <t>3424347E8ED960CA4699822DC02E753A</t>
  </si>
  <si>
    <t>Subdireccion De Recursos Financieros</t>
  </si>
  <si>
    <t>Maldonado</t>
  </si>
  <si>
    <t>59598948</t>
  </si>
  <si>
    <t>C810855DA3D0C5A0384297FCFCE321F0</t>
  </si>
  <si>
    <t>59598949</t>
  </si>
  <si>
    <t>1CDBEA2E32612140096FB0E2B2E90621</t>
  </si>
  <si>
    <t>59598950</t>
  </si>
  <si>
    <t>D404C6315C04051C14AADEA7992B0B36</t>
  </si>
  <si>
    <t>Mancera</t>
  </si>
  <si>
    <t>59598951</t>
  </si>
  <si>
    <t>580111B5E0BEF5BBD4CB0063304D34BA</t>
  </si>
  <si>
    <t>Guardacampo  (Gim San Pablo O.)</t>
  </si>
  <si>
    <t>Cabello</t>
  </si>
  <si>
    <t>59598952</t>
  </si>
  <si>
    <t>3DE939A6044F31F7DAA4F00D2FE0D476</t>
  </si>
  <si>
    <t>Secretaria De Jefe De Oficina "A"</t>
  </si>
  <si>
    <t>Aux. Admvo.   (Ofna Concejal Gcbyk)</t>
  </si>
  <si>
    <t>Eva Maria</t>
  </si>
  <si>
    <t>Mancilla</t>
  </si>
  <si>
    <t>59598953</t>
  </si>
  <si>
    <t>5553E88F9275AC343E2E2B62C77022EC</t>
  </si>
  <si>
    <t>Adrian</t>
  </si>
  <si>
    <t>59599066</t>
  </si>
  <si>
    <t>5697596EE9DEF8E5B2C6ADC7543BF456</t>
  </si>
  <si>
    <t>59599067</t>
  </si>
  <si>
    <t>298E4F9B556CE493CD7051CA120B7AA6</t>
  </si>
  <si>
    <t>Aux. Administrativo (Gim San Fco. T)</t>
  </si>
  <si>
    <t>59599068</t>
  </si>
  <si>
    <t>43526636FDF3AC1E01DBEA99A40E61AA</t>
  </si>
  <si>
    <t>Secretaria      (Gim Oztotepec)</t>
  </si>
  <si>
    <t>Bianey Yaqueline</t>
  </si>
  <si>
    <t>59599069</t>
  </si>
  <si>
    <t>3C5B532A6F601FB0319EB7A02BDED1ED</t>
  </si>
  <si>
    <t>Aux. Admvo.   (Gim Cuauhtenco)</t>
  </si>
  <si>
    <t>Orlando</t>
  </si>
  <si>
    <t>59599070</t>
  </si>
  <si>
    <t>A39DBDC521160DC7CFAE60D24828AB14</t>
  </si>
  <si>
    <t>Anita</t>
  </si>
  <si>
    <t>59599071</t>
  </si>
  <si>
    <t>A8B26B3C1B39BF89052BE9752BDFC10D</t>
  </si>
  <si>
    <t>Aux. Admvo.    (Zihualtequite)</t>
  </si>
  <si>
    <t>Cortes</t>
  </si>
  <si>
    <t>59599084</t>
  </si>
  <si>
    <t>1B02687139ADF78F68D43BECF20C71F1</t>
  </si>
  <si>
    <t>Optometrista  (Cent. Soc. Zihualtequite)</t>
  </si>
  <si>
    <t>Nava</t>
  </si>
  <si>
    <t>59599085</t>
  </si>
  <si>
    <t>311E1C489D34EB7B30DB712BD712FE9C</t>
  </si>
  <si>
    <t>Aux. Docente    (Benito J.)</t>
  </si>
  <si>
    <t>Xochitl</t>
  </si>
  <si>
    <t>59599086</t>
  </si>
  <si>
    <t>FABE29E9428000953A004299E7FB538C</t>
  </si>
  <si>
    <t>Docente   (San Lorenzo T)</t>
  </si>
  <si>
    <t>Claudia Ivonne</t>
  </si>
  <si>
    <t>59599087</t>
  </si>
  <si>
    <t>954C7662E8EEE47ED7ABCFB27599DDE6</t>
  </si>
  <si>
    <t>59599088</t>
  </si>
  <si>
    <t>56D3A3587922B35016908D4B7F4AB3F5</t>
  </si>
  <si>
    <t>Claudio</t>
  </si>
  <si>
    <t>Guzman</t>
  </si>
  <si>
    <t>59599089</t>
  </si>
  <si>
    <t>F3D6FA9B1B7BFC0B251D33564A74A147</t>
  </si>
  <si>
    <t>Santiago</t>
  </si>
  <si>
    <t>59599109</t>
  </si>
  <si>
    <t>E2E8338C853E5BC10E4056D4C5970F60</t>
  </si>
  <si>
    <t>Op. De Cesac   (Modulo Milpa A)</t>
  </si>
  <si>
    <t>59599110</t>
  </si>
  <si>
    <t>620932B9C736D9D7F87E00B2F596973A</t>
  </si>
  <si>
    <t>Concepcion</t>
  </si>
  <si>
    <t>59599111</t>
  </si>
  <si>
    <t>B60EC6BF02B6F9E5001D41A98627C701</t>
  </si>
  <si>
    <t>Operativo       (Centro De Acopio)</t>
  </si>
  <si>
    <t>59599112</t>
  </si>
  <si>
    <t>88403921E4BE22586388D1A750974180</t>
  </si>
  <si>
    <t>Jefe De Vigilantes</t>
  </si>
  <si>
    <t>Velador    (12 X 24)</t>
  </si>
  <si>
    <t>Edgar Adael</t>
  </si>
  <si>
    <t>59599113</t>
  </si>
  <si>
    <t>6032A871CE2F05D0507EDEEB5A2FE0EF</t>
  </si>
  <si>
    <t>Aux De Admtdor (Merc San Antonio T 322)</t>
  </si>
  <si>
    <t>Horacio</t>
  </si>
  <si>
    <t>59599114</t>
  </si>
  <si>
    <t>FA33DEC461CF49F432FFD47BD682C230</t>
  </si>
  <si>
    <t>Secretaria   (Transferencia)</t>
  </si>
  <si>
    <t>Celis</t>
  </si>
  <si>
    <t>59599139</t>
  </si>
  <si>
    <t>86DAF8763399906BB856D9170AB926C3</t>
  </si>
  <si>
    <t>59599140</t>
  </si>
  <si>
    <t>2F54D0FD79A7BC63E83AABD383D0725E</t>
  </si>
  <si>
    <t>Secretaria   (Deleg Trab)</t>
  </si>
  <si>
    <t>Wendoline</t>
  </si>
  <si>
    <t>Zapotitla</t>
  </si>
  <si>
    <t>59599141</t>
  </si>
  <si>
    <t>6EC9000557E9ACEC0F4A36D28F81ED37</t>
  </si>
  <si>
    <t>Secretaria   (Camb Secc Sind 011123)</t>
  </si>
  <si>
    <t>Claudia Iveth</t>
  </si>
  <si>
    <t>59599142</t>
  </si>
  <si>
    <t>4DEC70E564D43FFAE681AA0AFBA9B58C</t>
  </si>
  <si>
    <t>Aux Administrativo Gim San Fco T 1004990</t>
  </si>
  <si>
    <t>Fabiola</t>
  </si>
  <si>
    <t>Mireles</t>
  </si>
  <si>
    <t>59599143</t>
  </si>
  <si>
    <t>F8114DC94ACDE430E258ADC3C779D494</t>
  </si>
  <si>
    <t>Secretaria  (Calmecac)</t>
  </si>
  <si>
    <t>Irma</t>
  </si>
  <si>
    <t>59599144</t>
  </si>
  <si>
    <t>337BB3B4979747757B739A61075B2CF0</t>
  </si>
  <si>
    <t>Bibliotecario (Bibliot San Pedro A)</t>
  </si>
  <si>
    <t>Calderon</t>
  </si>
  <si>
    <t>59599177</t>
  </si>
  <si>
    <t>F0BE3DDA366D9C7F640757D891D12394</t>
  </si>
  <si>
    <t>Secretaria De Direccion Gral. De Finanzas</t>
  </si>
  <si>
    <t>Mendiola</t>
  </si>
  <si>
    <t>59599178</t>
  </si>
  <si>
    <t>43BA294129927BBBD87C4452C3BF1E65</t>
  </si>
  <si>
    <t>59599179</t>
  </si>
  <si>
    <t>63E0FED86DC0CE3EB68636E671B50068</t>
  </si>
  <si>
    <t>Bibliotecaria  (Tecoxpa)Deleg Trab 33</t>
  </si>
  <si>
    <t>Ma. Del Socorro</t>
  </si>
  <si>
    <t>59599180</t>
  </si>
  <si>
    <t>13BA18AC379E2B53FAA0AAE00CC85224</t>
  </si>
  <si>
    <t>Cabo De Construccion</t>
  </si>
  <si>
    <t>Aux. De Oficina</t>
  </si>
  <si>
    <t>Maria Ignacia</t>
  </si>
  <si>
    <t>59599181</t>
  </si>
  <si>
    <t>69E6B0232AE8B3BBBECAD2406924151F</t>
  </si>
  <si>
    <t>59599182</t>
  </si>
  <si>
    <t>374B7DC13C9A862019A431CDAFF3B97C</t>
  </si>
  <si>
    <t>Cortez</t>
  </si>
  <si>
    <t>59599219</t>
  </si>
  <si>
    <t>203F3C7FCC19C62F1A90C71C3AD3B16D</t>
  </si>
  <si>
    <t>+Valvulista En Agua Potable (Deleg Trab</t>
  </si>
  <si>
    <t>59599220</t>
  </si>
  <si>
    <t>A4D7EC7C85A16EA9469A3FDC0846776A</t>
  </si>
  <si>
    <t>Roman</t>
  </si>
  <si>
    <t>59599221</t>
  </si>
  <si>
    <t>C352D26A3426A6F288E1DC3ED4177D05</t>
  </si>
  <si>
    <t>59599222</t>
  </si>
  <si>
    <t>F3C17580BA14E03F0B2727D724D7943B</t>
  </si>
  <si>
    <t>Ma. Concepcion</t>
  </si>
  <si>
    <t>59599223</t>
  </si>
  <si>
    <t>AA3D6BC34CA767D73D7D94C3CFEF25ED</t>
  </si>
  <si>
    <t>59599224</t>
  </si>
  <si>
    <t>FFABC9E329F50F235B5F2F16653A4D73</t>
  </si>
  <si>
    <t>Viridiana</t>
  </si>
  <si>
    <t>59599270</t>
  </si>
  <si>
    <t>86F2A0CD59A83BA9BB13B8E7390D97D2</t>
  </si>
  <si>
    <t>Judith</t>
  </si>
  <si>
    <t>59599271</t>
  </si>
  <si>
    <t>B2853C9E55CF81F549D99EC5F4DA24A3</t>
  </si>
  <si>
    <t>Aux. Admvo.  (Subdir Servs Grales)</t>
  </si>
  <si>
    <t>Maria Vianey</t>
  </si>
  <si>
    <t>Mondragon</t>
  </si>
  <si>
    <t>59599272</t>
  </si>
  <si>
    <t>56FD41ADEC0D23A6296E54383FB780C0</t>
  </si>
  <si>
    <t>59599273</t>
  </si>
  <si>
    <t>8A82E73BA48A1EBD60EFBAFFBEA868A2</t>
  </si>
  <si>
    <t>Rosa Lorena</t>
  </si>
  <si>
    <t>59599274</t>
  </si>
  <si>
    <t>AA91BCB3D36A3C60012A39F045E223C9</t>
  </si>
  <si>
    <t>Secretaria     (Deleg Trab 8)</t>
  </si>
  <si>
    <t>Maria Veronica</t>
  </si>
  <si>
    <t>Monroy</t>
  </si>
  <si>
    <t>59599275</t>
  </si>
  <si>
    <t>1DC4A47B2249DBE4209057360490E78A</t>
  </si>
  <si>
    <t>59600786</t>
  </si>
  <si>
    <t>A18F2E78F23371F8D04F69F4E7559CC9</t>
  </si>
  <si>
    <t>Magdaleno Marcelino</t>
  </si>
  <si>
    <t>59600787</t>
  </si>
  <si>
    <t>A5DA4FFF6A94C67C8913B0015CB9B3EE</t>
  </si>
  <si>
    <t>J.U.D. De Derechos Recreativos</t>
  </si>
  <si>
    <t>59600788</t>
  </si>
  <si>
    <t>D5DFC2BA6F0C116530E9C9C89AA57F75</t>
  </si>
  <si>
    <t>Josue Manuel</t>
  </si>
  <si>
    <t>59600789</t>
  </si>
  <si>
    <t>F68B5668BDE8A694883B79238B63715F</t>
  </si>
  <si>
    <t>59600790</t>
  </si>
  <si>
    <t>B433FAEA76D158A86B2BB45E9AEFC0D9</t>
  </si>
  <si>
    <t>J.U.D. De Relaciones Laborales Y Prestaciones</t>
  </si>
  <si>
    <t>Ericka</t>
  </si>
  <si>
    <t>59600791</t>
  </si>
  <si>
    <t>19FA10555CEB8FDA3FD8A23B29BB7510</t>
  </si>
  <si>
    <t>Auxiliar Administrativo-Pr "C"</t>
  </si>
  <si>
    <t>Subdirección De Igualdad Sustantiva Y Derechos Humanos</t>
  </si>
  <si>
    <t>Alicia</t>
  </si>
  <si>
    <t>Roa</t>
  </si>
  <si>
    <t>59600792</t>
  </si>
  <si>
    <t>079788254AACF1E1D4F4A4631168C8FF</t>
  </si>
  <si>
    <t>Lesly</t>
  </si>
  <si>
    <t>59600801</t>
  </si>
  <si>
    <t>0D8EDAB52689023838EF4AFC20FA40AA</t>
  </si>
  <si>
    <t>59600802</t>
  </si>
  <si>
    <t>8AAD3DEC926E2BE9AF92B5F23CFBED8B</t>
  </si>
  <si>
    <t>59600803</t>
  </si>
  <si>
    <t>6119133AEF11E4631A5D2586FE0B7CC3</t>
  </si>
  <si>
    <t>Jazmin</t>
  </si>
  <si>
    <t>59600804</t>
  </si>
  <si>
    <t>0D0A9F7C671E7DAA4407B481F8C132A3</t>
  </si>
  <si>
    <t>J.U.D. De Atención A Niñas Y Niños</t>
  </si>
  <si>
    <t>59600805</t>
  </si>
  <si>
    <t>6453A0F6D24B2AF9D5A61533D5D6279E</t>
  </si>
  <si>
    <t>Subdirección De Atención Ciudadna</t>
  </si>
  <si>
    <t>Alexis</t>
  </si>
  <si>
    <t>59600806</t>
  </si>
  <si>
    <t>E8B6134EE890C5F6ED455B11A28C60F7</t>
  </si>
  <si>
    <t>59600814</t>
  </si>
  <si>
    <t>1AB2F140FF8EFA69C74D65CD07AF3C0F</t>
  </si>
  <si>
    <t>Jefe De Cuadrilla</t>
  </si>
  <si>
    <t>59600815</t>
  </si>
  <si>
    <t>7C91588D70596BD2ABE66BA0587D63EA</t>
  </si>
  <si>
    <t>J.U.D. De Mejoramiento Ambiental</t>
  </si>
  <si>
    <t>Ana Libni</t>
  </si>
  <si>
    <t>Granados</t>
  </si>
  <si>
    <t>59600816</t>
  </si>
  <si>
    <t>EB3D7772CEC1BF4ED0E0EA9B715D30BA</t>
  </si>
  <si>
    <t>Gerarda</t>
  </si>
  <si>
    <t>59600817</t>
  </si>
  <si>
    <t>FF9328B6623A59C52DB3D2E60745E047</t>
  </si>
  <si>
    <t>Salas</t>
  </si>
  <si>
    <t>Vigueras</t>
  </si>
  <si>
    <t>59600818</t>
  </si>
  <si>
    <t>CABC96138441F7DB4BC8B949302DC845</t>
  </si>
  <si>
    <t>Rubi</t>
  </si>
  <si>
    <t>59600819</t>
  </si>
  <si>
    <t>81CFCCEE7509C57CCEF443CDB9411896</t>
  </si>
  <si>
    <t>Operativo Intendente</t>
  </si>
  <si>
    <t>Joaquin</t>
  </si>
  <si>
    <t>59600832</t>
  </si>
  <si>
    <t>3074DF4F86C6D14CA827C74EBAB175A8</t>
  </si>
  <si>
    <t>J.U.D. De Educación Ambiental</t>
  </si>
  <si>
    <t>Silva</t>
  </si>
  <si>
    <t>Alonso</t>
  </si>
  <si>
    <t>59600833</t>
  </si>
  <si>
    <t>C2B873BB20AF8B5866C1038CB6ED0080</t>
  </si>
  <si>
    <t>Operario De Limpia</t>
  </si>
  <si>
    <t>Ana Laura</t>
  </si>
  <si>
    <t>59600834</t>
  </si>
  <si>
    <t>C6A770B6A5FA21DB8645871302D9582B</t>
  </si>
  <si>
    <t>Vivas</t>
  </si>
  <si>
    <t>59600835</t>
  </si>
  <si>
    <t>5213F41D4B9D5822251C5031A8C82B98</t>
  </si>
  <si>
    <t>59600836</t>
  </si>
  <si>
    <t>5DCBCABBC84319C1E52AFD2FA94DEA29</t>
  </si>
  <si>
    <t>Alan</t>
  </si>
  <si>
    <t>Sosa</t>
  </si>
  <si>
    <t>59600837</t>
  </si>
  <si>
    <t>CF07CDE6E2384144E7A031A9BF1B023F</t>
  </si>
  <si>
    <t>Profesional En Informatica</t>
  </si>
  <si>
    <t>Analista       (Deleg Trab 21)</t>
  </si>
  <si>
    <t>Susana</t>
  </si>
  <si>
    <t>59599344</t>
  </si>
  <si>
    <t>89B01C2DC9C6E669DBEE7BDC175CD4F8</t>
  </si>
  <si>
    <t>Aux Admvo (Deleg Trab Secc 5 0101 311224</t>
  </si>
  <si>
    <t>Hugo</t>
  </si>
  <si>
    <t>59599345</t>
  </si>
  <si>
    <t>91DFFDC77E51C987F777F99EBEF3F7CB</t>
  </si>
  <si>
    <t>Aux. Admvo. (Deleg Trab 31 0101 311224)</t>
  </si>
  <si>
    <t>Angelica</t>
  </si>
  <si>
    <t>59599346</t>
  </si>
  <si>
    <t>FFB6724E4B794345EF21CEBF5BA2EABF</t>
  </si>
  <si>
    <t>Carmen</t>
  </si>
  <si>
    <t>59599347</t>
  </si>
  <si>
    <t>8C7D2BC67B2B6243285DCAA4CB7756DC</t>
  </si>
  <si>
    <t>Aux. Admvo.  (Asig Dig Sind 010324)</t>
  </si>
  <si>
    <t>Subdireccion De Movilidad</t>
  </si>
  <si>
    <t>Sabina</t>
  </si>
  <si>
    <t>59599348</t>
  </si>
  <si>
    <t>8D125E3811D174043765FF7E40E14601</t>
  </si>
  <si>
    <t>Chofer De Volteo Redilas Hiab</t>
  </si>
  <si>
    <t>Espindola</t>
  </si>
  <si>
    <t>59599349</t>
  </si>
  <si>
    <t>684474A03AB8D7B7E7BB5060B872DFA4</t>
  </si>
  <si>
    <t>Delfino Raul</t>
  </si>
  <si>
    <t>Catarino</t>
  </si>
  <si>
    <t>59599387</t>
  </si>
  <si>
    <t>1F6260056913F5F81397B52F11BE3F76</t>
  </si>
  <si>
    <t>Esteban</t>
  </si>
  <si>
    <t>Nolasco</t>
  </si>
  <si>
    <t>59599388</t>
  </si>
  <si>
    <t>119FF6D1DD26066449D5F955DB30EC1C</t>
  </si>
  <si>
    <t>59599389</t>
  </si>
  <si>
    <t>EE9B26405F2D95A595E72694B5A7E178</t>
  </si>
  <si>
    <t>Ayte. De Plomero</t>
  </si>
  <si>
    <t>Edgar Raymundo</t>
  </si>
  <si>
    <t>59599390</t>
  </si>
  <si>
    <t>5E096B819052764E5BFA5276B6D8FD54</t>
  </si>
  <si>
    <t>Educadora    (San Pablo O)</t>
  </si>
  <si>
    <t>59599391</t>
  </si>
  <si>
    <t>B2BE87C3419B76C4FC8AF9B1466E7809</t>
  </si>
  <si>
    <t>U.D. De Proyectos Productivos</t>
  </si>
  <si>
    <t>Noriega</t>
  </si>
  <si>
    <t>59599392</t>
  </si>
  <si>
    <t>286E61E5F8027FBBA53A780D1843B15D</t>
  </si>
  <si>
    <t>Muñiz</t>
  </si>
  <si>
    <t>59599468</t>
  </si>
  <si>
    <t>8601AD6FF7DF56F5B1572D567C67EF46</t>
  </si>
  <si>
    <t>Manto En Gral (Func Hrio Pend 130921)</t>
  </si>
  <si>
    <t>59599469</t>
  </si>
  <si>
    <t>C1CCBEAFD6BA97B617DB8C543562F523</t>
  </si>
  <si>
    <t>59599470</t>
  </si>
  <si>
    <t>6693AE6072643EA092C0ECB996CA84E6</t>
  </si>
  <si>
    <t>Maria Cristina</t>
  </si>
  <si>
    <t>Aroche</t>
  </si>
  <si>
    <t>59599471</t>
  </si>
  <si>
    <t>10FEF11C82B7EDC45A2CD1697028E49B</t>
  </si>
  <si>
    <t>Magos</t>
  </si>
  <si>
    <t>59599472</t>
  </si>
  <si>
    <t>3A79D402319341621FEA9D7820C83CBD</t>
  </si>
  <si>
    <t>Iglesias</t>
  </si>
  <si>
    <t>59599473</t>
  </si>
  <si>
    <t>EE43F46270DABD344109793A11AB0DD8</t>
  </si>
  <si>
    <t>Roxana Mallely</t>
  </si>
  <si>
    <t>59599511</t>
  </si>
  <si>
    <t>B1D4A39EF30880EB2B8A2D7A1BD2BF50</t>
  </si>
  <si>
    <t>Chofer Camion Servo. Limpia (Disp=010823</t>
  </si>
  <si>
    <t>Roque Rogelio</t>
  </si>
  <si>
    <t>59599512</t>
  </si>
  <si>
    <t>2E067514614D0741DBD53F75702785DF</t>
  </si>
  <si>
    <t>59599513</t>
  </si>
  <si>
    <t>8BC9C874220D8BCF41B568880EBB530C</t>
  </si>
  <si>
    <t>59599514</t>
  </si>
  <si>
    <t>56F04860157B0DFA53C5A13410194CA5</t>
  </si>
  <si>
    <t>Tecnico En Telecomunicaciones</t>
  </si>
  <si>
    <t>Aux. Admvo.    (Deleg Trab Secc 1)</t>
  </si>
  <si>
    <t>Palma</t>
  </si>
  <si>
    <t>59599515</t>
  </si>
  <si>
    <t>93039F48E625C8F712A2FAF9F78CD39F</t>
  </si>
  <si>
    <t>Pintor</t>
  </si>
  <si>
    <t>Hortensia</t>
  </si>
  <si>
    <t>59599516</t>
  </si>
  <si>
    <t>6C9A0ECDE298DFD773C62EAF4DFE2EA1</t>
  </si>
  <si>
    <t>Aux. De Admtdor. (Mercado 394 Milpa A)</t>
  </si>
  <si>
    <t>59599547</t>
  </si>
  <si>
    <t>62760559DAE9DC7E632A605C37D66873</t>
  </si>
  <si>
    <t>Eleuterio Luis</t>
  </si>
  <si>
    <t>59599548</t>
  </si>
  <si>
    <t>F1A6B5E9D774C68C09A22006A971AD3C</t>
  </si>
  <si>
    <t>Tenorio</t>
  </si>
  <si>
    <t>59599549</t>
  </si>
  <si>
    <t>3B95430C91B76069BE640107C55F578B</t>
  </si>
  <si>
    <t>Aux Servs Unicamente En Servo De Limpia</t>
  </si>
  <si>
    <t>Socorro</t>
  </si>
  <si>
    <t>59599550</t>
  </si>
  <si>
    <t>46F069A2D23535AC412C9C9A56A3A30C</t>
  </si>
  <si>
    <t>Enlace Territorial San Juan Tepenahuac</t>
  </si>
  <si>
    <t>Victor Antonio</t>
  </si>
  <si>
    <t>59599551</t>
  </si>
  <si>
    <t>A4B0F9C48E808091336D926BC44D9959</t>
  </si>
  <si>
    <t>Emilio</t>
  </si>
  <si>
    <t>Vildosola</t>
  </si>
  <si>
    <t>59599552</t>
  </si>
  <si>
    <t>9EB219340D7374042D2CAC99BBC83B14</t>
  </si>
  <si>
    <t>Martin</t>
  </si>
  <si>
    <t>59599596</t>
  </si>
  <si>
    <t>269F299FE19C54742AD1295EC620712C</t>
  </si>
  <si>
    <t>59599597</t>
  </si>
  <si>
    <t>DE064C31679D658598603B1762A25B43</t>
  </si>
  <si>
    <t>Secretaria    (Transferencia)</t>
  </si>
  <si>
    <t>Karina</t>
  </si>
  <si>
    <t>59599598</t>
  </si>
  <si>
    <t>DAD0F329502429B87BCA1D219CC6D2ED</t>
  </si>
  <si>
    <t>Leonardo</t>
  </si>
  <si>
    <t>Esteves</t>
  </si>
  <si>
    <t>59599599</t>
  </si>
  <si>
    <t>887B46517674CB6E8B498DF87A9DDE28</t>
  </si>
  <si>
    <t>Direccion De Inclusion Social</t>
  </si>
  <si>
    <t>Jessica</t>
  </si>
  <si>
    <t>59599600</t>
  </si>
  <si>
    <t>4E05A36F025463F15729FED8C0CE21F4</t>
  </si>
  <si>
    <t>59599601</t>
  </si>
  <si>
    <t>2BB43C6CE569D8A73FB0417CA75B3965</t>
  </si>
  <si>
    <t>Chofer "C"</t>
  </si>
  <si>
    <t>Doris</t>
  </si>
  <si>
    <t>59599602</t>
  </si>
  <si>
    <t>5A3D17D1A4AB09ED38BB8E5D6264BCEF</t>
  </si>
  <si>
    <t>Prieto</t>
  </si>
  <si>
    <t>59599639</t>
  </si>
  <si>
    <t>FD9A1E243ACFF9F8839C97195C042B49</t>
  </si>
  <si>
    <t>Ramon</t>
  </si>
  <si>
    <t>Jose Arturo</t>
  </si>
  <si>
    <t>59599640</t>
  </si>
  <si>
    <t>240C1FE022D584257775EE468D546FF5</t>
  </si>
  <si>
    <t>+Archivista</t>
  </si>
  <si>
    <t>59599641</t>
  </si>
  <si>
    <t>230FFBB125F0708E06926891C188729E</t>
  </si>
  <si>
    <t>Olivia</t>
  </si>
  <si>
    <t>59599642</t>
  </si>
  <si>
    <t>83A42A37F836B66903EC634B09F4D6A2</t>
  </si>
  <si>
    <t>Paramedico</t>
  </si>
  <si>
    <t>Paola</t>
  </si>
  <si>
    <t>Puebla</t>
  </si>
  <si>
    <t>59599643</t>
  </si>
  <si>
    <t>75F9954484E2991812E2F1B138FDF8C3</t>
  </si>
  <si>
    <t>59599644</t>
  </si>
  <si>
    <t>D66386418E6E5FA57445B5D8EE1F223B</t>
  </si>
  <si>
    <t>Pintora  (Campto. San Fco. T)</t>
  </si>
  <si>
    <t>59599694</t>
  </si>
  <si>
    <t>3AE342E2488D829D1115BE8231E030CC</t>
  </si>
  <si>
    <t>Jefa Del Taller De Pintura (Camp San Fco</t>
  </si>
  <si>
    <t>59599695</t>
  </si>
  <si>
    <t>C8B3C6C30F4694600CFF91820BA59A6C</t>
  </si>
  <si>
    <t>Ayte. De Pintura</t>
  </si>
  <si>
    <t>Jalpa</t>
  </si>
  <si>
    <t>59599696</t>
  </si>
  <si>
    <t>8BF20D13D1E1DE42D52EE8660FB7669F</t>
  </si>
  <si>
    <t>59599697</t>
  </si>
  <si>
    <t>CB5D56EEF086DA6A81D93684E19C8E1E</t>
  </si>
  <si>
    <t>Jardinero Esp.</t>
  </si>
  <si>
    <t>59599698</t>
  </si>
  <si>
    <t>2A76675BAE7AC83F570822D63C55E72D</t>
  </si>
  <si>
    <t>Ernestina</t>
  </si>
  <si>
    <t>59599699</t>
  </si>
  <si>
    <t>574E7A151677EE9FBE2B7365F5EBB3E7</t>
  </si>
  <si>
    <t>Bibliotecaria  ( San Fco. T.)</t>
  </si>
  <si>
    <t>Maria Antonia</t>
  </si>
  <si>
    <t>Buendia</t>
  </si>
  <si>
    <t>59599737</t>
  </si>
  <si>
    <t>5DA0803CFD6F31AE91508F013DF8CD0F</t>
  </si>
  <si>
    <t>Ana Mayra</t>
  </si>
  <si>
    <t>Alvarez</t>
  </si>
  <si>
    <t>59599738</t>
  </si>
  <si>
    <t>B090C32E709E5471F421F0F788AEFE66</t>
  </si>
  <si>
    <t>Vigilante Ambiental</t>
  </si>
  <si>
    <t>Rangel</t>
  </si>
  <si>
    <t>Huesca</t>
  </si>
  <si>
    <t>59599739</t>
  </si>
  <si>
    <t>2DF7FDE085FFF4433FD151841B223BAA</t>
  </si>
  <si>
    <t>Encargado Bodega Agua De Garrafon</t>
  </si>
  <si>
    <t>Demetrio</t>
  </si>
  <si>
    <t>59599740</t>
  </si>
  <si>
    <t>402FE17797FD67C5EA2BB45150C815FB</t>
  </si>
  <si>
    <t>Secretaria (Encargada Del Sicomp)</t>
  </si>
  <si>
    <t>Karla Teresa</t>
  </si>
  <si>
    <t>59599741</t>
  </si>
  <si>
    <t>CEA38A9053A48B4B866268E8AC7C0533</t>
  </si>
  <si>
    <t>59599742</t>
  </si>
  <si>
    <t>F2FC887DAEA75893965303B8B16A28EB</t>
  </si>
  <si>
    <t>Urbina</t>
  </si>
  <si>
    <t>59599792</t>
  </si>
  <si>
    <t>117F8CC3D9A60795164CF16D7DFEE508</t>
  </si>
  <si>
    <t>Velasco</t>
  </si>
  <si>
    <t>59599793</t>
  </si>
  <si>
    <t>6AE1C158883DA983C1046F448498CE96</t>
  </si>
  <si>
    <t>Ana</t>
  </si>
  <si>
    <t>59599794</t>
  </si>
  <si>
    <t>84791925E83428E871C2AD04E4C42532</t>
  </si>
  <si>
    <t>Victoria</t>
  </si>
  <si>
    <t>59599795</t>
  </si>
  <si>
    <t>362D408A61DAB983104578823471AE16</t>
  </si>
  <si>
    <t>Inst. De Futbol  (Deptvo Momoxco)</t>
  </si>
  <si>
    <t>Jose Eduardo</t>
  </si>
  <si>
    <t>59599796</t>
  </si>
  <si>
    <t>9EEFFA4FB77A9642CD9B9DD1A7274458</t>
  </si>
  <si>
    <t>Secretaria   (C Func 210519 Udad/418/19)</t>
  </si>
  <si>
    <t>59599797</t>
  </si>
  <si>
    <t>AED13E591339733627CCABB6B58694EE</t>
  </si>
  <si>
    <t>Entrega Y Recepcion De Documentos</t>
  </si>
  <si>
    <t>Cecilia</t>
  </si>
  <si>
    <t>59599832</t>
  </si>
  <si>
    <t>DD9BF6CC01F8E9EFB0049CDF66185735</t>
  </si>
  <si>
    <t>+Aseador De Baños    (Com Sind 1 300919)</t>
  </si>
  <si>
    <t>Delia</t>
  </si>
  <si>
    <t>59599833</t>
  </si>
  <si>
    <t>D40344B73DC1006690D4160AF3337E31</t>
  </si>
  <si>
    <t>Francisco Gerardo</t>
  </si>
  <si>
    <t>Vasquez</t>
  </si>
  <si>
    <t>59599834</t>
  </si>
  <si>
    <t>07A3E7271078A10875FCDFF1B91B7E9C</t>
  </si>
  <si>
    <t>Jardinero Especializado (San Antonio T)</t>
  </si>
  <si>
    <t>Maria Del Rosario</t>
  </si>
  <si>
    <t>59599835</t>
  </si>
  <si>
    <t>F4D968845B1D4AC1F52EDA29683CC383</t>
  </si>
  <si>
    <t>59599836</t>
  </si>
  <si>
    <t>409F47541707B4E428D59E0D76FF810A</t>
  </si>
  <si>
    <t>+Supervisor De Servo. De Limpia</t>
  </si>
  <si>
    <t>59599837</t>
  </si>
  <si>
    <t>AB0B50A6F809AC6C0F321B526F8F9FB4</t>
  </si>
  <si>
    <t>Eduardo Daniel</t>
  </si>
  <si>
    <t>Molotla</t>
  </si>
  <si>
    <t>59599886</t>
  </si>
  <si>
    <t>CB06E89C9A43AB93BD6DC029B2A3EB95</t>
  </si>
  <si>
    <t>+Jardinero Especializado  (San Antonio T</t>
  </si>
  <si>
    <t>Luis Angel</t>
  </si>
  <si>
    <t>59599887</t>
  </si>
  <si>
    <t>C5AAA35A786C7AC2324C7FBFA0BA51C0</t>
  </si>
  <si>
    <t>59599888</t>
  </si>
  <si>
    <t>841A88CC25DA40627E03AA10AE4175B1</t>
  </si>
  <si>
    <t>Bartolo Nicolas</t>
  </si>
  <si>
    <t>59599889</t>
  </si>
  <si>
    <t>017E62C05AFE0F37712D7929F5F5215B</t>
  </si>
  <si>
    <t>59599890</t>
  </si>
  <si>
    <t>FC88B6868B89CEAA3730F5CF2B35535C</t>
  </si>
  <si>
    <t>+Aux De Servs Unicamte En Servo De Limpi</t>
  </si>
  <si>
    <t>Rigoberto</t>
  </si>
  <si>
    <t>Arteaga</t>
  </si>
  <si>
    <t>59599891</t>
  </si>
  <si>
    <t>F916240CC8B4E55320DDBB0F5961724F</t>
  </si>
  <si>
    <t>J.U.D. de Atención a Riesgos</t>
  </si>
  <si>
    <t>Saraí</t>
  </si>
  <si>
    <t>Arriaga</t>
  </si>
  <si>
    <t>59597217</t>
  </si>
  <si>
    <t>04ED412FEA14D695BB63EA2F1C346370</t>
  </si>
  <si>
    <t>J.U.D. de Planeación</t>
  </si>
  <si>
    <t>16584.82</t>
  </si>
  <si>
    <t>59597218</t>
  </si>
  <si>
    <t>282A5CFB2BDF7CC94633B8D606FBCE9F</t>
  </si>
  <si>
    <t>Subdirección de Igualdad Sustantiva y Derechos Humanos</t>
  </si>
  <si>
    <t>Eric</t>
  </si>
  <si>
    <t>22321.32</t>
  </si>
  <si>
    <t>59597219</t>
  </si>
  <si>
    <t>0C4B9C25CA9761A9F0675C60E9BA4EF8</t>
  </si>
  <si>
    <t>Coordinación de Enlaces Territoriales</t>
  </si>
  <si>
    <t>Jímenez</t>
  </si>
  <si>
    <t>37112.82</t>
  </si>
  <si>
    <t>59597220</t>
  </si>
  <si>
    <t>AEB9E985AE58CDAA5EDF0C8661C74D8D</t>
  </si>
  <si>
    <t>Enlace Territorial San antonio Tecómitl</t>
  </si>
  <si>
    <t>Víctor Hugo</t>
  </si>
  <si>
    <t>12168.88</t>
  </si>
  <si>
    <t>59597221</t>
  </si>
  <si>
    <t>85671252057D6FEDA32DB311E298AAA0</t>
  </si>
  <si>
    <t>J.U.D. de Tenencia de la Tierra</t>
  </si>
  <si>
    <t>14317.32</t>
  </si>
  <si>
    <t>59597222</t>
  </si>
  <si>
    <t>E2C0646F700BD7DC64320F9F3B67051A</t>
  </si>
  <si>
    <t>39</t>
  </si>
  <si>
    <t>Dirección de Gobierno</t>
  </si>
  <si>
    <t>Pablo</t>
  </si>
  <si>
    <t>Yedra</t>
  </si>
  <si>
    <t>9327</t>
  </si>
  <si>
    <t>18576.3</t>
  </si>
  <si>
    <t>59597313</t>
  </si>
  <si>
    <t>5E3936B186B4E2ED4695B1B68C6A0DCB</t>
  </si>
  <si>
    <t>J.U.D. de Distribución de Agua Potable</t>
  </si>
  <si>
    <t>Cabrera</t>
  </si>
  <si>
    <t>7996.16</t>
  </si>
  <si>
    <t>59597314</t>
  </si>
  <si>
    <t>F0ED2D8B212E6B0E97AF53639DDBE965</t>
  </si>
  <si>
    <t>J.U.D. de Imagen Urbana, Balizamiento y Nomenclatura</t>
  </si>
  <si>
    <t>14336.02</t>
  </si>
  <si>
    <t>59597315</t>
  </si>
  <si>
    <t>38B8AE4E4C9F6F0938FC0E6ADCD631B4</t>
  </si>
  <si>
    <t>J.U.D. de Proyectos Productivos</t>
  </si>
  <si>
    <t>Marco antonio</t>
  </si>
  <si>
    <t>Rosete</t>
  </si>
  <si>
    <t>59597316</t>
  </si>
  <si>
    <t>AA71C69AABAA6F166E85528DBD2CB519</t>
  </si>
  <si>
    <t>20</t>
  </si>
  <si>
    <t>Enlace de Seguimiento a la Producción Agroindustrial</t>
  </si>
  <si>
    <t>María Magali</t>
  </si>
  <si>
    <t>Rosey</t>
  </si>
  <si>
    <t>5514</t>
  </si>
  <si>
    <t>12469</t>
  </si>
  <si>
    <t>59597317</t>
  </si>
  <si>
    <t>B142AA997B6C6023DBBB00768AD0DE31</t>
  </si>
  <si>
    <t>Enlace "A"</t>
  </si>
  <si>
    <t>J.U.D. de Atención a Personas Adultas Mayores</t>
  </si>
  <si>
    <t>Vidal</t>
  </si>
  <si>
    <t>18004.34</t>
  </si>
  <si>
    <t>59597318</t>
  </si>
  <si>
    <t>DB1F8DBAF80D256E9F6C60C1B07C6CC9</t>
  </si>
  <si>
    <t>Superv De Servs De Limpia (Transferencia</t>
  </si>
  <si>
    <t>Nicolas</t>
  </si>
  <si>
    <t>Librado</t>
  </si>
  <si>
    <t>59597410</t>
  </si>
  <si>
    <t>4E3675AA6E7716B807BFA42A31E33C24</t>
  </si>
  <si>
    <t>Heber</t>
  </si>
  <si>
    <t>59597411</t>
  </si>
  <si>
    <t>472CDB9F0BF9428DD4A3FAD5B8019E12</t>
  </si>
  <si>
    <t>Trabajadora Social (Benito J)</t>
  </si>
  <si>
    <t>Alejandre</t>
  </si>
  <si>
    <t>59597412</t>
  </si>
  <si>
    <t>14B156F8F396F43019E7B254BF6892D9</t>
  </si>
  <si>
    <t>Alfaro</t>
  </si>
  <si>
    <t>Juarez</t>
  </si>
  <si>
    <t>59597413</t>
  </si>
  <si>
    <t>17F50B09379F43E898A46F1411985321</t>
  </si>
  <si>
    <t>Alizota</t>
  </si>
  <si>
    <t>59597414</t>
  </si>
  <si>
    <t>9DDE8165DD612301B5AB15F287277C96</t>
  </si>
  <si>
    <t>Secretaria   (Gim San Salvador C)</t>
  </si>
  <si>
    <t>Almazan</t>
  </si>
  <si>
    <t>59597415</t>
  </si>
  <si>
    <t>E67F8FD3351742E6EC5AD3DC7CDA57F5</t>
  </si>
  <si>
    <t>Rubio</t>
  </si>
  <si>
    <t>59597507</t>
  </si>
  <si>
    <t>11BF19CD22321A8A7BC26208796563FB</t>
  </si>
  <si>
    <t>59597508</t>
  </si>
  <si>
    <t>93F6FAAC3D35B35DFC20046EF72B1A96</t>
  </si>
  <si>
    <t>59597509</t>
  </si>
  <si>
    <t>257C04BCD2C55B1F4DD75F1D52142067</t>
  </si>
  <si>
    <t>59597510</t>
  </si>
  <si>
    <t>8F7A87E9F30ABE9D659EF6FA6584FAF6</t>
  </si>
  <si>
    <t>Aux. Bibliotecaria (San Lorenzo T.)</t>
  </si>
  <si>
    <t>Ana Luisa</t>
  </si>
  <si>
    <t>59597511</t>
  </si>
  <si>
    <t>F036A76878B19D11FB360CA6B42D962E</t>
  </si>
  <si>
    <t>Cocinera       (San Lorenzo T)</t>
  </si>
  <si>
    <t>59597512</t>
  </si>
  <si>
    <t>D6785CA58D436E21DC30545D1952C0AE</t>
  </si>
  <si>
    <t>Psicologo    (Deleg Trab 1605 311224)</t>
  </si>
  <si>
    <t>Villegas</t>
  </si>
  <si>
    <t>59597586</t>
  </si>
  <si>
    <t>06CC17964517E5A91B9F9B10D66EA953</t>
  </si>
  <si>
    <t>Analista De La Informacion</t>
  </si>
  <si>
    <t>Ileana Guadalupe</t>
  </si>
  <si>
    <t>Azua</t>
  </si>
  <si>
    <t>59597587</t>
  </si>
  <si>
    <t>BD53AA4603B0BBEAE55810C339F9B0AD</t>
  </si>
  <si>
    <t>Luis Alberto</t>
  </si>
  <si>
    <t>Baleon</t>
  </si>
  <si>
    <t>59597588</t>
  </si>
  <si>
    <t>7BEB4275F97AB69CA5E24279BA759638</t>
  </si>
  <si>
    <t>Aux. Admvo.  (Casa Cult Olla Piedra)</t>
  </si>
  <si>
    <t>Ballesteros</t>
  </si>
  <si>
    <t>Trejo</t>
  </si>
  <si>
    <t>59597589</t>
  </si>
  <si>
    <t>B65AFC560F0C2CB21EE9D7B919047A7B</t>
  </si>
  <si>
    <t>Aux. Admvo.  (Oficina Secc Sind 2)</t>
  </si>
  <si>
    <t>Valeria Natali</t>
  </si>
  <si>
    <t>Baranda</t>
  </si>
  <si>
    <t>Moral</t>
  </si>
  <si>
    <t>59597590</t>
  </si>
  <si>
    <t>8E3E40844D361AAD367B2825FE4693A1</t>
  </si>
  <si>
    <t>59597591</t>
  </si>
  <si>
    <t>7DDE2D4915804A75481D3AC0AC299F62</t>
  </si>
  <si>
    <t>Aux. Admvo. (Of Asig 251023 Dch/142/23)</t>
  </si>
  <si>
    <t>Jose Alberto</t>
  </si>
  <si>
    <t>59597662</t>
  </si>
  <si>
    <t>C16ED6ABF35C4245AABEB065F2073071</t>
  </si>
  <si>
    <t>Op. De Carcamo</t>
  </si>
  <si>
    <t>Lievano</t>
  </si>
  <si>
    <t>59597663</t>
  </si>
  <si>
    <t>721E05835849D13631DBB9EF1A3ED6A9</t>
  </si>
  <si>
    <t>Operador Del Carcamo</t>
  </si>
  <si>
    <t>Luis Fernando</t>
  </si>
  <si>
    <t>59597664</t>
  </si>
  <si>
    <t>295677275E1EF41A0DFEF33A2F691255</t>
  </si>
  <si>
    <t>Peon De Bacheo Y Asfalto</t>
  </si>
  <si>
    <t>Rolando</t>
  </si>
  <si>
    <t>59597665</t>
  </si>
  <si>
    <t>D745881A558647D7C865900121B7A19F</t>
  </si>
  <si>
    <t>59597666</t>
  </si>
  <si>
    <t>5ADC88CC1C9E0A28C476A9840A5DAA37</t>
  </si>
  <si>
    <t>Alba</t>
  </si>
  <si>
    <t>59597667</t>
  </si>
  <si>
    <t>1553607434FC5AF8C75CC5763807A8AC</t>
  </si>
  <si>
    <t>59597752</t>
  </si>
  <si>
    <t>956363DA8CCDE10E89B8D941412723AE</t>
  </si>
  <si>
    <t>Apoyo Tecnico</t>
  </si>
  <si>
    <t>Carbajal</t>
  </si>
  <si>
    <t>59597753</t>
  </si>
  <si>
    <t>6B0960F1D749874707371C2CACD43691</t>
  </si>
  <si>
    <t>Juana Gabriela</t>
  </si>
  <si>
    <t>59597754</t>
  </si>
  <si>
    <t>0D1255432C0963352E81ECCBA5E42A9F</t>
  </si>
  <si>
    <t>Rodolfo</t>
  </si>
  <si>
    <t>Cardona</t>
  </si>
  <si>
    <t>Montaño</t>
  </si>
  <si>
    <t>59597755</t>
  </si>
  <si>
    <t>798EF2A8A07E9F791CE966CFD258D3EC</t>
  </si>
  <si>
    <t>59597756</t>
  </si>
  <si>
    <t>3BC57BCA03DD6A95A7BEA1879DE8546A</t>
  </si>
  <si>
    <t>Blanca Luz</t>
  </si>
  <si>
    <t>59597757</t>
  </si>
  <si>
    <t>94AEAAB1C437C616AEDBCBDE71D6A0FC</t>
  </si>
  <si>
    <t>+Bibliotecario       (San Agustin O)</t>
  </si>
  <si>
    <t>Nohemi</t>
  </si>
  <si>
    <t>59597842</t>
  </si>
  <si>
    <t>4D65132654378B006E5CCD84677C0627</t>
  </si>
  <si>
    <t>Jefe De Oficina "E"</t>
  </si>
  <si>
    <t>Coord. Admvo. Y Asesoria Tecnica</t>
  </si>
  <si>
    <t>Vicente Paul</t>
  </si>
  <si>
    <t>Chavira</t>
  </si>
  <si>
    <t>59597843</t>
  </si>
  <si>
    <t>B02FCF614F59CEDEE63D06930E6132F3</t>
  </si>
  <si>
    <t>Daniela</t>
  </si>
  <si>
    <t>59597844</t>
  </si>
  <si>
    <t>34EC67197EF7F9DD9824CB14599A534C</t>
  </si>
  <si>
    <t>Alejandra</t>
  </si>
  <si>
    <t>59597845</t>
  </si>
  <si>
    <t>3AD1731478F18165ED171B8CE68B52FA</t>
  </si>
  <si>
    <t>Ancargado Archivo Historico</t>
  </si>
  <si>
    <t>Reginaldo</t>
  </si>
  <si>
    <t>Chimal</t>
  </si>
  <si>
    <t>Oviedo</t>
  </si>
  <si>
    <t>59597846</t>
  </si>
  <si>
    <t>26873BF9F423D4FE89954BD8A33880EB</t>
  </si>
  <si>
    <t>+Plomero Y Ayte De Agua Potable</t>
  </si>
  <si>
    <t>Jose Guadalupe</t>
  </si>
  <si>
    <t>Chora</t>
  </si>
  <si>
    <t>59597847</t>
  </si>
  <si>
    <t>D68231060F8679EE970A5220B14580BE</t>
  </si>
  <si>
    <t>U.D. De Mejoramiento Ambiental</t>
  </si>
  <si>
    <t>De La Teja</t>
  </si>
  <si>
    <t>Arzate</t>
  </si>
  <si>
    <t>59597998</t>
  </si>
  <si>
    <t>7848282D0FFFE41D6574A50832A37CC3</t>
  </si>
  <si>
    <t>Josue Elibeleth</t>
  </si>
  <si>
    <t>59597999</t>
  </si>
  <si>
    <t>202DE3A05078AE6EAFB1D24C59CC5DB0</t>
  </si>
  <si>
    <t>U.D. De Precios Unitarios</t>
  </si>
  <si>
    <t>Rosa</t>
  </si>
  <si>
    <t>Lagard</t>
  </si>
  <si>
    <t>59598000</t>
  </si>
  <si>
    <t>1D23436D46EB51D80A3EB489F655C8CA</t>
  </si>
  <si>
    <t>Direccion Gral. De Administracion</t>
  </si>
  <si>
    <t>Silvia Lorena</t>
  </si>
  <si>
    <t>De La Torre</t>
  </si>
  <si>
    <t>Garnica</t>
  </si>
  <si>
    <t>59598001</t>
  </si>
  <si>
    <t>9D8C681B26E859BF74B21E618903E8E6</t>
  </si>
  <si>
    <t>U.D. De Fomento Agropecuario</t>
  </si>
  <si>
    <t>De Luis</t>
  </si>
  <si>
    <t>59598002</t>
  </si>
  <si>
    <t>CD1F3DD7AFCA550915DE7F3ACE28ACCA</t>
  </si>
  <si>
    <t>Cesar</t>
  </si>
  <si>
    <t>59598003</t>
  </si>
  <si>
    <t>4CDE17AD2B821C76C43D8F7A7266049F</t>
  </si>
  <si>
    <t>Matilde</t>
  </si>
  <si>
    <t>Barradas</t>
  </si>
  <si>
    <t>59598089</t>
  </si>
  <si>
    <t>D7A47448F0E17830DC7615CD5B23BB1D</t>
  </si>
  <si>
    <t>Capturista Area De Sistemas</t>
  </si>
  <si>
    <t>Ferreira</t>
  </si>
  <si>
    <t>59598090</t>
  </si>
  <si>
    <t>405F9FAE8CF4395DD4EEC2C368A8DE04</t>
  </si>
  <si>
    <t>Ferrer</t>
  </si>
  <si>
    <t>Cordero</t>
  </si>
  <si>
    <t>59598091</t>
  </si>
  <si>
    <t>3067EDCFE0810FB21BD2D74A7541C5C4</t>
  </si>
  <si>
    <t>Aux. Bibliotecaria (Motolinia San Pablo</t>
  </si>
  <si>
    <t>59598092</t>
  </si>
  <si>
    <t>E57F0E0C3AF07D840FC92891C6C9A846</t>
  </si>
  <si>
    <t>Aux. Administrativo  (Calmecac)</t>
  </si>
  <si>
    <t>Figueroa</t>
  </si>
  <si>
    <t>Noria</t>
  </si>
  <si>
    <t>59598093</t>
  </si>
  <si>
    <t>A22C2CB47E0AF82760D0C41A2AA31DD4</t>
  </si>
  <si>
    <t>Reportero   (Com Sind 01 300624))</t>
  </si>
  <si>
    <t>59598094</t>
  </si>
  <si>
    <t>BF20F51BEFDA73C43F9CCB6457D77D62</t>
  </si>
  <si>
    <t>Maricela Soledad</t>
  </si>
  <si>
    <t>59598181</t>
  </si>
  <si>
    <t>D72387A0943D576FFF5811B3C921CE22</t>
  </si>
  <si>
    <t>Velador     (12 X 24)</t>
  </si>
  <si>
    <t>59598182</t>
  </si>
  <si>
    <t>B43B15567B276E851E9CB0A2260CB7F8</t>
  </si>
  <si>
    <t>+Pintor Y Ayudante   (Camp San Fco T)</t>
  </si>
  <si>
    <t>Victor Manuel</t>
  </si>
  <si>
    <t>Cardoso</t>
  </si>
  <si>
    <t>59598183</t>
  </si>
  <si>
    <t>CBC88880A157F9378A7EE1B9F2EA1FA8</t>
  </si>
  <si>
    <t>Carpintero     (Camp Tecoxpa)</t>
  </si>
  <si>
    <t>Anastacio</t>
  </si>
  <si>
    <t>59598184</t>
  </si>
  <si>
    <t>22B3FD51CFA07EAAC36DFB832E939EE8</t>
  </si>
  <si>
    <t>+Op De Maq Pesada En Bacheo Y Asfaltado</t>
  </si>
  <si>
    <t>59598185</t>
  </si>
  <si>
    <t>F34981805075411B97332680E40A02E7</t>
  </si>
  <si>
    <t>Enlace Territorial San Bartolome Xicomulco</t>
  </si>
  <si>
    <t>59598186</t>
  </si>
  <si>
    <t>1A463C6B48C687E2721F4C143A7B59B8</t>
  </si>
  <si>
    <t>59598272</t>
  </si>
  <si>
    <t>3E765068666E7DAFA5F71AF224307C6E</t>
  </si>
  <si>
    <t>59598273</t>
  </si>
  <si>
    <t>ED43281054DDA5E1F9960DED77389F4E</t>
  </si>
  <si>
    <t>Martha Lucia</t>
  </si>
  <si>
    <t>59598274</t>
  </si>
  <si>
    <t>166F5D7C2E935826DD8CE79CE69CDC2E</t>
  </si>
  <si>
    <t>Bibliotecaria  (San Salvador C)</t>
  </si>
  <si>
    <t>Maria Del Rocio</t>
  </si>
  <si>
    <t>59598275</t>
  </si>
  <si>
    <t>08A4D021DDC013E23D40FB7CFC4775D4</t>
  </si>
  <si>
    <t>+Bibliotecario      (Sta Ana T.)</t>
  </si>
  <si>
    <t>59598276</t>
  </si>
  <si>
    <t>7C7B169EED9FA47FC058AB2E48F559BB</t>
  </si>
  <si>
    <t>59598277</t>
  </si>
  <si>
    <t>FCF19FA8CFC717B6F6BA99F8F56CC4D5</t>
  </si>
  <si>
    <t>+Op. De Maq Pesada</t>
  </si>
  <si>
    <t>Gaona</t>
  </si>
  <si>
    <t>59598278</t>
  </si>
  <si>
    <t>FF7B35CD3C835CEC9E0F989FD7CF5782</t>
  </si>
  <si>
    <t>Entrenador De Futbol (1013390)</t>
  </si>
  <si>
    <t>Octavio Moises</t>
  </si>
  <si>
    <t>Garduño</t>
  </si>
  <si>
    <t>59598372</t>
  </si>
  <si>
    <t>6D01ED576D4125751A5AEFE4BEB810E5</t>
  </si>
  <si>
    <t>Op. De Licencias Para Conducir</t>
  </si>
  <si>
    <t>U.D. De Planeacion</t>
  </si>
  <si>
    <t>Eusebio</t>
  </si>
  <si>
    <t>Abad</t>
  </si>
  <si>
    <t>59598373</t>
  </si>
  <si>
    <t>E3E525E6FFF0D9DA4D07C429475F75A0</t>
  </si>
  <si>
    <t>Bustos</t>
  </si>
  <si>
    <t>59598374</t>
  </si>
  <si>
    <t>9E69E7027E6C06F851E63F51A10499FF</t>
  </si>
  <si>
    <t>59598375</t>
  </si>
  <si>
    <t>6A558E5F70502D8A2C9F01E2C3B202EB</t>
  </si>
  <si>
    <t>Instructor De Danza</t>
  </si>
  <si>
    <t>Edilberto</t>
  </si>
  <si>
    <t>59598376</t>
  </si>
  <si>
    <t>6F2DFD2A6C0E8D1CEA792F03CED52186</t>
  </si>
  <si>
    <t>59598377</t>
  </si>
  <si>
    <t>94C76E604939C94D8D3BA1A7731E5F06</t>
  </si>
  <si>
    <t>Ayte. De Mecanico     (Func Pend)</t>
  </si>
  <si>
    <t>59598469</t>
  </si>
  <si>
    <t>C6479D3EEA2B7345BAEB4938869F89EC</t>
  </si>
  <si>
    <t>Aux. Admvo.   (Bibliot San Jeronimo M)</t>
  </si>
  <si>
    <t>59598470</t>
  </si>
  <si>
    <t>5EC333C8D6FA99A50CFF218FBC9EA84D</t>
  </si>
  <si>
    <t>Bibliotecaria  (Ignacio M. A.)</t>
  </si>
  <si>
    <t>59598471</t>
  </si>
  <si>
    <t>BA12485334A0058AC99A9163CF688DA4</t>
  </si>
  <si>
    <t>Carpintero</t>
  </si>
  <si>
    <t>Trabajo Social</t>
  </si>
  <si>
    <t>59598472</t>
  </si>
  <si>
    <t>3F78959A4D9EED1C4E83A4C7375CA37F</t>
  </si>
  <si>
    <t>Aux. Administrativo   (San Salvador C.)</t>
  </si>
  <si>
    <t>59598473</t>
  </si>
  <si>
    <t>55A50B8988C6A481AC11DF7C249D372E</t>
  </si>
  <si>
    <t>+Enfermera Gral. A, B Y C (San Antonio T</t>
  </si>
  <si>
    <t>Rosa Elva</t>
  </si>
  <si>
    <t>59598474</t>
  </si>
  <si>
    <t>4AF694FBF6964420FB1A96CEA4363395</t>
  </si>
  <si>
    <t>59598565</t>
  </si>
  <si>
    <t>CB8027B2BDD7AC0030DA2A1993571DAD</t>
  </si>
  <si>
    <t>+Chofer Camion En Area De Limpia</t>
  </si>
  <si>
    <t>Anastasio</t>
  </si>
  <si>
    <t>59598566</t>
  </si>
  <si>
    <t>29C868E10C9C33AB87EC849A9CA96286</t>
  </si>
  <si>
    <t>59598567</t>
  </si>
  <si>
    <t>247686D426121B589CBB5433E53F0DF5</t>
  </si>
  <si>
    <t>59598568</t>
  </si>
  <si>
    <t>707C125FF9DF0F3A5EDFA88A847FC4F7</t>
  </si>
  <si>
    <t>Lauro</t>
  </si>
  <si>
    <t>59598569</t>
  </si>
  <si>
    <t>0D727978F8D14A116C1D24AFF6182A82</t>
  </si>
  <si>
    <t>Liliana</t>
  </si>
  <si>
    <t>59598570</t>
  </si>
  <si>
    <t>AAC7D3CC97D7EE0D413C1F8E48474E01</t>
  </si>
  <si>
    <t>+Templetero  (Of Asig 130224 Dch/12/24)</t>
  </si>
  <si>
    <t>Eliazar</t>
  </si>
  <si>
    <t>Zamaniego</t>
  </si>
  <si>
    <t>59598661</t>
  </si>
  <si>
    <t>9CF3DCDC0A8A42AF6B3DED178E10EC66</t>
  </si>
  <si>
    <t>59598662</t>
  </si>
  <si>
    <t>EF4633FAD5E100F4A5D35945DB91B0D5</t>
  </si>
  <si>
    <t>59598663</t>
  </si>
  <si>
    <t>E51CED6E1EBCDDC59C7106BDC12202BF</t>
  </si>
  <si>
    <t>Jefe De Ofna.</t>
  </si>
  <si>
    <t>Amaya</t>
  </si>
  <si>
    <t>59598664</t>
  </si>
  <si>
    <t>58862BAF116C3C06881277222601021F</t>
  </si>
  <si>
    <t>Argelia</t>
  </si>
  <si>
    <t>Peredo</t>
  </si>
  <si>
    <t>59598665</t>
  </si>
  <si>
    <t>A38071BEA66C7DB49E92652347671AD1</t>
  </si>
  <si>
    <t>Olivia Felipa</t>
  </si>
  <si>
    <t>59598666</t>
  </si>
  <si>
    <t>93F3528C234BCB461EE66771A9FB1C9E</t>
  </si>
  <si>
    <t>Corella</t>
  </si>
  <si>
    <t>59598667</t>
  </si>
  <si>
    <t>81B0BD7F971B3DC50551E6ED88F7AF2F</t>
  </si>
  <si>
    <t>59598758</t>
  </si>
  <si>
    <t>C1ABCE28365F1C8664E2C91C974EFFC5</t>
  </si>
  <si>
    <t>Supervisor De Obra</t>
  </si>
  <si>
    <t>59598759</t>
  </si>
  <si>
    <t>73EBE1CCC72E3BD02B698DCA5431FF23</t>
  </si>
  <si>
    <t>Docente    (Tecomitl)</t>
  </si>
  <si>
    <t>Fani</t>
  </si>
  <si>
    <t>59598760</t>
  </si>
  <si>
    <t>84D213C4E75FDE4935E075AD4BE567A4</t>
  </si>
  <si>
    <t>Eugenia</t>
  </si>
  <si>
    <t>Labastida</t>
  </si>
  <si>
    <t>59598761</t>
  </si>
  <si>
    <t>ED3B3E3B4AB87AAAA60E92400518DCA0</t>
  </si>
  <si>
    <t>Bibliotecaria (San Fco T Reub I 161123)</t>
  </si>
  <si>
    <t>Maria De La Luz</t>
  </si>
  <si>
    <t>59598762</t>
  </si>
  <si>
    <t>BBB5578998908A9CACE146F71D5EDB4F</t>
  </si>
  <si>
    <t>Supervisor De Abono</t>
  </si>
  <si>
    <t>Subdir. De Desarrollo Rural</t>
  </si>
  <si>
    <t>Jiovani</t>
  </si>
  <si>
    <t>59598763</t>
  </si>
  <si>
    <t>EE00CF37088AE706EFCCFC486FFCD7D8</t>
  </si>
  <si>
    <t>Maria Concepcion</t>
  </si>
  <si>
    <t>59598855</t>
  </si>
  <si>
    <t>ACD030C5D08565EEB5EA7AFAD52F9494</t>
  </si>
  <si>
    <t>Melquiades</t>
  </si>
  <si>
    <t>59598856</t>
  </si>
  <si>
    <t>DFE8C4DC013CCFAEA4CE3E7183B32FC8</t>
  </si>
  <si>
    <t>Navarrete</t>
  </si>
  <si>
    <t>59598857</t>
  </si>
  <si>
    <t>F335E2E3E9BE3320AEBF02D3FF34CEEC</t>
  </si>
  <si>
    <t>59598858</t>
  </si>
  <si>
    <t>D9486F8947F401EF4CD4149E92B69BCF</t>
  </si>
  <si>
    <t>Aux. Admvo.  (Ofna Secc Sind 24)</t>
  </si>
  <si>
    <t>U.D. De Planeacion (Ofna. Certif. Y Hoja De Serv.)</t>
  </si>
  <si>
    <t>Karla Lizbeth</t>
  </si>
  <si>
    <t>59598859</t>
  </si>
  <si>
    <t>1236DE0751C45C2D7410C9AB5EA5FA4B</t>
  </si>
  <si>
    <t>59598860</t>
  </si>
  <si>
    <t>B7E0311977110F0F5ABEDF3DFFE59682</t>
  </si>
  <si>
    <t>Alicia Linaloe</t>
  </si>
  <si>
    <t>59598954</t>
  </si>
  <si>
    <t>6A84CDD59906B2BA5B3541C68C35BB31</t>
  </si>
  <si>
    <t>Luis Roberto</t>
  </si>
  <si>
    <t>Manterola</t>
  </si>
  <si>
    <t>59598955</t>
  </si>
  <si>
    <t>BCDC5FB0B93AB9CF507539DDC4C5D2F4</t>
  </si>
  <si>
    <t>97</t>
  </si>
  <si>
    <t>Administrador De Panteon</t>
  </si>
  <si>
    <t>Manzano</t>
  </si>
  <si>
    <t>Aguilera</t>
  </si>
  <si>
    <t>8182</t>
  </si>
  <si>
    <t>59598956</t>
  </si>
  <si>
    <t>CB15D6DCBC84CC8658A76D4FF3CAECD4</t>
  </si>
  <si>
    <t>Secretaria  (Deleg Trab 4)</t>
  </si>
  <si>
    <t>Carolina</t>
  </si>
  <si>
    <t>Marchesini</t>
  </si>
  <si>
    <t>Galeano</t>
  </si>
  <si>
    <t>59598957</t>
  </si>
  <si>
    <t>8695F5714328C4AE8F56DD2D803F4D58</t>
  </si>
  <si>
    <t>Activacion Y Atenc. De Alarmas Vecinales</t>
  </si>
  <si>
    <t>U.D. De Monitoreo Y Operativos</t>
  </si>
  <si>
    <t>Alan Rodrigo</t>
  </si>
  <si>
    <t>Mares</t>
  </si>
  <si>
    <t>59598958</t>
  </si>
  <si>
    <t>63453D12CB85D52ADE817BEAB41F297D</t>
  </si>
  <si>
    <t>Narciso</t>
  </si>
  <si>
    <t>59598959</t>
  </si>
  <si>
    <t>22366BA71C35481A8753F7724EE2F7C9</t>
  </si>
  <si>
    <t>59599090</t>
  </si>
  <si>
    <t>1194FB50C0CC22D6C877407C16226DA2</t>
  </si>
  <si>
    <t>59599091</t>
  </si>
  <si>
    <t>BCC7115749183E37755FC9BA43F81214</t>
  </si>
  <si>
    <t>Rotulista</t>
  </si>
  <si>
    <t>59599092</t>
  </si>
  <si>
    <t>CB8CD40C0CFCE475A2EC83FC53744908</t>
  </si>
  <si>
    <t>Caldiño</t>
  </si>
  <si>
    <t>59599093</t>
  </si>
  <si>
    <t>005C44124C7AB892494195450C4D5921</t>
  </si>
  <si>
    <t>Mecanico Automotriz</t>
  </si>
  <si>
    <t>Yakin Tonatiuh</t>
  </si>
  <si>
    <t>Mateo</t>
  </si>
  <si>
    <t>Arreola</t>
  </si>
  <si>
    <t>59599094</t>
  </si>
  <si>
    <t>D39330C01353984770063471FB043F11</t>
  </si>
  <si>
    <t>Aux. Administrativo  (Emp=1002189)</t>
  </si>
  <si>
    <t>Nereida Joselyn</t>
  </si>
  <si>
    <t>59599095</t>
  </si>
  <si>
    <t>45B6F4055746130949EC959A004C0977</t>
  </si>
  <si>
    <t>Peon De Bacheo Y Asfaltado Pend Func Hri</t>
  </si>
  <si>
    <t>Jose Israel</t>
  </si>
  <si>
    <t>59599115</t>
  </si>
  <si>
    <t>5B0C9DE06F1EB285D32B30C606C80BB5</t>
  </si>
  <si>
    <t>Inspector De Espacio Publico</t>
  </si>
  <si>
    <t>59599116</t>
  </si>
  <si>
    <t>23DA0B3EE36C3457593A3049A83988EC</t>
  </si>
  <si>
    <t>Aux. Admvo.  (Panteon Milpa Alta)</t>
  </si>
  <si>
    <t>Jose Miguel</t>
  </si>
  <si>
    <t>59599117</t>
  </si>
  <si>
    <t>243C90993F9995E24C541DA0D6F3A056</t>
  </si>
  <si>
    <t>59599118</t>
  </si>
  <si>
    <t>1DE17999905B85B90CC90AF3EB8CA9F4</t>
  </si>
  <si>
    <t>Recepcion De Incidencias (Func Pend)</t>
  </si>
  <si>
    <t>59599119</t>
  </si>
  <si>
    <t>B44C173BB2EFFC3AFEF01F4D958B19C2</t>
  </si>
  <si>
    <t>+Chofer De Cuadrilla En Agua Potable</t>
  </si>
  <si>
    <t>Jose Daniel</t>
  </si>
  <si>
    <t>59599120</t>
  </si>
  <si>
    <t>0B9DF55985A251B4AF435377F91566D3</t>
  </si>
  <si>
    <t>Trabajadora Social (Camb Secc S 160324)</t>
  </si>
  <si>
    <t>59599145</t>
  </si>
  <si>
    <t>880549CD1187E2374DF4A50FDDF5D5A8</t>
  </si>
  <si>
    <t>Inst. De Manualidades</t>
  </si>
  <si>
    <t>59599146</t>
  </si>
  <si>
    <t>03C7913E8D27961BE9EDFC9751EC5D9F</t>
  </si>
  <si>
    <t>Aux. Bibliotecario  (San Jeronimo M)</t>
  </si>
  <si>
    <t>59599147</t>
  </si>
  <si>
    <t>C8CE8A7DE458BCF5762BA08EBF5EE0D5</t>
  </si>
  <si>
    <t>+Bibliotecario    (Motolinia)</t>
  </si>
  <si>
    <t>59599148</t>
  </si>
  <si>
    <t>730F3C1DD88747B61054108237ED7833</t>
  </si>
  <si>
    <t>Manolo</t>
  </si>
  <si>
    <t>Santander</t>
  </si>
  <si>
    <t>59599149</t>
  </si>
  <si>
    <t>9102DBA2E89BAAB759110485202DAF1E</t>
  </si>
  <si>
    <t>Aux. Admvo.    (Com Sind 01 300624)</t>
  </si>
  <si>
    <t>59599150</t>
  </si>
  <si>
    <t>45C1BE1053110FEC99C06D391E255987</t>
  </si>
  <si>
    <t>Jose Hugo</t>
  </si>
  <si>
    <t>59599183</t>
  </si>
  <si>
    <t>115B38339100603DF985A11B0B5D1FC6</t>
  </si>
  <si>
    <t>Hilda</t>
  </si>
  <si>
    <t>59599184</t>
  </si>
  <si>
    <t>9D1E463C94A780093E46A9F5AA000B2E</t>
  </si>
  <si>
    <t>+Sepulturero En Panteon</t>
  </si>
  <si>
    <t>59599185</t>
  </si>
  <si>
    <t>2EBF760EF950148A1237ED57FDDF26D5</t>
  </si>
  <si>
    <t>Esbeidi</t>
  </si>
  <si>
    <t>59599186</t>
  </si>
  <si>
    <t>02C7ACBAAE9DABE02D539E4F35DD3EAD</t>
  </si>
  <si>
    <t>59599187</t>
  </si>
  <si>
    <t>BC8B082D837F19B1F23EA1204B53339F</t>
  </si>
  <si>
    <t>Justino</t>
  </si>
  <si>
    <t>Vilchis</t>
  </si>
  <si>
    <t>59599188</t>
  </si>
  <si>
    <t>3B4E5FDD0C1BE011C0858CA1761FC3CE</t>
  </si>
  <si>
    <t>59599225</t>
  </si>
  <si>
    <t>756F8EE7B7EDE9F70DADB4FDA164DF12</t>
  </si>
  <si>
    <t>+Jardinero Especializado (Tepenahuac)</t>
  </si>
  <si>
    <t>Wilfrido</t>
  </si>
  <si>
    <t>Solis</t>
  </si>
  <si>
    <t>59599226</t>
  </si>
  <si>
    <t>FB3A4B07C18C01133F67536D40E76C6B</t>
  </si>
  <si>
    <t>Jardinero Especializado (Milpa A)</t>
  </si>
  <si>
    <t>59599227</t>
  </si>
  <si>
    <t>2B4D512F1849A9EE7ABA46C49E2E5760</t>
  </si>
  <si>
    <t>59599228</t>
  </si>
  <si>
    <t>CAD0100363D9E7F69028E35C23E90645</t>
  </si>
  <si>
    <t>Bertha</t>
  </si>
  <si>
    <t>Arontes</t>
  </si>
  <si>
    <t>59599229</t>
  </si>
  <si>
    <t>43ACF8F39862C7EFA89C40D95FB9F967</t>
  </si>
  <si>
    <t>Ines</t>
  </si>
  <si>
    <t>59599230</t>
  </si>
  <si>
    <t>F66E6E3373FEC635CC77F2A815D29945</t>
  </si>
  <si>
    <t>Maestra De Manualidades</t>
  </si>
  <si>
    <t>Horta</t>
  </si>
  <si>
    <t>59599231</t>
  </si>
  <si>
    <t>F5A3CE94953C4F4FBB1548132BDBA0CA</t>
  </si>
  <si>
    <t>Aux. De Administrador  (Tiangs.  B. J.)</t>
  </si>
  <si>
    <t>Montalvo</t>
  </si>
  <si>
    <t>59599276</t>
  </si>
  <si>
    <t>FA16571EE8968112FEC188EA328F592A</t>
  </si>
  <si>
    <t>59599277</t>
  </si>
  <si>
    <t>92E17B86451B02A272571D99EB162FB5</t>
  </si>
  <si>
    <t>+Sepulturero En Panteon (Asign 280323dch</t>
  </si>
  <si>
    <t>Melendez</t>
  </si>
  <si>
    <t>59599278</t>
  </si>
  <si>
    <t>DAE387DBF66F86BAEA03053B5E264D2D</t>
  </si>
  <si>
    <t>Leydi</t>
  </si>
  <si>
    <t>59599279</t>
  </si>
  <si>
    <t>2988C8A458A1D8B512FB5FB735737177</t>
  </si>
  <si>
    <t>+Jefe De Mantto.(R Int 091223judad425/23</t>
  </si>
  <si>
    <t>59599280</t>
  </si>
  <si>
    <t>95F3E4A3502A3A99C99B70A5BDC00FC5</t>
  </si>
  <si>
    <t>Juan Antonio</t>
  </si>
  <si>
    <t>Montero</t>
  </si>
  <si>
    <t>59599281</t>
  </si>
  <si>
    <t>60900A60B80E6F6D7AF8A954024C7098</t>
  </si>
  <si>
    <t>Nestor</t>
  </si>
  <si>
    <t>59600807</t>
  </si>
  <si>
    <t>EA9E7FC2F7344410FA2389738040FF96</t>
  </si>
  <si>
    <t>Edson Bogdanni</t>
  </si>
  <si>
    <t>Vital</t>
  </si>
  <si>
    <t>59600808</t>
  </si>
  <si>
    <t>8FE684FFCC706DDC69D4343A072C10EC</t>
  </si>
  <si>
    <t>Promotora</t>
  </si>
  <si>
    <t>Subdirección De Turismo</t>
  </si>
  <si>
    <t>Anaciana Rosa</t>
  </si>
  <si>
    <t>59600809</t>
  </si>
  <si>
    <t>6ADE96D94871EA9EE6622FE408ADAF8E</t>
  </si>
  <si>
    <t>Auxiliar Educativo</t>
  </si>
  <si>
    <t>Adalisu</t>
  </si>
  <si>
    <t>59600810</t>
  </si>
  <si>
    <t>C494E2031967B7F52B02848A5A5A091D</t>
  </si>
  <si>
    <t>J.U.D. De Transporte Y Vialidad</t>
  </si>
  <si>
    <t>Marisela</t>
  </si>
  <si>
    <t>59600811</t>
  </si>
  <si>
    <t>87F68C3D4E817E196D8DECCBA154AD34</t>
  </si>
  <si>
    <t>J.U.D. De Seguimiento Administrativo</t>
  </si>
  <si>
    <t>Marlen Teresa</t>
  </si>
  <si>
    <t>59600812</t>
  </si>
  <si>
    <t>74C23DD830A4530A985E65897317BD96</t>
  </si>
  <si>
    <t>Adela</t>
  </si>
  <si>
    <t>59600813</t>
  </si>
  <si>
    <t>D3F26236E500C0CEEB3E5302DE652F92</t>
  </si>
  <si>
    <t>Jaime Balam</t>
  </si>
  <si>
    <t>59600820</t>
  </si>
  <si>
    <t>4E331EAFE12200F6F023C1AC22DBFB95</t>
  </si>
  <si>
    <t>Inspector De Espacio Público</t>
  </si>
  <si>
    <t>J.U.D. De Espacios Publicos</t>
  </si>
  <si>
    <t>59600821</t>
  </si>
  <si>
    <t>8970CBFACCEDB901582A02FCE4F8581D</t>
  </si>
  <si>
    <t>Azael Amador</t>
  </si>
  <si>
    <t>Saldaña</t>
  </si>
  <si>
    <t>Xolalpa</t>
  </si>
  <si>
    <t>59600822</t>
  </si>
  <si>
    <t>3C075EBEA2FE4018649B39CB81B33DF6</t>
  </si>
  <si>
    <t>59600823</t>
  </si>
  <si>
    <t>ED1B8CFC5563DE272054037F04F33621</t>
  </si>
  <si>
    <t>Recaudador De Sanitarios Y Limpieza</t>
  </si>
  <si>
    <t>J.U.D. De Mercados</t>
  </si>
  <si>
    <t>Emanuel Jesus</t>
  </si>
  <si>
    <t>59600824</t>
  </si>
  <si>
    <t>465D7C2DF236B136091D145124F891A8</t>
  </si>
  <si>
    <t>Dirección De Finanzas</t>
  </si>
  <si>
    <t>Karol Areli</t>
  </si>
  <si>
    <t>59600825</t>
  </si>
  <si>
    <t>7904DC4861AB8C1FE6743070B93C3DA5</t>
  </si>
  <si>
    <t>Psicologo</t>
  </si>
  <si>
    <t>Susana Ileth</t>
  </si>
  <si>
    <t>Yturribarria</t>
  </si>
  <si>
    <t>59600838</t>
  </si>
  <si>
    <t>54C3292AACC00F283E38375A33C0AFD9</t>
  </si>
  <si>
    <t>Dulce Maria</t>
  </si>
  <si>
    <t>59600839</t>
  </si>
  <si>
    <t>12E6FF3859730555E38BCDAA15521C45</t>
  </si>
  <si>
    <t>Dirección General De Servicios Urbanos</t>
  </si>
  <si>
    <t>Revilla</t>
  </si>
  <si>
    <t>59600840</t>
  </si>
  <si>
    <t>6BCF111D3AD6A6BE370E92AD4DCCDC72</t>
  </si>
  <si>
    <t>Subdirección De Educación, Cultura Y Recreación</t>
  </si>
  <si>
    <t>Maricela</t>
  </si>
  <si>
    <t>Tellez</t>
  </si>
  <si>
    <t>59600841</t>
  </si>
  <si>
    <t>CB39A67243A12B1C31BAC0BC273E3DE9</t>
  </si>
  <si>
    <t>Dominga</t>
  </si>
  <si>
    <t>59600842</t>
  </si>
  <si>
    <t>454521722162CAAD94CC3C10A2832E4C</t>
  </si>
  <si>
    <t>Coordinación De Comunicación Social</t>
  </si>
  <si>
    <t>59600843</t>
  </si>
  <si>
    <t>58F6673F1DD6902675DF2E2B80159A03</t>
  </si>
  <si>
    <t>J.U.D. De Taller Y Atención A Siniestros</t>
  </si>
  <si>
    <t>59600857</t>
  </si>
  <si>
    <t>ED2F3425DD9DECB2327179012E3D3944</t>
  </si>
  <si>
    <t>59600858</t>
  </si>
  <si>
    <t>02330C8C987F5BF18EA75F0047AFEFA0</t>
  </si>
  <si>
    <t>Ayudante De Mecanico</t>
  </si>
  <si>
    <t>59600859</t>
  </si>
  <si>
    <t>4467D27AC4B8A5EACE1F78058EF41609</t>
  </si>
  <si>
    <t>Lider Coordinador De Proyectos De Patrimonio Inmobilario</t>
  </si>
  <si>
    <t>Villasana</t>
  </si>
  <si>
    <t>59600860</t>
  </si>
  <si>
    <t>04995E0E4A79046BE004BD553013F21C</t>
  </si>
  <si>
    <t>Jose Alfredo</t>
  </si>
  <si>
    <t>Villavicencio</t>
  </si>
  <si>
    <t>59600861</t>
  </si>
  <si>
    <t>CD0355C2959424A23EB6EF2FCAAE5BB4</t>
  </si>
  <si>
    <t>Antonio De Jesus</t>
  </si>
  <si>
    <t>Villeda</t>
  </si>
  <si>
    <t>59600862</t>
  </si>
  <si>
    <t>BA72538BF2C693CAFFF34EC167C0A37C</t>
  </si>
  <si>
    <t>+Oficial De Manto Plomero Y Ayte</t>
  </si>
  <si>
    <t>Asuncion</t>
  </si>
  <si>
    <t>59599350</t>
  </si>
  <si>
    <t>C66418BDE1AB53E38DDD92036B30C7E4</t>
  </si>
  <si>
    <t>Rosendo</t>
  </si>
  <si>
    <t>59599351</t>
  </si>
  <si>
    <t>20FB2D7B0DF2E4F2D4B6A9BF613A6216</t>
  </si>
  <si>
    <t>+Op. De Maq Pesada En Bacheo Y Asfaltado</t>
  </si>
  <si>
    <t>Olvera</t>
  </si>
  <si>
    <t>59599352</t>
  </si>
  <si>
    <t>65FFA592015DDBD6292B061B800778AA</t>
  </si>
  <si>
    <t>+Jardinero De Bosques (Comis Al Monte)</t>
  </si>
  <si>
    <t>59599353</t>
  </si>
  <si>
    <t>3B4EB44FCDFD0C21DEC6D3AC3133D117</t>
  </si>
  <si>
    <t>Jardinero Especializado</t>
  </si>
  <si>
    <t>59599354</t>
  </si>
  <si>
    <t>77B7EB083152502515552A006D654A51</t>
  </si>
  <si>
    <t>Maria Angelica</t>
  </si>
  <si>
    <t>59599355</t>
  </si>
  <si>
    <t>E5D51140609E9CFE59EE8056EDFAF8C1</t>
  </si>
  <si>
    <t>U.D. De Tesoreria Y Registro Contable</t>
  </si>
  <si>
    <t>59599393</t>
  </si>
  <si>
    <t>850128EE28A8A58EC97CF6D5AAE29BBC</t>
  </si>
  <si>
    <t>59599394</t>
  </si>
  <si>
    <t>5F75F594FE75D54C32C9BB1FBA841B63</t>
  </si>
  <si>
    <t>Albino</t>
  </si>
  <si>
    <t>59599395</t>
  </si>
  <si>
    <t>E5968D01F6B3189A2ECB51F0427A68C7</t>
  </si>
  <si>
    <t>Oficial De Mantenimiento "A"</t>
  </si>
  <si>
    <t>Arellano</t>
  </si>
  <si>
    <t>59599396</t>
  </si>
  <si>
    <t>99577A693E70A4771653398D8DD40FFE</t>
  </si>
  <si>
    <t>59599397</t>
  </si>
  <si>
    <t>971AA850A91C580F1E127386E4DE356D</t>
  </si>
  <si>
    <t>59599398</t>
  </si>
  <si>
    <t>E51C5844F74D8A9D60127C4C1B434937</t>
  </si>
  <si>
    <t>+Bibliotecario   (San Jeronimo M)</t>
  </si>
  <si>
    <t>59599399</t>
  </si>
  <si>
    <t>30DEE4939C48D6719B19DF85809A3FD5</t>
  </si>
  <si>
    <t>Subdir De Prot Y Conserv De Los Rec Naturales</t>
  </si>
  <si>
    <t>59599431</t>
  </si>
  <si>
    <t>DC6702271E1121E68EF2837AE2D5EBE0</t>
  </si>
  <si>
    <t>Tania Nayeli</t>
  </si>
  <si>
    <t>59599432</t>
  </si>
  <si>
    <t>82A6A607DD90AE176544C7CA9A187E43</t>
  </si>
  <si>
    <t>Velador  (Campto San Juan T)</t>
  </si>
  <si>
    <t>Ordaz</t>
  </si>
  <si>
    <t>Lima</t>
  </si>
  <si>
    <t>59599433</t>
  </si>
  <si>
    <t>B7528B51386F8637A9638D0632904AA4</t>
  </si>
  <si>
    <t>Aux. Admvo.  (Deleg Trab 0111 311223)</t>
  </si>
  <si>
    <t>U.D. De Atencion A Jovenes</t>
  </si>
  <si>
    <t>Ordoñez</t>
  </si>
  <si>
    <t>59599434</t>
  </si>
  <si>
    <t>A49AC986DBBA388BA69C369B223C9D36</t>
  </si>
  <si>
    <t>Aux. De Administrador (Merc San Nicolas</t>
  </si>
  <si>
    <t>Rocio Grisel</t>
  </si>
  <si>
    <t>Orduña</t>
  </si>
  <si>
    <t>59599435</t>
  </si>
  <si>
    <t>6413A629E4A5BEC3757EB1AD89C4544D</t>
  </si>
  <si>
    <t>59599436</t>
  </si>
  <si>
    <t>754065C3F6D669CBB7C7D37F122F9503</t>
  </si>
  <si>
    <t>Maria Elena</t>
  </si>
  <si>
    <t>59599474</t>
  </si>
  <si>
    <t>A9A2ADE2C49F0DB48963CE5643A4CDF7</t>
  </si>
  <si>
    <t>Rosa Adriana</t>
  </si>
  <si>
    <t>59599475</t>
  </si>
  <si>
    <t>128E318AF50C6D5F2E32DC4B0F441D0F</t>
  </si>
  <si>
    <t>Bibliotecario  (San Lorenzo T)</t>
  </si>
  <si>
    <t>Iglecias</t>
  </si>
  <si>
    <t>59599476</t>
  </si>
  <si>
    <t>7582E00890292C1424E0B5BA44CB46FF</t>
  </si>
  <si>
    <t>Aux.  Admvo.</t>
  </si>
  <si>
    <t>Josue Pavel</t>
  </si>
  <si>
    <t>59599477</t>
  </si>
  <si>
    <t>B49D7542B2DFCE0FB009A4CBD012AFB2</t>
  </si>
  <si>
    <t>Araceli Juanita</t>
  </si>
  <si>
    <t>59599478</t>
  </si>
  <si>
    <t>2199B66071E33E59543B12459FD90210</t>
  </si>
  <si>
    <t>Secretaria       (Ofna Sind 32)</t>
  </si>
  <si>
    <t>Ortuño</t>
  </si>
  <si>
    <t>59599479</t>
  </si>
  <si>
    <t>6E28BB01E553FFE1CE7653B2F26643CF</t>
  </si>
  <si>
    <t>Elia</t>
  </si>
  <si>
    <t>59599553</t>
  </si>
  <si>
    <t>4FAD95A0A22F8C2B2825D6DF150CD31B</t>
  </si>
  <si>
    <t>Alondra</t>
  </si>
  <si>
    <t>59599554</t>
  </si>
  <si>
    <t>BBE5F4C424C6461F55DC8EFDA288FE58</t>
  </si>
  <si>
    <t>59599555</t>
  </si>
  <si>
    <t>1DEBF3F39089ECDDAB148388E6B158BB</t>
  </si>
  <si>
    <t>J. Ascencion</t>
  </si>
  <si>
    <t>Pereda</t>
  </si>
  <si>
    <t>59599556</t>
  </si>
  <si>
    <t>51F71703935DE5B0C9F187FB901C297D</t>
  </si>
  <si>
    <t>Joel Marcelino</t>
  </si>
  <si>
    <t>59599557</t>
  </si>
  <si>
    <t>69E1085D4F0780666129E8E85A8D7A62</t>
  </si>
  <si>
    <t>+Of De Manto Plomero Y Ayte</t>
  </si>
  <si>
    <t>Juan Luis</t>
  </si>
  <si>
    <t>59599558</t>
  </si>
  <si>
    <t>983170C7E25476E7F895F7CC26F33F60</t>
  </si>
  <si>
    <t>Inst De Basquetbol (Gim Tlacoyucan)</t>
  </si>
  <si>
    <t>59599603</t>
  </si>
  <si>
    <t>4D805A552DBFB7042F20BDC2E445A7DC</t>
  </si>
  <si>
    <t>Aux. Administrativo (Gim San P O)1005435</t>
  </si>
  <si>
    <t>59599604</t>
  </si>
  <si>
    <t>483B7FE84AF7BA931310A0EF62162987</t>
  </si>
  <si>
    <t>Aux. Admtvo.  (Gim San Lorenzo T)1031840</t>
  </si>
  <si>
    <t>59599605</t>
  </si>
  <si>
    <t>507652CBFA410990BBD11A1B33805EE5</t>
  </si>
  <si>
    <t>Aux. Administrativo (Cent Alto R Momoxco</t>
  </si>
  <si>
    <t>59599606</t>
  </si>
  <si>
    <t>DD427AFB635C719E3D11105C3364D53A</t>
  </si>
  <si>
    <t>Aux. Administrativo (Calmecac) (1049395)</t>
  </si>
  <si>
    <t>Edwin Jesus</t>
  </si>
  <si>
    <t>59599607</t>
  </si>
  <si>
    <t>55706B80EC85BD635DFB0A373D580EFA</t>
  </si>
  <si>
    <t>Ernesto Alonso</t>
  </si>
  <si>
    <t>59599608</t>
  </si>
  <si>
    <t>5F9D6644937B034D38A1C2148401245B</t>
  </si>
  <si>
    <t>Aux. Admvo.    (Hrio Pend Area 300523)</t>
  </si>
  <si>
    <t>Ana Reyna</t>
  </si>
  <si>
    <t>59599645</t>
  </si>
  <si>
    <t>401F32E1A647E83EAAB342344D563572</t>
  </si>
  <si>
    <t>59599646</t>
  </si>
  <si>
    <t>798CAA50BD2FACC99DB53BC3674E46FE</t>
  </si>
  <si>
    <t>Control De Usuarios</t>
  </si>
  <si>
    <t>59599647</t>
  </si>
  <si>
    <t>EE9EC029648916FF908191B063B8B876</t>
  </si>
  <si>
    <t>Profr. De Tae Kwon Do (Gim Tecoxpa Oztot</t>
  </si>
  <si>
    <t>Gilberto</t>
  </si>
  <si>
    <t>59599648</t>
  </si>
  <si>
    <t>23E2A280EFF87638FD65DBC07673819A</t>
  </si>
  <si>
    <t>59599649</t>
  </si>
  <si>
    <t>DF60774E1470CAA55092A34052247EC7</t>
  </si>
  <si>
    <t>Docente    (San Lorenzo T)</t>
  </si>
  <si>
    <t>Deisi</t>
  </si>
  <si>
    <t>59599650</t>
  </si>
  <si>
    <t>A44E4A8C9F4AE7483A60D8F17F09539D</t>
  </si>
  <si>
    <t>Aguirre</t>
  </si>
  <si>
    <t>59599700</t>
  </si>
  <si>
    <t>D88C4F1A36542F4C576B9970C3941C14</t>
  </si>
  <si>
    <t>59599701</t>
  </si>
  <si>
    <t>0F73291904BFA611C57DDAE37AC4C0D8</t>
  </si>
  <si>
    <t>59599702</t>
  </si>
  <si>
    <t>6B21ED9B8CFE406B781B47849AAA2C67</t>
  </si>
  <si>
    <t>59599703</t>
  </si>
  <si>
    <t>EFB4182FD506CFDA9147FD1C4FE285F2</t>
  </si>
  <si>
    <t>59599704</t>
  </si>
  <si>
    <t>E025CB6540755AC50A0B409207D79CC9</t>
  </si>
  <si>
    <t>Luis Antonio</t>
  </si>
  <si>
    <t>59599705</t>
  </si>
  <si>
    <t>4355144EE5E3B22C964C78983082AC04</t>
  </si>
  <si>
    <t>Op. De Eq. Pesado</t>
  </si>
  <si>
    <t>Rendon</t>
  </si>
  <si>
    <t>59599743</t>
  </si>
  <si>
    <t>09D337C2B9AD016D87E5C59D2579E3C5</t>
  </si>
  <si>
    <t>Secretaria      (Deleg Sind 9)</t>
  </si>
  <si>
    <t>Renteria</t>
  </si>
  <si>
    <t>59599744</t>
  </si>
  <si>
    <t>9C8965109753793718B00D255872DE63</t>
  </si>
  <si>
    <t>Jefe De Manto. Eq. Y Maq. Especializada</t>
  </si>
  <si>
    <t>+Coord Operativo En Agua Potable</t>
  </si>
  <si>
    <t>59599745</t>
  </si>
  <si>
    <t>E45B94F7765D4F7F31CEA81A3899D47A</t>
  </si>
  <si>
    <t>Jardinero Esp. (San Pablo O. Atrio Chalm</t>
  </si>
  <si>
    <t>59599746</t>
  </si>
  <si>
    <t>E6A2ED4DFE946FFA71C0F35FD7D87900</t>
  </si>
  <si>
    <t>59599747</t>
  </si>
  <si>
    <t>495C4101E3E217C2ABE71FF34F800B23</t>
  </si>
  <si>
    <t>Osvaldo</t>
  </si>
  <si>
    <t>Resendiz</t>
  </si>
  <si>
    <t>Cantera</t>
  </si>
  <si>
    <t>59599748</t>
  </si>
  <si>
    <t>FCF14B291B18A15A005FE5E11BC366AC</t>
  </si>
  <si>
    <t>Tecnico Administrativo</t>
  </si>
  <si>
    <t>Maestra De Canto Y Vocalizacion Olla De</t>
  </si>
  <si>
    <t>Nancy Marilu</t>
  </si>
  <si>
    <t>59599798</t>
  </si>
  <si>
    <t>808A543D7E5CA91BFCBC89FC0E50DB4D</t>
  </si>
  <si>
    <t>Encargada Modulo Digital Sta Ana T</t>
  </si>
  <si>
    <t>Alma Graciela</t>
  </si>
  <si>
    <t>59599799</t>
  </si>
  <si>
    <t>11B3EE7DCB906022546119425116A4D7</t>
  </si>
  <si>
    <t>Dir. De Fomto A La Equidad Y Der Humanos</t>
  </si>
  <si>
    <t>Castañeda</t>
  </si>
  <si>
    <t>59599800</t>
  </si>
  <si>
    <t>685EB0CA4DF069792BBD99752CE1E7C5</t>
  </si>
  <si>
    <t>Enfermera  (Cendi Benito Juarez)</t>
  </si>
  <si>
    <t>Teresa</t>
  </si>
  <si>
    <t>59599801</t>
  </si>
  <si>
    <t>5EF3F0CB050C020929B6DD677F252C36</t>
  </si>
  <si>
    <t>Aux. Admvo.    (Benito Juarez)</t>
  </si>
  <si>
    <t>Altamirano</t>
  </si>
  <si>
    <t>59599802</t>
  </si>
  <si>
    <t>840646EA875BF51196DB0494F9488A3F</t>
  </si>
  <si>
    <t>59599803</t>
  </si>
  <si>
    <t>AB0438F989D6253968ED804A87AFBC35</t>
  </si>
  <si>
    <t>59599838</t>
  </si>
  <si>
    <t>2D0CDC1855B92FC452681E0AA1621BEB</t>
  </si>
  <si>
    <t>59599839</t>
  </si>
  <si>
    <t>30BC03A5DD9427FA4852EF06AB13894B</t>
  </si>
  <si>
    <t>59599840</t>
  </si>
  <si>
    <t>76D6A66B542360F9880C7E249A27A254</t>
  </si>
  <si>
    <t>Directora  (Cendi San Antonio T.)</t>
  </si>
  <si>
    <t>Cinthia Deborah</t>
  </si>
  <si>
    <t>Gamez</t>
  </si>
  <si>
    <t>59599841</t>
  </si>
  <si>
    <t>D7627B8D1108AFC369CBC0C5A942BD54</t>
  </si>
  <si>
    <t>59599842</t>
  </si>
  <si>
    <t>D88E2A050A3E1C9FA742D4FF21C9FD56</t>
  </si>
  <si>
    <t>59599843</t>
  </si>
  <si>
    <t>610716C8C5DFE96F19E9934A3D9CE004</t>
  </si>
  <si>
    <t>59599892</t>
  </si>
  <si>
    <t>9EA6EEA30D7FCB5C09253FBFBB8ECC1F</t>
  </si>
  <si>
    <t>59599893</t>
  </si>
  <si>
    <t>8C61487D39F1DEFE417CE1F275313A2B</t>
  </si>
  <si>
    <t>Aux. Admvo.  (Deleg Trab 01 310524)</t>
  </si>
  <si>
    <t>Sagrario</t>
  </si>
  <si>
    <t>59599894</t>
  </si>
  <si>
    <t>B3CC0198DF1B5CAD0127A29BDC705B17</t>
  </si>
  <si>
    <t>Aux. Admvo.  (Deleg Trab 35)</t>
  </si>
  <si>
    <t>59599895</t>
  </si>
  <si>
    <t>C07773338C55081D261B711553288934</t>
  </si>
  <si>
    <t>Manto. En General (Olla De Piedra)</t>
  </si>
  <si>
    <t>Castellanos</t>
  </si>
  <si>
    <t>59599896</t>
  </si>
  <si>
    <t>DD1D68D9FF982DF76D1B8201E874C9B0</t>
  </si>
  <si>
    <t>Ayudante De Cocina  (San Pedro A)</t>
  </si>
  <si>
    <t>Anayeli</t>
  </si>
  <si>
    <t>Ensaustegui</t>
  </si>
  <si>
    <t>59599897</t>
  </si>
  <si>
    <t>4A8FC70058E079762CC86EDBE2743110</t>
  </si>
  <si>
    <t>Aux. Admvo.  1047823</t>
  </si>
  <si>
    <t>Rafael</t>
  </si>
  <si>
    <t>Romano</t>
  </si>
  <si>
    <t>Barrera</t>
  </si>
  <si>
    <t>59599934</t>
  </si>
  <si>
    <t>87A66D63C557173BB7C3E62C9422CE56</t>
  </si>
  <si>
    <t>+Op De Unidad Medica    (24 X 48)</t>
  </si>
  <si>
    <t>Jovani</t>
  </si>
  <si>
    <t>59599935</t>
  </si>
  <si>
    <t>30B657071379E50D54CB2AE2605F0E34</t>
  </si>
  <si>
    <t>Op De Unidad De Emergencia  (24 X 48)</t>
  </si>
  <si>
    <t>59599936</t>
  </si>
  <si>
    <t>DC145647CFEEE08EF0A5E86CCDFC7191</t>
  </si>
  <si>
    <t>+Personal De Brig De Resc Y Limp De Barr</t>
  </si>
  <si>
    <t>59599937</t>
  </si>
  <si>
    <t>D777109A5AF65440AB0AC9F4C8E5EB1F</t>
  </si>
  <si>
    <t>Secretaria        (Deleg Trab 35)</t>
  </si>
  <si>
    <t>Noemi</t>
  </si>
  <si>
    <t>Berrocal</t>
  </si>
  <si>
    <t>59599938</t>
  </si>
  <si>
    <t>129FB5DEAE6927201FA81702807D2A2C</t>
  </si>
  <si>
    <t>Aux. De Archivo  (Archivo De Concent)</t>
  </si>
  <si>
    <t>59599939</t>
  </si>
  <si>
    <t>B7BF8B2B0B80C0042B5498E3814DFD10</t>
  </si>
  <si>
    <t>Optvo. Vial (Reub Int 160921 Udtv/284/21</t>
  </si>
  <si>
    <t>Ricardo Alberto</t>
  </si>
  <si>
    <t>59599983</t>
  </si>
  <si>
    <t>895E90931295B7EF00340B590FD402D0</t>
  </si>
  <si>
    <t>Peon "A"</t>
  </si>
  <si>
    <t>59599984</t>
  </si>
  <si>
    <t>1A42AD9A145659422CFF03ABB1920F09</t>
  </si>
  <si>
    <t>Jefe De Ofna De Proyectos</t>
  </si>
  <si>
    <t>Carpio</t>
  </si>
  <si>
    <t>59599985</t>
  </si>
  <si>
    <t>FC227662E452EFB8392A256123B16AAB</t>
  </si>
  <si>
    <t>Jefe De Plomeros "A"</t>
  </si>
  <si>
    <t>Fermin Rafael</t>
  </si>
  <si>
    <t>59599986</t>
  </si>
  <si>
    <t>94A685FFD70FFB051E9ECE1664AA17C8</t>
  </si>
  <si>
    <t>59599987</t>
  </si>
  <si>
    <t>C0FBCD6AA9CC2612A837B20BCFE0BC2F</t>
  </si>
  <si>
    <t>59599988</t>
  </si>
  <si>
    <t>AABB2662D3B6445FCED8845EFFC80D80</t>
  </si>
  <si>
    <t>J.U.D. de Derechos Culturales</t>
  </si>
  <si>
    <t>Abraham</t>
  </si>
  <si>
    <t>García</t>
  </si>
  <si>
    <t>59597223</t>
  </si>
  <si>
    <t>03F366A5C1299BE93DDC8495C13A9EC3</t>
  </si>
  <si>
    <t>Subdirección Juridica</t>
  </si>
  <si>
    <t>Geovany Emmanuel</t>
  </si>
  <si>
    <t>Jiménez</t>
  </si>
  <si>
    <t>28604.7</t>
  </si>
  <si>
    <t>59597224</t>
  </si>
  <si>
    <t>55014CCC99478AB08D528A2B14659DEC</t>
  </si>
  <si>
    <t>Subdirección de Turismo</t>
  </si>
  <si>
    <t>Huerta</t>
  </si>
  <si>
    <t>59597225</t>
  </si>
  <si>
    <t>2F2E8DC8E264123BB5FC6D85E27D2F3C</t>
  </si>
  <si>
    <t>J.U.D. de Manejo de Residuos</t>
  </si>
  <si>
    <t>Ismael</t>
  </si>
  <si>
    <t>11286.24</t>
  </si>
  <si>
    <t>59597226</t>
  </si>
  <si>
    <t>9A5789091F98AA36238189282135465D</t>
  </si>
  <si>
    <t>LCP de Atención Integral</t>
  </si>
  <si>
    <t>16536.3</t>
  </si>
  <si>
    <t>59597227</t>
  </si>
  <si>
    <t>D808A1986649734C0CC053C5FE06CB2E</t>
  </si>
  <si>
    <t>J.U.D. de Ventanilla Única</t>
  </si>
  <si>
    <t>Xochiquetzal</t>
  </si>
  <si>
    <t>59597228</t>
  </si>
  <si>
    <t>5E1C9E216CEF05D7C0AE8A3A40DDD9C0</t>
  </si>
  <si>
    <t>LCP de acompañamiento Legal</t>
  </si>
  <si>
    <t>Amado</t>
  </si>
  <si>
    <t>19505.3</t>
  </si>
  <si>
    <t>59597319</t>
  </si>
  <si>
    <t>CC7794B08662101B7F75C559F1A5D1F2</t>
  </si>
  <si>
    <t>J.U.D. de Atención a Pueblos Originarios, Náhuatl y Lenguaje de Señas</t>
  </si>
  <si>
    <t>18496.86</t>
  </si>
  <si>
    <t>59597320</t>
  </si>
  <si>
    <t>1E5B9ABFE51F70973CDFE972BA475E76</t>
  </si>
  <si>
    <t>Cesár</t>
  </si>
  <si>
    <t>Sánchez</t>
  </si>
  <si>
    <t>61490.84</t>
  </si>
  <si>
    <t>59597321</t>
  </si>
  <si>
    <t>773222AA633131504885060A34810A19</t>
  </si>
  <si>
    <t>J.U.D. de Licencias, Números Oficiales y Numenclatura</t>
  </si>
  <si>
    <t>Camacho</t>
  </si>
  <si>
    <t>18524.14</t>
  </si>
  <si>
    <t>59597322</t>
  </si>
  <si>
    <t>8A3B753315C25022ADCAE40A6042F6B5</t>
  </si>
  <si>
    <t>Dirección  General de Obras y Servicio Urbano</t>
  </si>
  <si>
    <t>María del Carmen</t>
  </si>
  <si>
    <t>59597323</t>
  </si>
  <si>
    <t>2FC99B90D5AFB95322B681D9E4E8000B</t>
  </si>
  <si>
    <t>Dirección de Finanzas</t>
  </si>
  <si>
    <t>Saules</t>
  </si>
  <si>
    <t>Bezanilla</t>
  </si>
  <si>
    <t>59597324</t>
  </si>
  <si>
    <t>2832BDB2212F789A011CEF169672EBC1</t>
  </si>
  <si>
    <t>Instructora De Aerobics (Gim Milpa A.)</t>
  </si>
  <si>
    <t>Juana</t>
  </si>
  <si>
    <t>Almeda</t>
  </si>
  <si>
    <t>59597416</t>
  </si>
  <si>
    <t>0A01CDE2A3DEE3F8DC0F1FB5B7435BE0</t>
  </si>
  <si>
    <t>U.D. De Prevencion Social Del Delito</t>
  </si>
  <si>
    <t>59597417</t>
  </si>
  <si>
    <t>7BAEFA8E0EA9DA5293E267B7A798AEE0</t>
  </si>
  <si>
    <t>Carpintero "A"</t>
  </si>
  <si>
    <t>+Valvulista En Agua P (Tanque San Mateo)</t>
  </si>
  <si>
    <t>Bruno</t>
  </si>
  <si>
    <t>59597418</t>
  </si>
  <si>
    <t>DB38D786E84A7DF65BD298C59EA0F50E</t>
  </si>
  <si>
    <t>+Electricista Gral.      (Hrio Pend)</t>
  </si>
  <si>
    <t>59597419</t>
  </si>
  <si>
    <t>809C52F51ECA3B169A0BA494D50898B2</t>
  </si>
  <si>
    <t>+Peon Barridovehiculo Limpia</t>
  </si>
  <si>
    <t>59597420</t>
  </si>
  <si>
    <t>60C98DDCC6D44D4E7561A10CF7DE1086</t>
  </si>
  <si>
    <t>Velador   (Biblioteca Sta Ana T)</t>
  </si>
  <si>
    <t>Roque</t>
  </si>
  <si>
    <t>59597421</t>
  </si>
  <si>
    <t>69A3CE2E6CA4023DE874154BBBC06A07</t>
  </si>
  <si>
    <t>59597513</t>
  </si>
  <si>
    <t>22613EF7E46CDC26C1296B3F956C763D</t>
  </si>
  <si>
    <t>Subdir. De Gob. Y Modernizacion Admtva.</t>
  </si>
  <si>
    <t>Elvira</t>
  </si>
  <si>
    <t>Arauz</t>
  </si>
  <si>
    <t>59597514</t>
  </si>
  <si>
    <t>6C3356E6480D312B2462374F5233435F</t>
  </si>
  <si>
    <t>+Jardinero Especializado (Tecomitl)</t>
  </si>
  <si>
    <t>Esperanza Irma</t>
  </si>
  <si>
    <t>Arcos</t>
  </si>
  <si>
    <t>59597515</t>
  </si>
  <si>
    <t>A35755677219C08A0E47F9B47FDD91F0</t>
  </si>
  <si>
    <t>Jose Ramon</t>
  </si>
  <si>
    <t>59597516</t>
  </si>
  <si>
    <t>79532A48B7853C644F2340868C1B65C4</t>
  </si>
  <si>
    <t>Arelio</t>
  </si>
  <si>
    <t>Teran</t>
  </si>
  <si>
    <t>59597517</t>
  </si>
  <si>
    <t>6C3E13118FBC506019C04188A9351BDF</t>
  </si>
  <si>
    <t>+Cuadrilla De Incdios Y Saneamto Foresta</t>
  </si>
  <si>
    <t>59597518</t>
  </si>
  <si>
    <t>BA30BC3558BE1AEFD53D1605027C12B4</t>
  </si>
  <si>
    <t>Secretaria    (Comis. Sindicato)</t>
  </si>
  <si>
    <t>Ma. De La Luz</t>
  </si>
  <si>
    <t>59597592</t>
  </si>
  <si>
    <t>8F44E92AF2FF0A9F6A510E1848C53576</t>
  </si>
  <si>
    <t>Operador De Autobus</t>
  </si>
  <si>
    <t>59597593</t>
  </si>
  <si>
    <t>4A6E8A5C47F42075CDE05EEF053FCF2E</t>
  </si>
  <si>
    <t>+Bibliotecario   (Sta. Ana T.)</t>
  </si>
  <si>
    <t>59597594</t>
  </si>
  <si>
    <t>9FD08557014DF4C9D350E2D08D5D4AFC</t>
  </si>
  <si>
    <t>Trabajadora Social  (Tecomitl)</t>
  </si>
  <si>
    <t>Norma Elizabeth</t>
  </si>
  <si>
    <t>59597595</t>
  </si>
  <si>
    <t>C1313B711CC56B988D63A59C6948B065</t>
  </si>
  <si>
    <t>Dalia</t>
  </si>
  <si>
    <t>Barba</t>
  </si>
  <si>
    <t>Saucedo</t>
  </si>
  <si>
    <t>59597596</t>
  </si>
  <si>
    <t>4AFF460B38D9450017C2C4D6E0924A9F</t>
  </si>
  <si>
    <t>Aux. Admvo.         (H. Concejo)</t>
  </si>
  <si>
    <t>Yureldi</t>
  </si>
  <si>
    <t>Baron</t>
  </si>
  <si>
    <t>59597597</t>
  </si>
  <si>
    <t>A31899AE802F9E1CC4528AC70B8FA2AC</t>
  </si>
  <si>
    <t>Aux. Admvo.   (Deleg Trab 1605 311224)</t>
  </si>
  <si>
    <t>59597668</t>
  </si>
  <si>
    <t>361F38FE8C16CA4FB0DAC9EB70688082</t>
  </si>
  <si>
    <t>Anais</t>
  </si>
  <si>
    <t>59597669</t>
  </si>
  <si>
    <t>C2DB34AE3163917D16327F2D7993B77E</t>
  </si>
  <si>
    <t>Armando Manuel</t>
  </si>
  <si>
    <t>59597670</t>
  </si>
  <si>
    <t>652ACB86C54AD1586AF624EB0FA7576C</t>
  </si>
  <si>
    <t>Cocinera (O) "A"</t>
  </si>
  <si>
    <t>Aux. Administrativo  (Olla De Piedra)</t>
  </si>
  <si>
    <t>Blanca Virginia</t>
  </si>
  <si>
    <t>59597671</t>
  </si>
  <si>
    <t>0B185CB50160A6EBE311415B6CD67F23</t>
  </si>
  <si>
    <t>+Intendente   (Cendi Benito Juarez)</t>
  </si>
  <si>
    <t>Sofia</t>
  </si>
  <si>
    <t>59597672</t>
  </si>
  <si>
    <t>9716249FD62077990B39E32472F2845D</t>
  </si>
  <si>
    <t>Blanco</t>
  </si>
  <si>
    <t>59597673</t>
  </si>
  <si>
    <t>1694664A742B9290D4FBF62E0456752C</t>
  </si>
  <si>
    <t>59597758</t>
  </si>
  <si>
    <t>97B052303EA7285B9B6EA61CC7125AC2</t>
  </si>
  <si>
    <t>59597759</t>
  </si>
  <si>
    <t>27F1C865AB9E79B0F0B87F4467F1671C</t>
  </si>
  <si>
    <t>59597760</t>
  </si>
  <si>
    <t>75408F69057B39E9FCF9099B500669D2</t>
  </si>
  <si>
    <t>+Medico Gral A, B, C</t>
  </si>
  <si>
    <t>Rufino Efren</t>
  </si>
  <si>
    <t>59597761</t>
  </si>
  <si>
    <t>583AE5242B2853FDAA8A468B5E8F7C6B</t>
  </si>
  <si>
    <t>+Bibliotecario          (San Jeronimo M)</t>
  </si>
  <si>
    <t>Carranza</t>
  </si>
  <si>
    <t>59597762</t>
  </si>
  <si>
    <t>C58DBADC3B1C809F7526E455AA24A23B</t>
  </si>
  <si>
    <t>Martha Patricia</t>
  </si>
  <si>
    <t>Carrasquedo</t>
  </si>
  <si>
    <t>59597763</t>
  </si>
  <si>
    <t>222916401B331D25A7883ECB7B2E2A47</t>
  </si>
  <si>
    <t>Sobrestante De Construccion "A"</t>
  </si>
  <si>
    <t>59597848</t>
  </si>
  <si>
    <t>193BA8AB5ACE5A426D9E6CD1324A6271</t>
  </si>
  <si>
    <t>59597849</t>
  </si>
  <si>
    <t>C26B4EA9EF0260E3791D42BE363CE0BA</t>
  </si>
  <si>
    <t>+Chofer De Camion En Servo..De Limpia</t>
  </si>
  <si>
    <t>59597850</t>
  </si>
  <si>
    <t>D4B704F87A14B2882B0A5B6D6702935D</t>
  </si>
  <si>
    <t>Aux. Admvo.         (Deleg Sind 35)</t>
  </si>
  <si>
    <t>Ali</t>
  </si>
  <si>
    <t>Cid Del Prado</t>
  </si>
  <si>
    <t>59597851</t>
  </si>
  <si>
    <t>286F94E042DF77D7B573A9CD4DE2B65E</t>
  </si>
  <si>
    <t>Secretaria    (Deleg Trab 35)</t>
  </si>
  <si>
    <t>U.D. De Atencion A La Mujer</t>
  </si>
  <si>
    <t>Guillermina</t>
  </si>
  <si>
    <t>Cinta</t>
  </si>
  <si>
    <t>59597852</t>
  </si>
  <si>
    <t>03DBF3A2A297F6DFDF7CA713BAC35AE3</t>
  </si>
  <si>
    <t>Secretaria  (Deleg Trab 22 0101 311224)</t>
  </si>
  <si>
    <t>Maria Julieta</t>
  </si>
  <si>
    <t>Coria</t>
  </si>
  <si>
    <t>59597853</t>
  </si>
  <si>
    <t>7F894385DBD1B3DCDC7DF2E3E6F84763</t>
  </si>
  <si>
    <t>59598004</t>
  </si>
  <si>
    <t>3CA39983ACF530BD36A293583E3D0D0D</t>
  </si>
  <si>
    <t>+Jefe De Mantenimiento  (Gim Tecomitl)</t>
  </si>
  <si>
    <t>59598005</t>
  </si>
  <si>
    <t>AAFCAFF696AFE1F25E1D27D0D4DD2084</t>
  </si>
  <si>
    <t>Alma Flor</t>
  </si>
  <si>
    <t>Dector</t>
  </si>
  <si>
    <t>59598006</t>
  </si>
  <si>
    <t>4103C199C6FAF206BADEBF336945D28D</t>
  </si>
  <si>
    <t>+Operador De Unidad Medica</t>
  </si>
  <si>
    <t>Del Villar</t>
  </si>
  <si>
    <t>59598007</t>
  </si>
  <si>
    <t>372AFB2E61156B5351C66FF3C1AC0CC5</t>
  </si>
  <si>
    <t>Aux. Admvo.        (H. Concejo)</t>
  </si>
  <si>
    <t>Leslie Denisse</t>
  </si>
  <si>
    <t>Delgado</t>
  </si>
  <si>
    <t>59598008</t>
  </si>
  <si>
    <t>7905F251B8FCA522332F6AC334C92EF5</t>
  </si>
  <si>
    <t>Juan Francisco</t>
  </si>
  <si>
    <t>59598009</t>
  </si>
  <si>
    <t>07339C1E69691980939CF54B21097C35</t>
  </si>
  <si>
    <t>Carlos Ignacio</t>
  </si>
  <si>
    <t>59598095</t>
  </si>
  <si>
    <t>658F27A6673ED57AFB8173BD04B059E3</t>
  </si>
  <si>
    <t>U.D. De Economia Social</t>
  </si>
  <si>
    <t>59598096</t>
  </si>
  <si>
    <t>BE49F87682C31F8560CE617EE95FB139</t>
  </si>
  <si>
    <t>Martina</t>
  </si>
  <si>
    <t>59598097</t>
  </si>
  <si>
    <t>6891E8F50DBEFFE798EAFFDD7B3CF7CA</t>
  </si>
  <si>
    <t>59598098</t>
  </si>
  <si>
    <t>65AF6919B9EF168A2E3A490F2B83FB9C</t>
  </si>
  <si>
    <t>59598099</t>
  </si>
  <si>
    <t>8A4073189F6FB991E98A1EFBBEE88FAA</t>
  </si>
  <si>
    <t>59598100</t>
  </si>
  <si>
    <t>93C341DCFC5EE4FC200F4A5AEA988520</t>
  </si>
  <si>
    <t>59598101</t>
  </si>
  <si>
    <t>75DA7ECA9FC26760603BA81F78AE4926</t>
  </si>
  <si>
    <t>Secretaria         Emp=1001917</t>
  </si>
  <si>
    <t>Arrieta</t>
  </si>
  <si>
    <t>59598187</t>
  </si>
  <si>
    <t>5573989CE4ADEF6E704DC6C181955AC0</t>
  </si>
  <si>
    <t>Enfermero     (Zihualtequite)</t>
  </si>
  <si>
    <t>59598188</t>
  </si>
  <si>
    <t>FB93D31CE5BAD5E701DEDBC9A5BBCD74</t>
  </si>
  <si>
    <t>Aux. Admvo.  (Deleg Trab 0105 310724)</t>
  </si>
  <si>
    <t>Ramon Aristeo</t>
  </si>
  <si>
    <t>59598189</t>
  </si>
  <si>
    <t>7D41779C44A938065C99B69E8B99D6CA</t>
  </si>
  <si>
    <t>+Bibliotecario    (San Fco. T.)</t>
  </si>
  <si>
    <t>Ausencia Belen</t>
  </si>
  <si>
    <t>59598190</t>
  </si>
  <si>
    <t>5C24E4E7C6C47A79DBBF3ED51544E436</t>
  </si>
  <si>
    <t>59598191</t>
  </si>
  <si>
    <t>0403DE44776B7526DAA940477F745716</t>
  </si>
  <si>
    <t>Julia</t>
  </si>
  <si>
    <t>59598192</t>
  </si>
  <si>
    <t>23ADD2BD043EC5B045AE5DD28BCD6EC3</t>
  </si>
  <si>
    <t>Zayra</t>
  </si>
  <si>
    <t>59598193</t>
  </si>
  <si>
    <t>01CE96034A77195C87293CB1388C6382</t>
  </si>
  <si>
    <t>Aux. Admvo.    (1029873)</t>
  </si>
  <si>
    <t>Esbeidy</t>
  </si>
  <si>
    <t>59598279</t>
  </si>
  <si>
    <t>491030905D93CA9868D7E3D8EC6DB58A</t>
  </si>
  <si>
    <t>Carlos Ezequiel</t>
  </si>
  <si>
    <t>59598280</t>
  </si>
  <si>
    <t>F1BC03EE22FDCFF67ADF6C8BDD7B4CF2</t>
  </si>
  <si>
    <t>Suleika</t>
  </si>
  <si>
    <t>59598281</t>
  </si>
  <si>
    <t>3C930198299B79D93D99F7B1F372B0B2</t>
  </si>
  <si>
    <t>17</t>
  </si>
  <si>
    <t>Coordinador De Tecnicos Especializados</t>
  </si>
  <si>
    <t>Luis Oscar</t>
  </si>
  <si>
    <t>59598282</t>
  </si>
  <si>
    <t>2E1279BAA44A244764532F5367348087</t>
  </si>
  <si>
    <t>+Brigadista  (Func Pend Cedula 130524)</t>
  </si>
  <si>
    <t>Parrado</t>
  </si>
  <si>
    <t>59598283</t>
  </si>
  <si>
    <t>D2C60F85CA30EE50847583C3A80A71AB</t>
  </si>
  <si>
    <t>Asesor De Educ Media Superior</t>
  </si>
  <si>
    <t>59598284</t>
  </si>
  <si>
    <t>396F755F2B3E7F4BA90353741317AC57</t>
  </si>
  <si>
    <t>+Op De Maq Pesada</t>
  </si>
  <si>
    <t>Braulio</t>
  </si>
  <si>
    <t>Garzon</t>
  </si>
  <si>
    <t>Velazquez</t>
  </si>
  <si>
    <t>59598378</t>
  </si>
  <si>
    <t>F1877C8F03C631EB123776D89495F5D8</t>
  </si>
  <si>
    <t>Intendente   (Gim San Pablo O)</t>
  </si>
  <si>
    <t>Jose David</t>
  </si>
  <si>
    <t>59598379</t>
  </si>
  <si>
    <t>99D12C937709FB8E5CF2805A21C87F4B</t>
  </si>
  <si>
    <t>Viverista     (San Jeronimo M)</t>
  </si>
  <si>
    <t>Gaspar</t>
  </si>
  <si>
    <t>59598380</t>
  </si>
  <si>
    <t>87A3904F0218CF230FC4E8676D4A687E</t>
  </si>
  <si>
    <t>Norma Angelica</t>
  </si>
  <si>
    <t>Guevara</t>
  </si>
  <si>
    <t>59598381</t>
  </si>
  <si>
    <t>D7A0A537353991925F85623CB8D7BEAD</t>
  </si>
  <si>
    <t>George</t>
  </si>
  <si>
    <t>59598382</t>
  </si>
  <si>
    <t>61DB0522F8387DE4CA1F5915B0E3948A</t>
  </si>
  <si>
    <t>Vigilante    (Cendi San Pedro A)</t>
  </si>
  <si>
    <t>German</t>
  </si>
  <si>
    <t>Paredes</t>
  </si>
  <si>
    <t>59598383</t>
  </si>
  <si>
    <t>A772489E8CD3D65B86DE32A9F6B21A0E</t>
  </si>
  <si>
    <t>Docente   (San Salvador C)</t>
  </si>
  <si>
    <t>Perla Yazmin</t>
  </si>
  <si>
    <t>59598475</t>
  </si>
  <si>
    <t>1218EF474894A0440531BCDE47F8A5C6</t>
  </si>
  <si>
    <t>Enfermera   (San Salvador C)</t>
  </si>
  <si>
    <t>59598476</t>
  </si>
  <si>
    <t>697C927779339E1051F7C5D86F013983</t>
  </si>
  <si>
    <t>Aux. De Nutricion  (Benito J. Y San P. A</t>
  </si>
  <si>
    <t>59598477</t>
  </si>
  <si>
    <t>60590AD8BDF8347CE6B4897DADD92FED</t>
  </si>
  <si>
    <t>Abogada</t>
  </si>
  <si>
    <t>Claudia Ines</t>
  </si>
  <si>
    <t>59598478</t>
  </si>
  <si>
    <t>1EDD8CF6EC7FD14EA09E7F2A07852461</t>
  </si>
  <si>
    <t>Diana Esther</t>
  </si>
  <si>
    <t>59598479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</si>
  <si>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</si>
  <si>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</si>
  <si>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</si>
  <si>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</si>
  <si>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</si>
  <si>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</si>
  <si>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</si>
  <si>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 prestadora de servicios profesionales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</si>
  <si>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</si>
  <si>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</si>
  <si>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</si>
  <si>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</si>
  <si>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</si>
  <si>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</si>
  <si>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</si>
  <si>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</si>
  <si>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</si>
  <si>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</si>
  <si>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</si>
  <si>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</si>
  <si>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</si>
  <si>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</si>
  <si>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</si>
  <si>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</si>
  <si>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</si>
  <si>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</si>
  <si>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</si>
  <si>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</si>
  <si>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</si>
  <si>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</si>
  <si>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</si>
  <si>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</si>
  <si>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</si>
  <si>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</si>
  <si>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</si>
  <si>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</si>
  <si>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</si>
  <si>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</si>
  <si>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</si>
  <si>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</si>
  <si>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</si>
  <si>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</si>
  <si>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</si>
  <si>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</si>
  <si>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</si>
  <si>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</si>
  <si>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</si>
  <si>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</si>
  <si>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</si>
  <si>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</si>
  <si>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</si>
  <si>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</si>
  <si>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</si>
  <si>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</si>
  <si>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</si>
  <si>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</si>
  <si>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</si>
  <si>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</si>
  <si>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</si>
  <si>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</si>
  <si>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</si>
  <si>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</si>
  <si>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</si>
  <si>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</si>
  <si>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</si>
  <si>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</si>
  <si>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</si>
  <si>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</si>
  <si>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</si>
  <si>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</si>
  <si>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</si>
  <si>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</si>
  <si>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</si>
  <si>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</si>
  <si>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</si>
  <si>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</si>
  <si>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</si>
  <si>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</si>
  <si>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</si>
  <si>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</si>
  <si>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</si>
  <si>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</si>
  <si>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</si>
  <si>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</si>
  <si>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</si>
  <si>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</si>
  <si>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</si>
  <si>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</si>
  <si>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</si>
  <si>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</si>
  <si>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</si>
  <si>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</si>
  <si>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</si>
  <si>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</si>
  <si>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</si>
  <si>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</si>
  <si>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</si>
  <si>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</si>
  <si>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</si>
  <si>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</si>
  <si>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</si>
  <si>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</si>
  <si>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</si>
  <si>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</si>
  <si>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</si>
  <si>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</si>
  <si>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</si>
  <si>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</si>
  <si>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</si>
  <si>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</si>
  <si>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</si>
  <si>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</si>
  <si>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</si>
  <si>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</si>
  <si>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</si>
  <si>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</si>
  <si>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</si>
  <si>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</si>
  <si>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</si>
  <si>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</si>
  <si>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</si>
  <si>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</si>
  <si>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</si>
  <si>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</si>
  <si>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</si>
  <si>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</si>
  <si>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</si>
  <si>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E9180A349717C2E9B9926194D3C161C4</t>
  </si>
  <si>
    <t>U.D. De Infraestructura Electrica</t>
  </si>
  <si>
    <t>59598480</t>
  </si>
  <si>
    <t>ED71681E5B055648D83204826F1504B6</t>
  </si>
  <si>
    <t>Ingris Yadira</t>
  </si>
  <si>
    <t>Aulis</t>
  </si>
  <si>
    <t>59598571</t>
  </si>
  <si>
    <t>A64486D0EE92F58C89F573D1C8B9C6AD</t>
  </si>
  <si>
    <t>Secretaria  (Of Asign 310322 Cets/61/22)</t>
  </si>
  <si>
    <t>Enlace Territorial San Francisco Tecoxpa</t>
  </si>
  <si>
    <t>Briones</t>
  </si>
  <si>
    <t>59598572</t>
  </si>
  <si>
    <t>58B8E40D59003E28D19E20EAD8A7A0A9</t>
  </si>
  <si>
    <t>Hilda Del Carmen</t>
  </si>
  <si>
    <t>59598573</t>
  </si>
  <si>
    <t>85C9E8FF4B19C7F6D5C06DA2BCDC65EC</t>
  </si>
  <si>
    <t>Inst. De Tae Kwon Do Gim. Milpa A Y Teco</t>
  </si>
  <si>
    <t>Misael Arturo</t>
  </si>
  <si>
    <t>Camarena</t>
  </si>
  <si>
    <t>59598574</t>
  </si>
  <si>
    <t>951FA75F8FE2F21D5188AD9816DF22D9</t>
  </si>
  <si>
    <t>Intendente   (Gim Milpa A)</t>
  </si>
  <si>
    <t>Edith</t>
  </si>
  <si>
    <t>59598575</t>
  </si>
  <si>
    <t>07BA61E7B8C441DF04F45247BFA74B2B</t>
  </si>
  <si>
    <t>+Aseador De Baños (Gim Olla De Piedra</t>
  </si>
  <si>
    <t>59598576</t>
  </si>
  <si>
    <t>0BBD2BBDC726072A65B6F5479FC0F24C</t>
  </si>
  <si>
    <t>Marcela</t>
  </si>
  <si>
    <t>59598668</t>
  </si>
  <si>
    <t>9669211DE24462897655C67DF4D34B7F</t>
  </si>
  <si>
    <t>Oficial De Plomeria (Campto. San Juan T)</t>
  </si>
  <si>
    <t>59598669</t>
  </si>
  <si>
    <t>DB1C6D4F5D9A0E33E7B8A77BCAF7CD2C</t>
  </si>
  <si>
    <t>Jose Vicente</t>
  </si>
  <si>
    <t>59598670</t>
  </si>
  <si>
    <t>539C91A9038804EE7DCDA106326C9A34</t>
  </si>
  <si>
    <t>Op. Vehiculo Volteo</t>
  </si>
  <si>
    <t>Hugo Armando</t>
  </si>
  <si>
    <t>59598671</t>
  </si>
  <si>
    <t>96B8A2C2D4EBB182C6D10398B630A25C</t>
  </si>
  <si>
    <t>+Cabo De Bacheo Y Asfalto</t>
  </si>
  <si>
    <t>Benigno</t>
  </si>
  <si>
    <t>59598672</t>
  </si>
  <si>
    <t>967697B75E57D996F542FA18D8487633</t>
  </si>
  <si>
    <t>Jose Pedro</t>
  </si>
  <si>
    <t>59598673</t>
  </si>
  <si>
    <t>9041B0A78FF90B0B6D7B021760D00809</t>
  </si>
  <si>
    <t>Edgar Elias</t>
  </si>
  <si>
    <t>59598764</t>
  </si>
  <si>
    <t>DFD714FCFD5EB6B8CE1E497583FBCC92</t>
  </si>
  <si>
    <t>Aux. Administrativo  (1049398)</t>
  </si>
  <si>
    <t>Miramon</t>
  </si>
  <si>
    <t>59598765</t>
  </si>
  <si>
    <t>A395609DF9153D9E0030D46FF053B0E4</t>
  </si>
  <si>
    <t>Bodeguero  (Deleg Trab 25)</t>
  </si>
  <si>
    <t>59598766</t>
  </si>
  <si>
    <t>C2D35049EB2755B818DE3497D2637ABC</t>
  </si>
  <si>
    <t>59598767</t>
  </si>
  <si>
    <t>B7E27C35C2111185C568DB5351C26F8F</t>
  </si>
  <si>
    <t>Soporte Tecnico</t>
  </si>
  <si>
    <t>U.D. De Soporte Tecnico</t>
  </si>
  <si>
    <t>59598768</t>
  </si>
  <si>
    <t>AAA588F31875BF31A4DBE79AC21FF365</t>
  </si>
  <si>
    <t>U.D. De Licencias, Numeros Oficiales Y Nomenclatura</t>
  </si>
  <si>
    <t>59598769</t>
  </si>
  <si>
    <t>08775DFDBCF9FEE871B11C6444782F84</t>
  </si>
  <si>
    <t>Ponciano</t>
  </si>
  <si>
    <t>59598861</t>
  </si>
  <si>
    <t>5ED574DBF210117214BAA7B74817C839</t>
  </si>
  <si>
    <t>59598862</t>
  </si>
  <si>
    <t>185EBE3AAF00B2AECC57B861886C1BDA</t>
  </si>
  <si>
    <t>Aux. Administrativo        (1038927)</t>
  </si>
  <si>
    <t>59598863</t>
  </si>
  <si>
    <t>80A9A970B8D1436B333196D36E38B8F5</t>
  </si>
  <si>
    <t>Monica Arcelia</t>
  </si>
  <si>
    <t>59598864</t>
  </si>
  <si>
    <t>E6FAABC2245D4644D66C485C3A505E9D</t>
  </si>
  <si>
    <t>Aux. De Inventarios</t>
  </si>
  <si>
    <t>59598865</t>
  </si>
  <si>
    <t>6651635A2076B08C09EE0821D1B7F80E</t>
  </si>
  <si>
    <t>Maria Estela</t>
  </si>
  <si>
    <t>59598866</t>
  </si>
  <si>
    <t>F70806EAB79155AD26C024FA7E5032F4</t>
  </si>
  <si>
    <t>Santa</t>
  </si>
  <si>
    <t>Deaquino</t>
  </si>
  <si>
    <t>59598867</t>
  </si>
  <si>
    <t>550618D3FF44295121E37AFC6FBF7567</t>
  </si>
  <si>
    <t>+Electricista General</t>
  </si>
  <si>
    <t>Jose Enrique</t>
  </si>
  <si>
    <t>Valdivia</t>
  </si>
  <si>
    <t>59598960</t>
  </si>
  <si>
    <t>6430115F4C2E4F6D894F1B6EC2CE3C1A</t>
  </si>
  <si>
    <t>Jardinero Especializado (Prob Jud 160921</t>
  </si>
  <si>
    <t>Deiby Eder</t>
  </si>
  <si>
    <t>59598961</t>
  </si>
  <si>
    <t>753449879ECC25137C676BFC7C01C1D0</t>
  </si>
  <si>
    <t>Aux De Servs Unicamte En Servo De Limpia</t>
  </si>
  <si>
    <t>59598962</t>
  </si>
  <si>
    <t>163672C45355AEFF9A9CAF2A0BAB1831</t>
  </si>
  <si>
    <t>Maria Ines</t>
  </si>
  <si>
    <t>59598963</t>
  </si>
  <si>
    <t>7C619A6CDE9A6E9FBCCC630A9A38B2D1</t>
  </si>
  <si>
    <t>Bibliotecaria (San Lorenzo T)Cs01 300624</t>
  </si>
  <si>
    <t>59598964</t>
  </si>
  <si>
    <t>EB269A8798150757F768A365642B847F</t>
  </si>
  <si>
    <t>Mariano</t>
  </si>
  <si>
    <t>59598965</t>
  </si>
  <si>
    <t>63CB96F5514F59DD097EF71D967D4C8B</t>
  </si>
  <si>
    <t>Susano</t>
  </si>
  <si>
    <t>59599121</t>
  </si>
  <si>
    <t>7F4F907FDC5029F25B9BDAE2C562EBA0</t>
  </si>
  <si>
    <t>Guillen</t>
  </si>
  <si>
    <t>59599122</t>
  </si>
  <si>
    <t>3870EEF91AC258E05042089131C1496E</t>
  </si>
  <si>
    <t>Pintora</t>
  </si>
  <si>
    <t>59599123</t>
  </si>
  <si>
    <t>D4AD640ADAF6990C629246B21CA2D3B5</t>
  </si>
  <si>
    <t>Plomero</t>
  </si>
  <si>
    <t>Carrasco</t>
  </si>
  <si>
    <t>59599124</t>
  </si>
  <si>
    <t>EFC977E924FF7EF78C31262B7FB6C0C1</t>
  </si>
  <si>
    <t>59599125</t>
  </si>
  <si>
    <t>C784DC2DA600E4D789666A1FC47D9154</t>
  </si>
  <si>
    <t>Mauro</t>
  </si>
  <si>
    <t>59599126</t>
  </si>
  <si>
    <t>6F333C5009BD20C462FFA75BC33B5B28</t>
  </si>
  <si>
    <t>Secretaria  (Coord. Cendidel)</t>
  </si>
  <si>
    <t>Lilian</t>
  </si>
  <si>
    <t>59599151</t>
  </si>
  <si>
    <t>EDF023A7559BE9CE078B2D47DF8D3716</t>
  </si>
  <si>
    <t>Nutriologa    (San Agustin El Alto)</t>
  </si>
  <si>
    <t>Yajaira Paola</t>
  </si>
  <si>
    <t>Dueñas</t>
  </si>
  <si>
    <t>59599152</t>
  </si>
  <si>
    <t>82F5892E3BC83C7AAC301EB5B27F5FCF</t>
  </si>
  <si>
    <t>Intendente    (Benito Juarez)</t>
  </si>
  <si>
    <t>59599153</t>
  </si>
  <si>
    <t>D7F48960765120A96F9FE1EA6B7429AF</t>
  </si>
  <si>
    <t>Secretaria    (1032189)</t>
  </si>
  <si>
    <t>Yadira Nicteha</t>
  </si>
  <si>
    <t>Garay</t>
  </si>
  <si>
    <t>59599154</t>
  </si>
  <si>
    <t>CB47B6A23B6B334EE1CE219364067940</t>
  </si>
  <si>
    <t>Daicy Marlene</t>
  </si>
  <si>
    <t>59599155</t>
  </si>
  <si>
    <t>768A6FD380EC49C4D5D36ACD778B4058</t>
  </si>
  <si>
    <t>Encarg. Del Sistema Cesac (Deleg Trab)</t>
  </si>
  <si>
    <t>59599156</t>
  </si>
  <si>
    <t>6F1EF5747E36D44FF1FEEB1747977765</t>
  </si>
  <si>
    <t>Cuellar</t>
  </si>
  <si>
    <t>59599189</t>
  </si>
  <si>
    <t>DD66C7328BF00A01379A02C9EC31640A</t>
  </si>
  <si>
    <t>59599190</t>
  </si>
  <si>
    <t>7897A3FFA0E9E4018471DEB2DA089D2D</t>
  </si>
  <si>
    <t>+Supervisor De Servicios De Limpia</t>
  </si>
  <si>
    <t>Jose Ruben Martin</t>
  </si>
  <si>
    <t>59599191</t>
  </si>
  <si>
    <t>2A71D3167F03F40473A794D78BAC829E</t>
  </si>
  <si>
    <t>59599192</t>
  </si>
  <si>
    <t>6D6794618FC1CA8471E38D8D6BA03BBF</t>
  </si>
  <si>
    <t>59599193</t>
  </si>
  <si>
    <t>3A739DF2EE9ABBAE6733904C551E7F7A</t>
  </si>
  <si>
    <t>+Intendente Y Aux. De Intendencia(Gim Oz</t>
  </si>
  <si>
    <t>59599194</t>
  </si>
  <si>
    <t>FE2CA78C098EC41703B40811715FAD8C</t>
  </si>
  <si>
    <t>Docente   (Cendi Benito J.)</t>
  </si>
  <si>
    <t>Negrete</t>
  </si>
  <si>
    <t>59599232</t>
  </si>
  <si>
    <t>96AC4B915A95D16D87F59CE75E9BECF4</t>
  </si>
  <si>
    <t>Aux. Docente          (San Lorenzo T)</t>
  </si>
  <si>
    <t>59599233</t>
  </si>
  <si>
    <t>FA18F5A0797143C069D3A18DFAF8D612</t>
  </si>
  <si>
    <t>Yareni</t>
  </si>
  <si>
    <t>59599234</t>
  </si>
  <si>
    <t>EB6793ECD3ACA5E1D15437EA802154EB</t>
  </si>
  <si>
    <t>59599235</t>
  </si>
  <si>
    <t>30FD7CC81D527B002224D476A2AB3A41</t>
  </si>
  <si>
    <t>Milla</t>
  </si>
  <si>
    <t>59599236</t>
  </si>
  <si>
    <t>6551498AF0691F23201028CDFA3C4833</t>
  </si>
  <si>
    <t>59599237</t>
  </si>
  <si>
    <t>E019E227350DA2892837429C2843B82F</t>
  </si>
  <si>
    <t>Aux. Administrativo (Gim Milpa Alta)</t>
  </si>
  <si>
    <t>59599282</t>
  </si>
  <si>
    <t>F9308E5F35BB81542C94E2808A5FAD6B</t>
  </si>
  <si>
    <t>Maria Rafaela</t>
  </si>
  <si>
    <t>59599283</t>
  </si>
  <si>
    <t>837F20F7879167B552089B984D76897D</t>
  </si>
  <si>
    <t>Recepcion De Incidencias</t>
  </si>
  <si>
    <t>Montes</t>
  </si>
  <si>
    <t>59599284</t>
  </si>
  <si>
    <t>3D2146CDF0456827820701ED0B4FED0C</t>
  </si>
  <si>
    <t>59599285</t>
  </si>
  <si>
    <t>3BFDE9CCB2E29273433E71D7E0CDE60F</t>
  </si>
  <si>
    <t>Montesinos</t>
  </si>
  <si>
    <t>59599286</t>
  </si>
  <si>
    <t>230D184F045C318A39C32F857B6131E9</t>
  </si>
  <si>
    <t>Tec. En Telefonos (Com Sind 1 300624)</t>
  </si>
  <si>
    <t>German Arturo</t>
  </si>
  <si>
    <t>Montiel</t>
  </si>
  <si>
    <t>Curiel</t>
  </si>
  <si>
    <t>59599287</t>
  </si>
  <si>
    <t>CF857A76CB1995112D482ED06D869CD0</t>
  </si>
  <si>
    <t>Jesus Abisai</t>
  </si>
  <si>
    <t>59600826</t>
  </si>
  <si>
    <t>3BE72947E6E2971655F131E83480D805</t>
  </si>
  <si>
    <t>Limpieza En Panteón</t>
  </si>
  <si>
    <t>59600827</t>
  </si>
  <si>
    <t>44F08F5E65002F5651883EE26E48A37D</t>
  </si>
  <si>
    <t>J.U.D. De Planeación, Empleo, Registro Y Movimientos</t>
  </si>
  <si>
    <t>Adriana Guadalupe</t>
  </si>
  <si>
    <t>Sandre</t>
  </si>
  <si>
    <t>59600828</t>
  </si>
  <si>
    <t>0E2D664E7C6A6B822D4FC0BFE9A52E48</t>
  </si>
  <si>
    <t>Santa Cruz</t>
  </si>
  <si>
    <t>59600829</t>
  </si>
  <si>
    <t>F9434EC5339BAA69F19157F57BA1CE1A</t>
  </si>
  <si>
    <t>59600830</t>
  </si>
  <si>
    <t>C0FD2AF3C48836D3BBD4A7BE57484106</t>
  </si>
  <si>
    <t>Dirección De Medio Ambiente Y Sustentabilidad</t>
  </si>
  <si>
    <t>59600831</t>
  </si>
  <si>
    <t>8DF04778BC62B6A57CB07A54239D11C2</t>
  </si>
  <si>
    <t>J.U.D. De Alumbrado Público</t>
  </si>
  <si>
    <t>Luis Rey</t>
  </si>
  <si>
    <t>59600844</t>
  </si>
  <si>
    <t>615E4C92C4FC2FBF0E37DFDEAAE42C96</t>
  </si>
  <si>
    <t>Secretria</t>
  </si>
  <si>
    <t>Yoana Karen</t>
  </si>
  <si>
    <t>59600845</t>
  </si>
  <si>
    <t>BFFFB4A19740272AF35AB17166A70B07</t>
  </si>
  <si>
    <t>Elvia</t>
  </si>
  <si>
    <t>Valencia</t>
  </si>
  <si>
    <t>59600846</t>
  </si>
  <si>
    <t>FF343C74FB116CEC0FE127CC489FB41E</t>
  </si>
  <si>
    <t>59600847</t>
  </si>
  <si>
    <t>0EC96E9C0108477470CAC1390CC110AD</t>
  </si>
  <si>
    <t>Maximino</t>
  </si>
  <si>
    <t>Barrios</t>
  </si>
  <si>
    <t>59600848</t>
  </si>
  <si>
    <t>1F5DEF4CF1E28A357B969465004744A3</t>
  </si>
  <si>
    <t>Subdirección De Protección Y Conservación De Los Recursos Naturales</t>
  </si>
  <si>
    <t>59600849</t>
  </si>
  <si>
    <t>3C179C8E0EA64B80050852B24CE24EE1</t>
  </si>
  <si>
    <t>Gallardo</t>
  </si>
  <si>
    <t>59600863</t>
  </si>
  <si>
    <t>5FC3438BC1C56998300A21627D857694</t>
  </si>
  <si>
    <t>Erika Magali</t>
  </si>
  <si>
    <t>Rizo</t>
  </si>
  <si>
    <t>59600864</t>
  </si>
  <si>
    <t>F79D60E7533A4B58017141B70A196BF6</t>
  </si>
  <si>
    <t>Subdirección De Servicios Públicos</t>
  </si>
  <si>
    <t>Ailyn Alejandra</t>
  </si>
  <si>
    <t>59600865</t>
  </si>
  <si>
    <t>F577AE01991A8864B609851212344D53</t>
  </si>
  <si>
    <t>Escobero</t>
  </si>
  <si>
    <t>Zavala</t>
  </si>
  <si>
    <t>59600866</t>
  </si>
  <si>
    <t>7D7074D6DC9100D07647E245D1EA5B12</t>
  </si>
  <si>
    <t>Auxiliar De Cocina</t>
  </si>
  <si>
    <t>59600867</t>
  </si>
  <si>
    <t>51499015C1435643CE8016D27838D1A4</t>
  </si>
  <si>
    <t>59600868</t>
  </si>
  <si>
    <t>6BAB6E740FBD29AD4E8432C17FDC3C31</t>
  </si>
  <si>
    <t>Cristhian Andres</t>
  </si>
  <si>
    <t>59600869</t>
  </si>
  <si>
    <t>53D3C2FF86981FC538D7AB669829C646</t>
  </si>
  <si>
    <t>59599356</t>
  </si>
  <si>
    <t>FEC8B95D536680E138A890E84DF0C6AF</t>
  </si>
  <si>
    <t>59599357</t>
  </si>
  <si>
    <t>CB13A5F0A453B1604228E41CCE6AF174</t>
  </si>
  <si>
    <t>Aux. Admvo.  (Deleg Sind 39 1602 311224)</t>
  </si>
  <si>
    <t>Emma</t>
  </si>
  <si>
    <t>59599358</t>
  </si>
  <si>
    <t>8CD343F5E375E54B8972D97BB37897C6</t>
  </si>
  <si>
    <t>Karen</t>
  </si>
  <si>
    <t>59599359</t>
  </si>
  <si>
    <t>7A7F0A9CB3DDB4F2DC0BE065AF3F5B58</t>
  </si>
  <si>
    <t>Inst. De Corte Y Confeccion</t>
  </si>
  <si>
    <t>59599360</t>
  </si>
  <si>
    <t>149BD6FBA6AD052040CCA4ABCF7B3FE9</t>
  </si>
  <si>
    <t>Docente       (Benito Juarez)</t>
  </si>
  <si>
    <t>59599361</t>
  </si>
  <si>
    <t>F8804DDBCBF66B849BE5AF18FB07EAA2</t>
  </si>
  <si>
    <t>Psicologa       (San Pedro A)</t>
  </si>
  <si>
    <t>Perla Jazmin</t>
  </si>
  <si>
    <t>59599400</t>
  </si>
  <si>
    <t>3F1A79B59AA6759AE49C45E2F4E9A08F</t>
  </si>
  <si>
    <t>San Miguel</t>
  </si>
  <si>
    <t>59599401</t>
  </si>
  <si>
    <t>77BA5D934CFB241B134BE256CD155FBA</t>
  </si>
  <si>
    <t>Ruperto</t>
  </si>
  <si>
    <t>59599402</t>
  </si>
  <si>
    <t>6DE28953C80CD4700FEEB1C1E9B3C50A</t>
  </si>
  <si>
    <t>Bernardo</t>
  </si>
  <si>
    <t>59599403</t>
  </si>
  <si>
    <t>E01FD8EA4493FCC204905CF7B0C6D086</t>
  </si>
  <si>
    <t>Julisa</t>
  </si>
  <si>
    <t>59599404</t>
  </si>
  <si>
    <t>32759186C720A4B15B01C7D5670082A9</t>
  </si>
  <si>
    <t>Guardacampo    (Momoxco)</t>
  </si>
  <si>
    <t>Samuel</t>
  </si>
  <si>
    <t>59599405</t>
  </si>
  <si>
    <t>5B896DE17F2ED8E64EF752947A569C2B</t>
  </si>
  <si>
    <t>Oficial De Limpia De Via Rapida "A"</t>
  </si>
  <si>
    <t>Ambrosio</t>
  </si>
  <si>
    <t>Orenda</t>
  </si>
  <si>
    <t>Villalba</t>
  </si>
  <si>
    <t>59599437</t>
  </si>
  <si>
    <t>DF32EA3B755B8F6B11C2C4B54932DBE5</t>
  </si>
  <si>
    <t>59599438</t>
  </si>
  <si>
    <t>0D4FA766DB3BDC50FA4D0E6954583343</t>
  </si>
  <si>
    <t>59599439</t>
  </si>
  <si>
    <t>D4C428B8DB0EF64B14F44B1DAEAF8B52</t>
  </si>
  <si>
    <t>Bibliotecaria  (Oztotitla)</t>
  </si>
  <si>
    <t>59599440</t>
  </si>
  <si>
    <t>17E0900CEE05449DAE9100B0AA3775E6</t>
  </si>
  <si>
    <t>Secretaria       (1007029)</t>
  </si>
  <si>
    <t>Oropeza</t>
  </si>
  <si>
    <t>59599441</t>
  </si>
  <si>
    <t>64D0F10E37502E1F13DAADC1BCB45725</t>
  </si>
  <si>
    <t>Directora     (Cendi San Lorenzo T)</t>
  </si>
  <si>
    <t>59599442</t>
  </si>
  <si>
    <t>59AFB644C136102EECF865DA133D2703</t>
  </si>
  <si>
    <t>Sua Jefte</t>
  </si>
  <si>
    <t>Osorio</t>
  </si>
  <si>
    <t>59599480</t>
  </si>
  <si>
    <t>A7C159A2A63501ACC5F2C79051282EFF</t>
  </si>
  <si>
    <t>Aux. Admvo. (Reub Int 080723judep/642/23</t>
  </si>
  <si>
    <t>Claudia Michell</t>
  </si>
  <si>
    <t>59599481</t>
  </si>
  <si>
    <t>400BDBEB1D1DDD4B6F5C47A628C3660C</t>
  </si>
  <si>
    <t>Revisor Tecnico</t>
  </si>
  <si>
    <t>Tecnico En Manto. (Casa De Cult. San P A</t>
  </si>
  <si>
    <t>Remigio</t>
  </si>
  <si>
    <t>59599482</t>
  </si>
  <si>
    <t>1D07777F5A4EEADF78992BD5F3270337</t>
  </si>
  <si>
    <t>+Jefe De Mantenimiento</t>
  </si>
  <si>
    <t>Isaias</t>
  </si>
  <si>
    <t>Canseco</t>
  </si>
  <si>
    <t>59599483</t>
  </si>
  <si>
    <t>682CF1F323261EA12931F0D97C9B30CA</t>
  </si>
  <si>
    <t>59599484</t>
  </si>
  <si>
    <t>4BB51D0453395695FFADB4DD40F25C80</t>
  </si>
  <si>
    <t>59599485</t>
  </si>
  <si>
    <t>062F7F75C5F69E373BAF457C764186D3</t>
  </si>
  <si>
    <t>Maricruz</t>
  </si>
  <si>
    <t>59599486</t>
  </si>
  <si>
    <t>CE265CDCBA748302148445A59A79ED0D</t>
  </si>
  <si>
    <t>Operador De Sistemas Espzdos. De Computo</t>
  </si>
  <si>
    <t>Secretaria (Camb Func 140519 Udov/44/19)</t>
  </si>
  <si>
    <t>Constantina</t>
  </si>
  <si>
    <t>Alaman</t>
  </si>
  <si>
    <t>59599517</t>
  </si>
  <si>
    <t>206CC802A0715E8DCCC3EBD21E063D72</t>
  </si>
  <si>
    <t>Aux. Admvo.   (Com Sind 01 300923)</t>
  </si>
  <si>
    <t>59599518</t>
  </si>
  <si>
    <t>BA6877CA5D1C677EC06D65C11B2280A9</t>
  </si>
  <si>
    <t>+Cuadrilla De Incends Y Saneam Forestal</t>
  </si>
  <si>
    <t>Edgar Ivan</t>
  </si>
  <si>
    <t>59599519</t>
  </si>
  <si>
    <t>EE1A0C67E8FA04FE6118B7601C809034</t>
  </si>
  <si>
    <t>Loreto Adriana</t>
  </si>
  <si>
    <t>59599520</t>
  </si>
  <si>
    <t>44FC472B8347F37B23A59DFAA477BDB2</t>
  </si>
  <si>
    <t>+Bodeguero</t>
  </si>
  <si>
    <t>59599521</t>
  </si>
  <si>
    <t>D9E0575507AE721860D0BDEAF489685D</t>
  </si>
  <si>
    <t>Aux. Admvo.    (Hrio Pend 051022)</t>
  </si>
  <si>
    <t>59599522</t>
  </si>
  <si>
    <t>BEABCAA940394074A967AF514CC589CC</t>
  </si>
  <si>
    <t>Aux. En Asistencia Social "B"</t>
  </si>
  <si>
    <t>Maria Soledad Apolin</t>
  </si>
  <si>
    <t>59599559</t>
  </si>
  <si>
    <t>0CEADEAAF6410F25AAF9B10F39EA4172</t>
  </si>
  <si>
    <t>59599560</t>
  </si>
  <si>
    <t>3D1102AC0DD3F987A7840CA4449F8B6A</t>
  </si>
  <si>
    <t>59599561</t>
  </si>
  <si>
    <t>FC4AB1FC51D2A9F4469D3956823853D9</t>
  </si>
  <si>
    <t>Leslie Estela</t>
  </si>
  <si>
    <t>59599562</t>
  </si>
  <si>
    <t>D5BEBE3C3A1553D43CB06D9400277F19</t>
  </si>
  <si>
    <t>Barilla</t>
  </si>
  <si>
    <t>59599563</t>
  </si>
  <si>
    <t>67E856969104CDE07BEABAB34683C4BC</t>
  </si>
  <si>
    <t>Aux. Admvo.  (Com Sind 01 311221)</t>
  </si>
  <si>
    <t>Ulises</t>
  </si>
  <si>
    <t>59599564</t>
  </si>
  <si>
    <t>FE681BE265DE66EC23913EBE0159423A</t>
  </si>
  <si>
    <t>Juan Omar</t>
  </si>
  <si>
    <t>Pueblita</t>
  </si>
  <si>
    <t>7705</t>
  </si>
  <si>
    <t>59599651</t>
  </si>
  <si>
    <t>71B5BBF38813700D217653D364E790BE</t>
  </si>
  <si>
    <t>Pureco</t>
  </si>
  <si>
    <t>Maciel</t>
  </si>
  <si>
    <t>59599652</t>
  </si>
  <si>
    <t>C2D88AE0EE4A25E1FFD8B49370E33E3C</t>
  </si>
  <si>
    <t>Vigilante</t>
  </si>
  <si>
    <t>Quevedo</t>
  </si>
  <si>
    <t>Vanegas</t>
  </si>
  <si>
    <t>59599653</t>
  </si>
  <si>
    <t>6EA744F439C70928E28496B021F6882F</t>
  </si>
  <si>
    <t>Beatriz</t>
  </si>
  <si>
    <t>Quezada</t>
  </si>
  <si>
    <t>59599654</t>
  </si>
  <si>
    <t>A161E0C0D9422F794D2552C8CC88E811</t>
  </si>
  <si>
    <t>+Personal Op De Prot Civil  (24 X 48)</t>
  </si>
  <si>
    <t>Silvano</t>
  </si>
  <si>
    <t>59599655</t>
  </si>
  <si>
    <t>7447934878E9AC5EBDBEA9328E264E10</t>
  </si>
  <si>
    <t>Mariel</t>
  </si>
  <si>
    <t>59599656</t>
  </si>
  <si>
    <t>A051BD3025DF2057F38E584B6491D4A6</t>
  </si>
  <si>
    <t>Aux. Admvo.   (Com Sind 1 300624)</t>
  </si>
  <si>
    <t>Yenny</t>
  </si>
  <si>
    <t>Dominguez</t>
  </si>
  <si>
    <t>59599706</t>
  </si>
  <si>
    <t>029EA474B59BEBBC21E5F2D4B684A123</t>
  </si>
  <si>
    <t>Guardacampo  (Gim Tlacoyucan)</t>
  </si>
  <si>
    <t>59599707</t>
  </si>
  <si>
    <t>E887C08505FB1FA2D1829C4A219FB150</t>
  </si>
  <si>
    <t>Paramedico (Gim Olla Piedra Parq Acuat)</t>
  </si>
  <si>
    <t>59599708</t>
  </si>
  <si>
    <t>243DD039FDD006B9D06E7DB19C4A0F6C</t>
  </si>
  <si>
    <t>Aux. Admvo. (Casa Cult Olla P. Reub Int)</t>
  </si>
  <si>
    <t>Abelino</t>
  </si>
  <si>
    <t>59599709</t>
  </si>
  <si>
    <t>5965AF3CB96651CDC3474F38AC8F8ED7</t>
  </si>
  <si>
    <t>+Bibliotecario      (Miacatlan)</t>
  </si>
  <si>
    <t>59599710</t>
  </si>
  <si>
    <t>DEF0B3D89CED59B529DB1864042B7FBB</t>
  </si>
  <si>
    <t>Intendente  (Biblioteca Sta. Ana T)</t>
  </si>
  <si>
    <t>Arredondo</t>
  </si>
  <si>
    <t>59599711</t>
  </si>
  <si>
    <t>D0DE006FFCFBDAA6C1C74C257749A3A8</t>
  </si>
  <si>
    <t>59599749</t>
  </si>
  <si>
    <t>B9330692186BEA04C102BD0981FD8076</t>
  </si>
  <si>
    <t>+Op. De Maq. Pesada</t>
  </si>
  <si>
    <t>59599750</t>
  </si>
  <si>
    <t>D534DF6F3922D92F889731B5A5D1272C</t>
  </si>
  <si>
    <t>Diana Lizeth</t>
  </si>
  <si>
    <t>59599751</t>
  </si>
  <si>
    <t>2738A7FB221B2E989AD440D568A37991</t>
  </si>
  <si>
    <t>59599752</t>
  </si>
  <si>
    <t>99DEA47B932366B39467D695194AF435</t>
  </si>
  <si>
    <t>+Sobrestante De Cuadrilla De Limpia</t>
  </si>
  <si>
    <t>59599753</t>
  </si>
  <si>
    <t>B9C592C1028BEC0CDABCF14DCD5FE5D0</t>
  </si>
  <si>
    <t>Secretaria      (Gim Cuauhtenco)</t>
  </si>
  <si>
    <t>59599754</t>
  </si>
  <si>
    <t>ABC55C149A891161CE2229FF6EEE0149</t>
  </si>
  <si>
    <t>+Vigilante</t>
  </si>
  <si>
    <t>59599804</t>
  </si>
  <si>
    <t>318A0BCB6ADF2A504979032E31674078</t>
  </si>
  <si>
    <t>Inspector</t>
  </si>
  <si>
    <t>Osvaldo Ramiro</t>
  </si>
  <si>
    <t>59599805</t>
  </si>
  <si>
    <t>27F7D4F57E76848A32077591EE8227A8</t>
  </si>
  <si>
    <t>Archivista      (Pant. Milpa A)</t>
  </si>
  <si>
    <t>59599806</t>
  </si>
  <si>
    <t>DAC85F771153E14F6B06CC6080586D81</t>
  </si>
  <si>
    <t>Recepcionista</t>
  </si>
  <si>
    <t>59599807</t>
  </si>
  <si>
    <t>5CF68F0DFD54711737A6AC1A1D222FEA</t>
  </si>
  <si>
    <t>Emmanuel Yojanan</t>
  </si>
  <si>
    <t>59599808</t>
  </si>
  <si>
    <t>A1FED18CEF45DC21B2D7C25E2E35FD9F</t>
  </si>
  <si>
    <t>59599809</t>
  </si>
  <si>
    <t>8AEA850C904C966EB5AFD35CD2481CAF</t>
  </si>
  <si>
    <t>+Coord Op En Agua Potable</t>
  </si>
  <si>
    <t>Saavedra</t>
  </si>
  <si>
    <t>59599844</t>
  </si>
  <si>
    <t>D47974116E7A7035EBC939B49236BF15</t>
  </si>
  <si>
    <t>59599845</t>
  </si>
  <si>
    <t>FB9EA4D1E2400E8A59930F2FB089047B</t>
  </si>
  <si>
    <t>Horacio Ivan</t>
  </si>
  <si>
    <t>Villaseñor</t>
  </si>
  <si>
    <t>59599846</t>
  </si>
  <si>
    <t>82F37AEED6A26F072D98447BE4CEDE68</t>
  </si>
  <si>
    <t>Inst Tae Kwon Do (Gim Milpa A. Y Sta Ana</t>
  </si>
  <si>
    <t>59599847</t>
  </si>
  <si>
    <t>073810F81FA3F950C4FC43ADA547101F</t>
  </si>
  <si>
    <t>Maura Silvia</t>
  </si>
  <si>
    <t>59599848</t>
  </si>
  <si>
    <t>35DDEAE312C2E2134801DEED4C9FAF5F</t>
  </si>
  <si>
    <t>Epifanio</t>
  </si>
  <si>
    <t>59599849</t>
  </si>
  <si>
    <t>12D2309E2E0B3C504B176219089FDEEA</t>
  </si>
  <si>
    <t>Rojano</t>
  </si>
  <si>
    <t>Santana</t>
  </si>
  <si>
    <t>59599898</t>
  </si>
  <si>
    <t>500B53EA19AF9A880D36A03EA05D02AC</t>
  </si>
  <si>
    <t>Instructora De Manualidades</t>
  </si>
  <si>
    <t>59599899</t>
  </si>
  <si>
    <t>B50E9A53ED4DB277A595DD84BAF64E93</t>
  </si>
  <si>
    <t>Cuauhtemoc</t>
  </si>
  <si>
    <t>59599900</t>
  </si>
  <si>
    <t>77CFCAD338C5D3F180638CE35847D1A9</t>
  </si>
  <si>
    <t>Osvaldo Edson</t>
  </si>
  <si>
    <t>59599901</t>
  </si>
  <si>
    <t>3DC07D30F97CAC9374B9E5982C61967E</t>
  </si>
  <si>
    <t>Supervisor De Sanidad Forestal</t>
  </si>
  <si>
    <t>Filigonio</t>
  </si>
  <si>
    <t>59599902</t>
  </si>
  <si>
    <t>C61222ADD26E3B867FB7C4B6DFFF4A4C</t>
  </si>
  <si>
    <t>59599903</t>
  </si>
  <si>
    <t>D603F99DE529BD97F14E081EA5ED9C1E</t>
  </si>
  <si>
    <t>74.6</t>
  </si>
  <si>
    <t>Subdireccion De Atencion Ciudadana</t>
  </si>
  <si>
    <t>11769</t>
  </si>
  <si>
    <t>59599940</t>
  </si>
  <si>
    <t>EA55CB5A073809CA2B3CEE2749F76E6E</t>
  </si>
  <si>
    <t>59599941</t>
  </si>
  <si>
    <t>B029B2E1A4426B2DE37FB3CB34540206</t>
  </si>
  <si>
    <t>Insp.  De Via Publica</t>
  </si>
  <si>
    <t>Marlon Orlando</t>
  </si>
  <si>
    <t>59599942</t>
  </si>
  <si>
    <t>8D56B78D1A52D0099E820649D898B606</t>
  </si>
  <si>
    <t>Coord De Panteones (D Trab 7 0101 311224</t>
  </si>
  <si>
    <t>Jorge Manuel</t>
  </si>
  <si>
    <t>Ambriz</t>
  </si>
  <si>
    <t>59599943</t>
  </si>
  <si>
    <t>5BA600C4F1793B99CACE19205F8747E3</t>
  </si>
  <si>
    <t>59599944</t>
  </si>
  <si>
    <t>09AF855B36CD65CE3211027B5D3380B9</t>
  </si>
  <si>
    <t>Felipe De Jesus</t>
  </si>
  <si>
    <t>Leyva</t>
  </si>
  <si>
    <t>59599945</t>
  </si>
  <si>
    <t>3E1831D61CFEE38AC6FCABAD2CE401A1</t>
  </si>
  <si>
    <t>Eustolio</t>
  </si>
  <si>
    <t>59599989</t>
  </si>
  <si>
    <t>06860BF031CC2CDA15BBDFD6EA9EBC00</t>
  </si>
  <si>
    <t>Genaro</t>
  </si>
  <si>
    <t>59599990</t>
  </si>
  <si>
    <t>620C88CC01D3E33A8D39BFCFAF0708D2</t>
  </si>
  <si>
    <t>59599991</t>
  </si>
  <si>
    <t>7A9A053AB868E5234BFA6E9E4B94846E</t>
  </si>
  <si>
    <t>59599992</t>
  </si>
  <si>
    <t>FEE5BDAFFC5329D76277DD1AB2B9A8A5</t>
  </si>
  <si>
    <t>59599993</t>
  </si>
  <si>
    <t>B37DB856785DF72B338E9A30789C86D5</t>
  </si>
  <si>
    <t>59599994</t>
  </si>
  <si>
    <t>0B46F66AE5CE0FE219F6DB9C67F45819</t>
  </si>
  <si>
    <t>Florentina</t>
  </si>
  <si>
    <t>59600032</t>
  </si>
  <si>
    <t>60392FA31504D2C4E95B2891FBD66AC0</t>
  </si>
  <si>
    <t>Inst. De Manualidades  (Cent S San A. T.</t>
  </si>
  <si>
    <t>Remedios Sofia</t>
  </si>
  <si>
    <t>59600033</t>
  </si>
  <si>
    <t>5652FA94D78E2D7171540A038756C097</t>
  </si>
  <si>
    <t>Artura</t>
  </si>
  <si>
    <t>Moya</t>
  </si>
  <si>
    <t>59600034</t>
  </si>
  <si>
    <t>4283563F34978CE24BC1B90C1AA93B13</t>
  </si>
  <si>
    <t>Aux. Administrativo   (1006864)</t>
  </si>
  <si>
    <t>Maria Del Consuelo</t>
  </si>
  <si>
    <t>Sainz</t>
  </si>
  <si>
    <t>59600035</t>
  </si>
  <si>
    <t>0536C5FC54BA4942F02162032FA3C7A3</t>
  </si>
  <si>
    <t>+Mecanico Gasolina Y Ayte (Asig 191023)</t>
  </si>
  <si>
    <t>59600036</t>
  </si>
  <si>
    <t>9EB2AF6717E117456C4DF994710048D9</t>
  </si>
  <si>
    <t>Secretaria   (Deleg Trab 15)</t>
  </si>
  <si>
    <t>U.D. De Concursos Y Contratos</t>
  </si>
  <si>
    <t>59600037</t>
  </si>
  <si>
    <t>45A3650723A7F3EC3D86E78F22164131</t>
  </si>
  <si>
    <t>59600081</t>
  </si>
  <si>
    <t>5D289C6C00852993DB4B8EB322DE8A99</t>
  </si>
  <si>
    <t>59600082</t>
  </si>
  <si>
    <t>B9707DD762EB2F385EA91135CF990713</t>
  </si>
  <si>
    <t>59600083</t>
  </si>
  <si>
    <t>C2A98657804B3714AD7AA68FF76A1CE8</t>
  </si>
  <si>
    <t>Aux. Administrativo  (Gim. San Bartolome</t>
  </si>
  <si>
    <t>59600084</t>
  </si>
  <si>
    <t>C8E0995F3906F0F383C3686522EF87A4</t>
  </si>
  <si>
    <t>Recaudador</t>
  </si>
  <si>
    <t>Barragan</t>
  </si>
  <si>
    <t>59600085</t>
  </si>
  <si>
    <t>75F18A976AC8CF81335272E8C34EDCC9</t>
  </si>
  <si>
    <t>+Barnizador</t>
  </si>
  <si>
    <t>Eulalio</t>
  </si>
  <si>
    <t>59600086</t>
  </si>
  <si>
    <t>54ABDD73926D966D545FEB55AE7F6CAB</t>
  </si>
  <si>
    <t>LCP de Atención a Personas con Discapacidad</t>
  </si>
  <si>
    <t>Godoy</t>
  </si>
  <si>
    <t>16542.7</t>
  </si>
  <si>
    <t>59597229</t>
  </si>
  <si>
    <t>82E7EEFA688A0D2C19B0EDC37D60AA59</t>
  </si>
  <si>
    <t>Coordinación de Comunicación Social</t>
  </si>
  <si>
    <t>Ixchel</t>
  </si>
  <si>
    <t>Rodríguez</t>
  </si>
  <si>
    <t>59597230</t>
  </si>
  <si>
    <t>BF2F183944E247E942EF0230311EF27D</t>
  </si>
  <si>
    <t>Dirección de Gestión Integral de Riesgos y Protección Civil</t>
  </si>
  <si>
    <t>Ángel</t>
  </si>
  <si>
    <t>41329.3</t>
  </si>
  <si>
    <t>59597231</t>
  </si>
  <si>
    <t>DF39653491CD2CBEE94EB746E23ECDC5</t>
  </si>
  <si>
    <t>59597232</t>
  </si>
  <si>
    <t>0B47F93158A526080130900B4465AD54</t>
  </si>
  <si>
    <t>J.U.D. de Prevensión Social del Delito</t>
  </si>
  <si>
    <t>Grifaldo</t>
  </si>
  <si>
    <t>59597233</t>
  </si>
  <si>
    <t>69BE74BBCCCC4C2B46E37CC0844FDAC9</t>
  </si>
  <si>
    <t>LCP de Eventos y Recorridos</t>
  </si>
  <si>
    <t>José Luis</t>
  </si>
  <si>
    <t>Salvador</t>
  </si>
  <si>
    <t>59597234</t>
  </si>
  <si>
    <t>79C693C560BAF2E9436B3EF68B56DB58</t>
  </si>
  <si>
    <t>Enlace Territorial San Jéronimo Miacatlan</t>
  </si>
  <si>
    <t>Lorenzo</t>
  </si>
  <si>
    <t>59597325</t>
  </si>
  <si>
    <t>529CF7746A616BD872A3D883BB410881</t>
  </si>
  <si>
    <t>J.U.D. de Asentamientos Humanos y Ordenamiento Territorial</t>
  </si>
  <si>
    <t>1021.38</t>
  </si>
  <si>
    <t>59597326</t>
  </si>
  <si>
    <t>198BB1C60832FB549E94DC02E7700302</t>
  </si>
  <si>
    <t>J.U.D. de Verificación de Construcción y Giros Mercantiles</t>
  </si>
  <si>
    <t>59597327</t>
  </si>
  <si>
    <t>39132A130A51F62DB6D80C02D84F32B7</t>
  </si>
  <si>
    <t>LCP de Atlas y Prevención de Riesgos</t>
  </si>
  <si>
    <t>59597328</t>
  </si>
  <si>
    <t>2B5081C28811A63818D2C9D198E2DF05</t>
  </si>
  <si>
    <t>LCP de Enlace y Despliegue</t>
  </si>
  <si>
    <t>vacante</t>
  </si>
  <si>
    <t>0</t>
  </si>
  <si>
    <t>59597329</t>
  </si>
  <si>
    <t>C3D6FF8F03A667AE7E09B42EA4AF69F3</t>
  </si>
  <si>
    <t>LCP de Vinculación</t>
  </si>
  <si>
    <t>59597330</t>
  </si>
  <si>
    <t>7DB9E65D78347BE0A0CEDE159BCD8531</t>
  </si>
  <si>
    <t>Aux. Admvo.  (Of Asign 220323 Dch/40/23)</t>
  </si>
  <si>
    <t>59597422</t>
  </si>
  <si>
    <t>F485A7AA22C98BC547E95D4252CD35B1</t>
  </si>
  <si>
    <t>Brigadista (Susp Pag Baja Prev 16052020)</t>
  </si>
  <si>
    <t>Dir De Gestion Integral De Riesgos Y Prot. Civil</t>
  </si>
  <si>
    <t>Alquicira</t>
  </si>
  <si>
    <t>Silvestre</t>
  </si>
  <si>
    <t>59597423</t>
  </si>
  <si>
    <t>604135687BBC193A0A3C8CBAF9441B49</t>
  </si>
  <si>
    <t>+Cabo De Bacheo Y Asfaltado</t>
  </si>
  <si>
    <t>59597424</t>
  </si>
  <si>
    <t>A555A078BA8D63D1DDF9C17E3927BC5B</t>
  </si>
  <si>
    <t>Resp. Admtvo. Ofna. Contl. De Asistencia</t>
  </si>
  <si>
    <t>59597425</t>
  </si>
  <si>
    <t>64D18E5B070D51409C01FF3E1D324A52</t>
  </si>
  <si>
    <t>Velador 12x36 (Merc Pub 342 Juarez Tecom</t>
  </si>
  <si>
    <t>Adan</t>
  </si>
  <si>
    <t>59597426</t>
  </si>
  <si>
    <t>F686BB5623737969C0C3F973670BFEDA</t>
  </si>
  <si>
    <t>Ayte De Albañil  (Campto San Fco T)</t>
  </si>
  <si>
    <t>59597427</t>
  </si>
  <si>
    <t>58A79BE82C1B7250C0E02B2B9861D2FC</t>
  </si>
  <si>
    <t>Bibliotecaria (Santa Ana Tlacotenco)</t>
  </si>
  <si>
    <t>59597519</t>
  </si>
  <si>
    <t>AA440A3F0C255ED90C8A3B8A3BA905B3</t>
  </si>
  <si>
    <t>Secretaria De Unidad Deptal.</t>
  </si>
  <si>
    <t>59597520</t>
  </si>
  <si>
    <t>E6E2DB70E56EACAB8D81A80217796B7B</t>
  </si>
  <si>
    <t>59597521</t>
  </si>
  <si>
    <t>672EC6D0866A910116AD002EC9497491</t>
  </si>
  <si>
    <t>Control De Usuarios  (Gim Milpa A)</t>
  </si>
  <si>
    <t>59597522</t>
  </si>
  <si>
    <t>A93A3EA8F1966D89CE70E6456116C616</t>
  </si>
  <si>
    <t>Docente        (Benito Juarez)</t>
  </si>
  <si>
    <t>Yoko Azucena</t>
  </si>
  <si>
    <t>59597523</t>
  </si>
  <si>
    <t>4C560871B63929556260F54666D35ABB</t>
  </si>
  <si>
    <t>Arellanos</t>
  </si>
  <si>
    <t>Debeaux</t>
  </si>
  <si>
    <t>59597524</t>
  </si>
  <si>
    <t>846D3901AA35E0A277D267C5C8B7DCA7</t>
  </si>
  <si>
    <t>59597598</t>
  </si>
  <si>
    <t>8CC1C0CE3800B990A73A87EB891F6B4B</t>
  </si>
  <si>
    <t>59597599</t>
  </si>
  <si>
    <t>602F578F39E5CACB0AA09C8569B217FA</t>
  </si>
  <si>
    <t>Operador De Camion De Volteo</t>
  </si>
  <si>
    <t>59597600</t>
  </si>
  <si>
    <t>686A37574B39FC0C64A6D1E5656C4C23</t>
  </si>
  <si>
    <t>Paula Cristina</t>
  </si>
  <si>
    <t>59597601</t>
  </si>
  <si>
    <t>702623338735E9006A932EB1F8ECA751</t>
  </si>
  <si>
    <t>+Electricista Y Ayte</t>
  </si>
  <si>
    <t>59597602</t>
  </si>
  <si>
    <t>081CE3F24B30319D1506E142D9E90AE6</t>
  </si>
  <si>
    <t>59597603</t>
  </si>
  <si>
    <t>6B5F0768ED67ECD4EBF3B6005B7843F0</t>
  </si>
  <si>
    <t>Meliton</t>
  </si>
  <si>
    <t>59597604</t>
  </si>
  <si>
    <t>E3A39100CAEE1667A7498782E01DBF45</t>
  </si>
  <si>
    <t>+Archivista     (Deleg Sind 38)</t>
  </si>
  <si>
    <t>Maria Rocio</t>
  </si>
  <si>
    <t>Bocardo</t>
  </si>
  <si>
    <t>59597674</t>
  </si>
  <si>
    <t>C887B1A9D27A5CE1F273BFA71D568AD4</t>
  </si>
  <si>
    <t>Bojorques</t>
  </si>
  <si>
    <t>59597675</t>
  </si>
  <si>
    <t>1C5D03BAAFD1A60F6104D57A9546F291</t>
  </si>
  <si>
    <t>Asesora De Enseñanza Abierta</t>
  </si>
  <si>
    <t>Lilia Lourdes</t>
  </si>
  <si>
    <t>59597676</t>
  </si>
  <si>
    <t>0046EB587A6DB1D3CD2DC176E0787E47</t>
  </si>
  <si>
    <t>Asesora Del Sist. Enseñanza Abierta</t>
  </si>
  <si>
    <t>59597677</t>
  </si>
  <si>
    <t>70A9ACF6C3597AE69F3DF64511F6D787</t>
  </si>
  <si>
    <t>Secretaria De Subdirector De Area</t>
  </si>
  <si>
    <t>Rivas</t>
  </si>
  <si>
    <t>59597678</t>
  </si>
  <si>
    <t>0E46A9D14265A9584C8C449DAC69972E</t>
  </si>
  <si>
    <t>Camillera (24 X 48 Dias Variados)Func Pe</t>
  </si>
  <si>
    <t>Diana Laura</t>
  </si>
  <si>
    <t>59597679</t>
  </si>
  <si>
    <t>3B7836ACD48F8856EFE66C88DF61C9CD</t>
  </si>
  <si>
    <t>Juan De Dios</t>
  </si>
  <si>
    <t>Carreño</t>
  </si>
  <si>
    <t>Pulido</t>
  </si>
  <si>
    <t>59597764</t>
  </si>
  <si>
    <t>353E6D72F56BB52278644CAEE676A238</t>
  </si>
  <si>
    <t>Operador De Cesac    (Milpa Alta)</t>
  </si>
  <si>
    <t>Carreon</t>
  </si>
  <si>
    <t>59597765</t>
  </si>
  <si>
    <t>B3D2D379F6AA754B924AC439FF87EF1C</t>
  </si>
  <si>
    <t>Brigadista</t>
  </si>
  <si>
    <t>Hurta</t>
  </si>
  <si>
    <t>59597766</t>
  </si>
  <si>
    <t>99457B9CAFEB8AC3BB03C9682CE0D40E</t>
  </si>
  <si>
    <t>Analista Admvo.</t>
  </si>
  <si>
    <t>59597767</t>
  </si>
  <si>
    <t>AF5E3114D3D312AC358F7828A11B0422</t>
  </si>
  <si>
    <t>Superv. De Abono Organico (Pte Hrio Func</t>
  </si>
  <si>
    <t>Lino</t>
  </si>
  <si>
    <t>59597768</t>
  </si>
  <si>
    <t>F502520AE3403C841777B9618BC79033</t>
  </si>
  <si>
    <t>Huescas</t>
  </si>
  <si>
    <t>59597769</t>
  </si>
  <si>
    <t>E93E833F69B6976281AB1D24BEABB1D4</t>
  </si>
  <si>
    <t>Clavijo</t>
  </si>
  <si>
    <t>Espejel</t>
  </si>
  <si>
    <t>59597854</t>
  </si>
  <si>
    <t>461A3FC653A937EF51F0B612ACDC08FB</t>
  </si>
  <si>
    <t>Jose De Jesus</t>
  </si>
  <si>
    <t>59597855</t>
  </si>
  <si>
    <t>2B5CBA4D30138E57865C13FA6006BD2E</t>
  </si>
  <si>
    <t>Musico      (Com Sind 01 300624)</t>
  </si>
  <si>
    <t>59597856</t>
  </si>
  <si>
    <t>81753EA11869F2F819E220468838162B</t>
  </si>
  <si>
    <t>Alejandro Catarino</t>
  </si>
  <si>
    <t>59597857</t>
  </si>
  <si>
    <t>5728A2DCD8A98F23E170C9A36D711BC6</t>
  </si>
  <si>
    <t>Coaxospa</t>
  </si>
  <si>
    <t>59597858</t>
  </si>
  <si>
    <t>1FFD75508194AA796F6DC7C60CF8D6D6</t>
  </si>
  <si>
    <t>Cobarrubias</t>
  </si>
  <si>
    <t>Barcenas</t>
  </si>
  <si>
    <t>59597859</t>
  </si>
  <si>
    <t>ED74FCD5FD67625C1FC3AACC22839AC7</t>
  </si>
  <si>
    <t>Cobos</t>
  </si>
  <si>
    <t>59597860</t>
  </si>
  <si>
    <t>35033D7AEAE9E65ABAC782A7BC280F52</t>
  </si>
  <si>
    <t>Brigdta. Promtor. De Educ. Ambtal.</t>
  </si>
  <si>
    <t>Mercado</t>
  </si>
  <si>
    <t>59598010</t>
  </si>
  <si>
    <t>5E632D6D1BAD43B0808132E0660E9115</t>
  </si>
  <si>
    <t>59598011</t>
  </si>
  <si>
    <t>9309D05CBDFE8612E05A86D2F6565112</t>
  </si>
  <si>
    <t>Blanca Laura</t>
  </si>
  <si>
    <t>59598012</t>
  </si>
  <si>
    <t>53790601B3B6C3C4685E4FC6D9C5E831</t>
  </si>
  <si>
    <t>Auxiliar De Capacitacion</t>
  </si>
  <si>
    <t>Jesica Magali</t>
  </si>
  <si>
    <t>59598013</t>
  </si>
  <si>
    <t>B9BB3F100277122F2FA90C1F8895BB27</t>
  </si>
  <si>
    <t>Maria Elizabeth</t>
  </si>
  <si>
    <t>59598014</t>
  </si>
  <si>
    <t>78E174F79B1554A59B31173F69FB27B5</t>
  </si>
  <si>
    <t>59598015</t>
  </si>
  <si>
    <t>5D9B8829A6EF7D53A1A1D3B78DF63545</t>
  </si>
  <si>
    <t>Resp Admvo Ofna Sistema Unico Nomina</t>
  </si>
  <si>
    <t>59598102</t>
  </si>
  <si>
    <t>D47F051D5F953CBCD72B2C8575D4FE37</t>
  </si>
  <si>
    <t>Gabriela Isabel</t>
  </si>
  <si>
    <t>59598103</t>
  </si>
  <si>
    <t>6B168D47A7275E7EAF798CFA3D32EC1B</t>
  </si>
  <si>
    <t>Secretaria          (1145960)</t>
  </si>
  <si>
    <t>Xcaret</t>
  </si>
  <si>
    <t>59598104</t>
  </si>
  <si>
    <t>D441BC16A39D3409FC33065496ADCB70</t>
  </si>
  <si>
    <t>Jose Concepcion</t>
  </si>
  <si>
    <t>59598105</t>
  </si>
  <si>
    <t>63C20A4E1A99625E620686BFB8088943</t>
  </si>
  <si>
    <t>Aux. Admvo.      (Deleg Sind 28)</t>
  </si>
  <si>
    <t>Martha Araceli</t>
  </si>
  <si>
    <t>59598106</t>
  </si>
  <si>
    <t>0253E9A22D806FF99D6B9152B7329AFD</t>
  </si>
  <si>
    <t>59598107</t>
  </si>
  <si>
    <t>2969E93CF5C400B08F3908816EAA6E52</t>
  </si>
  <si>
    <t>59598194</t>
  </si>
  <si>
    <t>5A27B21C01CDAE28F1C8E7EDDE678AA1</t>
  </si>
  <si>
    <t>Azalea</t>
  </si>
  <si>
    <t>59598195</t>
  </si>
  <si>
    <t>D183AC35C4730D3A0710778F17C7CE31</t>
  </si>
  <si>
    <t>59598196</t>
  </si>
  <si>
    <t>CD7A8E7493AFCEA7F21FAF15D564024F</t>
  </si>
  <si>
    <t>Herrero</t>
  </si>
  <si>
    <t>59598197</t>
  </si>
  <si>
    <t>75AFEC1383BBD6BEA7AE9E8A0130280F</t>
  </si>
  <si>
    <t>59598198</t>
  </si>
  <si>
    <t>74C4A392658FC4CFB49AA7F865D1AEA5</t>
  </si>
  <si>
    <t>59598199</t>
  </si>
  <si>
    <t>7A7BA1CEE2F9FBB3D144CCF68C2174E4</t>
  </si>
  <si>
    <t>Yoselin Evelia</t>
  </si>
  <si>
    <t>Pliego</t>
  </si>
  <si>
    <t>59598285</t>
  </si>
  <si>
    <t>2642471721D17635C0A9B2C1BDA6974C</t>
  </si>
  <si>
    <t>Superintendente De Manto. Mecanico</t>
  </si>
  <si>
    <t>Aurelio Serapio</t>
  </si>
  <si>
    <t>59598286</t>
  </si>
  <si>
    <t>F8EAF489C205E7603CB949640EBEAEC5</t>
  </si>
  <si>
    <t>59598287</t>
  </si>
  <si>
    <t>BFD4AE3E33C3D69CEEACD291E066C858</t>
  </si>
  <si>
    <t>Maria Georgina</t>
  </si>
  <si>
    <t>59598288</t>
  </si>
  <si>
    <t>9FF3B5BE0E487CA2DA6BBD36FDE73679</t>
  </si>
  <si>
    <t>Cabo De Agua Potable   (Hrio Pend)</t>
  </si>
  <si>
    <t>59598289</t>
  </si>
  <si>
    <t>7AEE79E5DF16B897915A5A3E6812CC38</t>
  </si>
  <si>
    <t>59598290</t>
  </si>
  <si>
    <t>CB15FF0127D5FD7A891F1AD03196690B</t>
  </si>
  <si>
    <t>+Jardinero Especializado (San Fco. T)</t>
  </si>
  <si>
    <t>Pablo Mardonio</t>
  </si>
  <si>
    <t>59598291</t>
  </si>
  <si>
    <t>FEFF60615B639E079DC7DC76C6CF0C6E</t>
  </si>
  <si>
    <t>Psicologa   (San Lorenzo T)</t>
  </si>
  <si>
    <t>Belem</t>
  </si>
  <si>
    <t>59598384</t>
  </si>
  <si>
    <t>251D4228DE2B831A57A2861C08A657AB</t>
  </si>
  <si>
    <t>Intendente    (San Pedro A)</t>
  </si>
  <si>
    <t>Gervasio</t>
  </si>
  <si>
    <t>59598385</t>
  </si>
  <si>
    <t>99BB979F73FD8FA176D217231035CBD8</t>
  </si>
  <si>
    <t>+Vigilante  (Mercado No. 395) (12 X 24)</t>
  </si>
  <si>
    <t>Gil</t>
  </si>
  <si>
    <t>59598386</t>
  </si>
  <si>
    <t>DF6EC30C948081DB3A8FAF8A32856C75</t>
  </si>
  <si>
    <t>Godinez</t>
  </si>
  <si>
    <t>59598387</t>
  </si>
  <si>
    <t>59C57D33A014D9822A31DA53DCC32570</t>
  </si>
  <si>
    <t>Velador   (Bibliot San Jeronimo M)</t>
  </si>
  <si>
    <t>Barwch Geraldo</t>
  </si>
  <si>
    <t>59598388</t>
  </si>
  <si>
    <t>419B5160244A3EB87E6AF5BB0666D141</t>
  </si>
  <si>
    <t>Subdireccion De Desarrollo Economico</t>
  </si>
  <si>
    <t>Angelica Maria  Eliz</t>
  </si>
  <si>
    <t>59598389</t>
  </si>
  <si>
    <t>CD24F054D4052CB0C736DAF8E5CB809D</t>
  </si>
  <si>
    <t>Nayeli</t>
  </si>
  <si>
    <t>59598481</t>
  </si>
  <si>
    <t>348006D4F5752A8623201DEE442234FC</t>
  </si>
  <si>
    <t>Inst. De Aerobics     (Gim. San Pablo O.</t>
  </si>
  <si>
    <t>59598482</t>
  </si>
  <si>
    <t>E795A7BD8FC927D5BF8AE5055DA4C74C</t>
  </si>
  <si>
    <t>Granda</t>
  </si>
  <si>
    <t>Radamontes</t>
  </si>
  <si>
    <t>59598483</t>
  </si>
  <si>
    <t>D9457C99114978AE12EB3F169FAFB595</t>
  </si>
  <si>
    <t>Manuela</t>
  </si>
  <si>
    <t>59598484</t>
  </si>
  <si>
    <t>48517F5307901CC8DA2398A1E74C9DCF</t>
  </si>
  <si>
    <t>Manuel Trinidad</t>
  </si>
  <si>
    <t>Guadarrama</t>
  </si>
  <si>
    <t>59598485</t>
  </si>
  <si>
    <t>592BAD5F39B67EA9BA10BB5F0C1DCF40</t>
  </si>
  <si>
    <t>U.D. De Diseño Y Evaluacion De Progs. Sociales</t>
  </si>
  <si>
    <t>Guerra</t>
  </si>
  <si>
    <t>59598486</t>
  </si>
  <si>
    <t>C5EC69BE90654D25AEA8D9F2200A06DF</t>
  </si>
  <si>
    <t>Manuel Antonio</t>
  </si>
  <si>
    <t>59598577</t>
  </si>
  <si>
    <t>BC9D3377B8D59AB258B52AB934796B09</t>
  </si>
  <si>
    <t>Intendente  (San Pablo O. Cibercentro)</t>
  </si>
  <si>
    <t>Tlahuiltzin</t>
  </si>
  <si>
    <t>59598578</t>
  </si>
  <si>
    <t>291F9C6140CC5C09D239C5D6748BF53F</t>
  </si>
  <si>
    <t>Aux. Admvo.  (Biblioteca Sta Ana T)</t>
  </si>
  <si>
    <t>Calixto</t>
  </si>
  <si>
    <t>59598579</t>
  </si>
  <si>
    <t>A154DE5E6C8DFB7B12893F493C4F4960</t>
  </si>
  <si>
    <t>Resp. Del Aula Digital (Santa Ana T.)</t>
  </si>
  <si>
    <t>59598580</t>
  </si>
  <si>
    <t>DC74DE152864812404F0DE8429D3477E</t>
  </si>
  <si>
    <t>Zaira Belen</t>
  </si>
  <si>
    <t>59598581</t>
  </si>
  <si>
    <t>7FBCD164B84F5FBC7FC7D00C3C93828F</t>
  </si>
  <si>
    <t>Dibujante Y Diseñador</t>
  </si>
  <si>
    <t>59598582</t>
  </si>
  <si>
    <t>858DD2CF2ECAC9BB447C1ADED070D13B</t>
  </si>
  <si>
    <t>59598674</t>
  </si>
  <si>
    <t>138ACC6DA441901C1C30D34285CA95EB</t>
  </si>
  <si>
    <t>Del Aguila</t>
  </si>
  <si>
    <t>59598675</t>
  </si>
  <si>
    <t>D40F63C812900325F267E45F5B0C43F3</t>
  </si>
  <si>
    <t>Jefa De Cuadrilla</t>
  </si>
  <si>
    <t>59598676</t>
  </si>
  <si>
    <t>B73C5BF7D53538E1C3FBCA733EFF86F6</t>
  </si>
  <si>
    <t>59598677</t>
  </si>
  <si>
    <t>7FBEDFF3EA49ABCCBC249D9C1C870AE5</t>
  </si>
  <si>
    <t>+Jefe De Sector</t>
  </si>
  <si>
    <t>59598678</t>
  </si>
  <si>
    <t>E3B7DF2A1D1E523746E4C67AC3A9D212</t>
  </si>
  <si>
    <t>59598679</t>
  </si>
  <si>
    <t>89C86059B842DEF076C0EC762DB54BD9</t>
  </si>
  <si>
    <t>+Valvulista En Agua Pot (Tanq San Mateo)</t>
  </si>
  <si>
    <t>59598770</t>
  </si>
  <si>
    <t>CFA8052412B72462B2616DE4AB0EAD4C</t>
  </si>
  <si>
    <t>+Op De Cuadrilla</t>
  </si>
  <si>
    <t>59598771</t>
  </si>
  <si>
    <t>2EF09D4B19940E727E0013D10651B0E0</t>
  </si>
  <si>
    <t>Luis Enrique</t>
  </si>
  <si>
    <t>59598772</t>
  </si>
  <si>
    <t>8E4CE32E42BF5D668A2534F0F0BD2D42</t>
  </si>
  <si>
    <t>Edna Elizabeth</t>
  </si>
  <si>
    <t>59598773</t>
  </si>
  <si>
    <t>977E54CCE1D9E0E7383A4BCBBB816904</t>
  </si>
  <si>
    <t>Aux. Admvo. (Gim Tony Sugar Tecoxpa)</t>
  </si>
  <si>
    <t>Hazel Ulises</t>
  </si>
  <si>
    <t>59598774</t>
  </si>
  <si>
    <t>C9B38AE9C6DC871AD8D7A9BBF6B0B530</t>
  </si>
  <si>
    <t>Aux. Administrativo    (Gim Milpa A.)</t>
  </si>
  <si>
    <t>Benyosef</t>
  </si>
  <si>
    <t>59598775</t>
  </si>
  <si>
    <t>D614C5900F2E9AAD0BBE3BFF8F67B33F</t>
  </si>
  <si>
    <t>+Templetero   (Deleg Trab 35)</t>
  </si>
  <si>
    <t>59598868</t>
  </si>
  <si>
    <t>36B8A7ED72BC4A107D964F1DBB338342</t>
  </si>
  <si>
    <t>59598869</t>
  </si>
  <si>
    <t>1A2480217AFB01D3C54478E9BB835443</t>
  </si>
  <si>
    <t>Aux. Admvo. (Func Hrio Pend Area 300124)</t>
  </si>
  <si>
    <t>59598870</t>
  </si>
  <si>
    <t>6590E7F8A053B74863876D78269587C8</t>
  </si>
  <si>
    <t>Tecnico General</t>
  </si>
  <si>
    <t>Inspector De Esp. Pub.</t>
  </si>
  <si>
    <t>59598871</t>
  </si>
  <si>
    <t>081ED65192742D6C701219EE631CC1A7</t>
  </si>
  <si>
    <t>59598872</t>
  </si>
  <si>
    <t>EEA3FB8E164AB71083A5A2A36A87C652</t>
  </si>
  <si>
    <t>Aux. Admvo.   (Deleg Sind 21)</t>
  </si>
  <si>
    <t>59598873</t>
  </si>
  <si>
    <t>B4192286FCF6C20738A8827E3310200D</t>
  </si>
  <si>
    <t>Nestor Daniel</t>
  </si>
  <si>
    <t>59598966</t>
  </si>
  <si>
    <t>9D76237F6675FBD62DA84A7165179994</t>
  </si>
  <si>
    <t>Mariscal</t>
  </si>
  <si>
    <t>59598967</t>
  </si>
  <si>
    <t>3F21E8455AA559FDCABAA69F2E9E77BA</t>
  </si>
  <si>
    <t>Tomador De Tiempo</t>
  </si>
  <si>
    <t>Marmolejo</t>
  </si>
  <si>
    <t>59598968</t>
  </si>
  <si>
    <t>B5113549AB4B4DC07814C27CE723FFFD</t>
  </si>
  <si>
    <t>Apoyo Admtvo. En Areas Especificas "A"</t>
  </si>
  <si>
    <t>David Alejandro</t>
  </si>
  <si>
    <t>59598969</t>
  </si>
  <si>
    <t>C45E0B4FAE94823E64E01B4B22F1A3AF</t>
  </si>
  <si>
    <t>Yessica Nallely</t>
  </si>
  <si>
    <t>59598970</t>
  </si>
  <si>
    <t>B5B05359CA3C4A8FCF028641D4103FB1</t>
  </si>
  <si>
    <t>Administrativo Tecnico Operacional</t>
  </si>
  <si>
    <t>Maria Del Socorro</t>
  </si>
  <si>
    <t>Rico</t>
  </si>
  <si>
    <t>59598971</t>
  </si>
  <si>
    <t>D44A04BEB723665691D0250E094FB66A</t>
  </si>
  <si>
    <t>Odilon</t>
  </si>
  <si>
    <t>59598972</t>
  </si>
  <si>
    <t>2BE5860FF565D6B5BCC92A5DA8932AEA</t>
  </si>
  <si>
    <t>Secretaria      (Momoxco)</t>
  </si>
  <si>
    <t>Arisve Elizabeth</t>
  </si>
  <si>
    <t>59599157</t>
  </si>
  <si>
    <t>1C9B55F37AFE9172E5409762FBDB4595</t>
  </si>
  <si>
    <t>59599158</t>
  </si>
  <si>
    <t>29887CAC3D6A9175CEA59D9EA2905DB2</t>
  </si>
  <si>
    <t>Bodeguero      (Camp Tecoxpa)</t>
  </si>
  <si>
    <t>59599159</t>
  </si>
  <si>
    <t>856050C67B202DED1360C1E0EDBEE3BC</t>
  </si>
  <si>
    <t>Albarran</t>
  </si>
  <si>
    <t>59599160</t>
  </si>
  <si>
    <t>4FD5020B9B86699FE01F4846E685AFB7</t>
  </si>
  <si>
    <t>Luis Miguel</t>
  </si>
  <si>
    <t>59599161</t>
  </si>
  <si>
    <t>B9C62B3F865900471786D56005867AF2</t>
  </si>
  <si>
    <t>Joselin</t>
  </si>
  <si>
    <t>59599162</t>
  </si>
  <si>
    <t>81971B950653EF3E6D910DE01FD8AF31</t>
  </si>
  <si>
    <t>Direccion De Finanzas</t>
  </si>
  <si>
    <t>59599163</t>
  </si>
  <si>
    <t>4811B7DE309A6CC9B32A2E09F3ED6321</t>
  </si>
  <si>
    <t>+Caldero Y Fogonero  (Deleg Trab)</t>
  </si>
  <si>
    <t>59599195</t>
  </si>
  <si>
    <t>7242A910BA0E468017272CA504D47CAF</t>
  </si>
  <si>
    <t>59599196</t>
  </si>
  <si>
    <t>BFC0F17EDF6B386D1F4E5895368255CE</t>
  </si>
  <si>
    <t>Aux. Administrativo   (Deleg Trab 11)</t>
  </si>
  <si>
    <t>59599197</t>
  </si>
  <si>
    <t>BF24990987F0566639904B44A98C4329</t>
  </si>
  <si>
    <t>Raquel</t>
  </si>
  <si>
    <t>Merino</t>
  </si>
  <si>
    <t>Menchaca</t>
  </si>
  <si>
    <t>59599198</t>
  </si>
  <si>
    <t>88FB5E3A37C0EB03AD1DFD8F01B13B19</t>
  </si>
  <si>
    <t>Secretaria Coord De Seguridad Ciudadana</t>
  </si>
  <si>
    <t>Coordinacion De Seguridad Ciudadana</t>
  </si>
  <si>
    <t>Hilda Edaena</t>
  </si>
  <si>
    <t>59599199</t>
  </si>
  <si>
    <t>4B977E7B4CAD58D9C91ECADCDBC828CF</t>
  </si>
  <si>
    <t>59599200</t>
  </si>
  <si>
    <t>8DFE0ED463058DE88994F4B7F21F6A5B</t>
  </si>
  <si>
    <t>Maria Magdalena</t>
  </si>
  <si>
    <t>59599238</t>
  </si>
  <si>
    <t>4E725A3BB04749902B5CD62B60C76D6A</t>
  </si>
  <si>
    <t>59599239</t>
  </si>
  <si>
    <t>CE3E7D684B6794C3626A83B5D57685E2</t>
  </si>
  <si>
    <t>Fernando Jose</t>
  </si>
  <si>
    <t>59599240</t>
  </si>
  <si>
    <t>817CF9E5C2474EF8D5BEB729BCE66B01</t>
  </si>
  <si>
    <t>Pintor            (1056969)</t>
  </si>
  <si>
    <t>Jose Aldair</t>
  </si>
  <si>
    <t>Miñon</t>
  </si>
  <si>
    <t>Segovia</t>
  </si>
  <si>
    <t>59599241</t>
  </si>
  <si>
    <t>53B977FB77F0C7CDA75CBB1173119E79</t>
  </si>
  <si>
    <t>Maura</t>
  </si>
  <si>
    <t>Miralrios</t>
  </si>
  <si>
    <t>59599242</t>
  </si>
  <si>
    <t>FE6B40FD65B17EAC7C39D23880AD4ACD</t>
  </si>
  <si>
    <t>59599243</t>
  </si>
  <si>
    <t>7795929F27DBF9B15D782CFC2FDC0C3D</t>
  </si>
  <si>
    <t>59599244</t>
  </si>
  <si>
    <t>A9495898BC13F886DD64FACF231018F4</t>
  </si>
  <si>
    <t>Monttserrat</t>
  </si>
  <si>
    <t>59599288</t>
  </si>
  <si>
    <t>E1410192B5DE00A611AA5B67DE891277</t>
  </si>
  <si>
    <t>Karen Areli</t>
  </si>
  <si>
    <t>59599289</t>
  </si>
  <si>
    <t>E990054A4C25BA794B8F89B4937256F5</t>
  </si>
  <si>
    <t>Aux. De Cocina      (Benito Juarez)</t>
  </si>
  <si>
    <t>Mireya</t>
  </si>
  <si>
    <t>59599290</t>
  </si>
  <si>
    <t>FD6F64282ECE5D1FB24F56A3951A99EA</t>
  </si>
  <si>
    <t>Administrador (Casa Cult. Olla Piedra)</t>
  </si>
  <si>
    <t>Montoya</t>
  </si>
  <si>
    <t>59599291</t>
  </si>
  <si>
    <t>A2299ECD671601E34705114742A39FE2</t>
  </si>
  <si>
    <t>Responsable De Cibercentro (Tecoxpa)</t>
  </si>
  <si>
    <t>59599292</t>
  </si>
  <si>
    <t>5E23D201D08246141A14985CE23776F4</t>
  </si>
  <si>
    <t>59599293</t>
  </si>
  <si>
    <t>71932DE3E1F6D53C73400CAA27333274</t>
  </si>
  <si>
    <t>Auditora</t>
  </si>
  <si>
    <t>J.U.D. De Auditoria Operativa, Administrativa Y Control Interno "A"</t>
  </si>
  <si>
    <t>Aura</t>
  </si>
  <si>
    <t>59600850</t>
  </si>
  <si>
    <t>E42C34B41651FDACCBBD35C7AA435A15</t>
  </si>
  <si>
    <t>59600851</t>
  </si>
  <si>
    <t>AB79005262649236B2658A2FFE1BB380</t>
  </si>
  <si>
    <t>Laura Erendira</t>
  </si>
  <si>
    <t>59600852</t>
  </si>
  <si>
    <t>EA502F0BBFE6204426FBE8108C41E0FD</t>
  </si>
  <si>
    <t>59600853</t>
  </si>
  <si>
    <t>53B5F36630EB4B24ABA06A00914D4FE2</t>
  </si>
  <si>
    <t>J.U.D. De Agroindustria</t>
  </si>
  <si>
    <t>59600854</t>
  </si>
  <si>
    <t>6B54779BC5A351AA64BFA2E16ED6EA05</t>
  </si>
  <si>
    <t>Viguera</t>
  </si>
  <si>
    <t>59600855</t>
  </si>
  <si>
    <t>89CFE86EDF972059263CD1DD836224A0</t>
  </si>
  <si>
    <t>59600856</t>
  </si>
  <si>
    <t>516286E5C77D8CA685F0209E22A8CBDE</t>
  </si>
  <si>
    <t>Docente</t>
  </si>
  <si>
    <t>59600870</t>
  </si>
  <si>
    <t>8CCA501E3454CC62E960B6288E2C248E</t>
  </si>
  <si>
    <t>Pintora Especializada</t>
  </si>
  <si>
    <t>59599406</t>
  </si>
  <si>
    <t>C15ADEBD684AB6E9582905AF897C1038</t>
  </si>
  <si>
    <t>Inst. De Atletismo (Gim Oztotepec)</t>
  </si>
  <si>
    <t>Ocotitla</t>
  </si>
  <si>
    <t>59599407</t>
  </si>
  <si>
    <t>4AE4DA15076A8391D28D8ED88268B46A</t>
  </si>
  <si>
    <t>Jhony</t>
  </si>
  <si>
    <t>Olamendi</t>
  </si>
  <si>
    <t>Bojorgues</t>
  </si>
  <si>
    <t>59599408</t>
  </si>
  <si>
    <t>680C4B02F6924D6FDF9277E21EC5A18F</t>
  </si>
  <si>
    <t>Jefe De Ofna. Operativa Y Admva.</t>
  </si>
  <si>
    <t>59599409</t>
  </si>
  <si>
    <t>0E8551D26D51075D960FCA0D216B00B2</t>
  </si>
  <si>
    <t>Emmanuel</t>
  </si>
  <si>
    <t>59599410</t>
  </si>
  <si>
    <t>E2CE3C6D8CC4FDA2B2DF0B203FD1A4D4</t>
  </si>
  <si>
    <t>59599411</t>
  </si>
  <si>
    <t>4A12B3E57678614146D454686611658C</t>
  </si>
  <si>
    <t>Mecanico Electricista</t>
  </si>
  <si>
    <t>Orozco</t>
  </si>
  <si>
    <t>59599443</t>
  </si>
  <si>
    <t>021EDD2CB46F6EF3CB7DAC655AC1C94C</t>
  </si>
  <si>
    <t>59599444</t>
  </si>
  <si>
    <t>CD89A2778A629361608A2C9C0B446D53</t>
  </si>
  <si>
    <t>59599445</t>
  </si>
  <si>
    <t>F5DDE692CBDA3CFE6E880932B21B0E91</t>
  </si>
  <si>
    <t>59599446</t>
  </si>
  <si>
    <t>89E60F893674FFB5343765246A19011C</t>
  </si>
  <si>
    <t>59599447</t>
  </si>
  <si>
    <t>1F369C9A61EB332383659D82EC9AE1AC</t>
  </si>
  <si>
    <t>Supervisor De Servicios De Limpia</t>
  </si>
  <si>
    <t>Orozpe</t>
  </si>
  <si>
    <t>59599448</t>
  </si>
  <si>
    <t>66CD01D90DBD15148970983AC8F9B917</t>
  </si>
  <si>
    <t>Rosa Yareli</t>
  </si>
  <si>
    <t>59599449</t>
  </si>
  <si>
    <t>9E696EB688EA7509491D3A9526F02EBF</t>
  </si>
  <si>
    <t>Aux. Administrativo (Ceda)</t>
  </si>
  <si>
    <t>Ana Delia</t>
  </si>
  <si>
    <t>59599487</t>
  </si>
  <si>
    <t>D2D9D92CEF91FA56396566CEE6E996CE</t>
  </si>
  <si>
    <t>Gestor    (Deleg Trab 34)</t>
  </si>
  <si>
    <t>Padierna</t>
  </si>
  <si>
    <t>59599488</t>
  </si>
  <si>
    <t>3F2D49B56D6E72AC2F07BDE0B0B561F3</t>
  </si>
  <si>
    <t>59599489</t>
  </si>
  <si>
    <t>162C8877C16C364CECFD601F14927B7C</t>
  </si>
  <si>
    <t>59599490</t>
  </si>
  <si>
    <t>593E46037124E68705EE00F9477C248B</t>
  </si>
  <si>
    <t>Superv. De Personal (Deleg Trab 4)</t>
  </si>
  <si>
    <t>59599491</t>
  </si>
  <si>
    <t>7BF5787784A68129096CC39EF33CABCB</t>
  </si>
  <si>
    <t>59599492</t>
  </si>
  <si>
    <t>370056F670369F448084FB94CAC8293C</t>
  </si>
  <si>
    <t>Bibliotecario  (Ignacio M.A.)</t>
  </si>
  <si>
    <t>Alonso Emmanuel</t>
  </si>
  <si>
    <t>Pasalagua</t>
  </si>
  <si>
    <t>59599523</t>
  </si>
  <si>
    <t>AFFCD69DBA0D5511A5C0F04AB9BF66EE</t>
  </si>
  <si>
    <t>+Op De Fotocopiado</t>
  </si>
  <si>
    <t>Feliciano</t>
  </si>
  <si>
    <t>Andrade</t>
  </si>
  <si>
    <t>59599524</t>
  </si>
  <si>
    <t>290B1A244A6DC90AD7A1B387B1A028F6</t>
  </si>
  <si>
    <t>59599525</t>
  </si>
  <si>
    <t>A61EA76BDEE1E559C8AD99C96F851750</t>
  </si>
  <si>
    <t>Blanca Edith</t>
  </si>
  <si>
    <t>Pavon</t>
  </si>
  <si>
    <t>Miguel Xicoatl</t>
  </si>
  <si>
    <t>59599526</t>
  </si>
  <si>
    <t>79F0C9C451D58BA2F9B29139F572093D</t>
  </si>
  <si>
    <t>Aux. Admvo.      (Deleg Trab 23)</t>
  </si>
  <si>
    <t>Sandra Veronica</t>
  </si>
  <si>
    <t>Paz</t>
  </si>
  <si>
    <t>59599527</t>
  </si>
  <si>
    <t>7F6B09AA783934D811D3D0F8AA5BBE6E</t>
  </si>
  <si>
    <t>Aux. Administrativo  (Deleg Trab 4)</t>
  </si>
  <si>
    <t>Teodoro</t>
  </si>
  <si>
    <t>59599528</t>
  </si>
  <si>
    <t>B1E122E5F2B58E975FA3BB4CF5D1C5A5</t>
  </si>
  <si>
    <t>Secretaria   (Com Sind 01 300624)</t>
  </si>
  <si>
    <t>59599565</t>
  </si>
  <si>
    <t>4B6FB25464900A1B21C925F8F57301DE</t>
  </si>
  <si>
    <t>59599566</t>
  </si>
  <si>
    <t>749A62CD808DA93CBEE2A5375C145842</t>
  </si>
  <si>
    <t>Angel Gabriel</t>
  </si>
  <si>
    <t>59599567</t>
  </si>
  <si>
    <t>BA9731248B59445C1EB32A994320E96C</t>
  </si>
  <si>
    <t>Jefe De Ofna. De Archivo</t>
  </si>
  <si>
    <t>59599568</t>
  </si>
  <si>
    <t>96A6BB5C9AF6015D3C17F9BE5389CD26</t>
  </si>
  <si>
    <t>Mara Patricia</t>
  </si>
  <si>
    <t>59599569</t>
  </si>
  <si>
    <t>F89919061066AD3E8D77CBF5346DAE85</t>
  </si>
  <si>
    <t>59599570</t>
  </si>
  <si>
    <t>585913C84ADF1FFE9E66F42AFAFE5647</t>
  </si>
  <si>
    <t>59599571</t>
  </si>
  <si>
    <t>2641C381BD56BAA27BD534F86617B415</t>
  </si>
  <si>
    <t>+Bibliotecaria  (San Fco. Tecoxpa)</t>
  </si>
  <si>
    <t>Yasmin</t>
  </si>
  <si>
    <t>59599609</t>
  </si>
  <si>
    <t>FD301D639FCBF9FC81FCBAAC7D3DE825</t>
  </si>
  <si>
    <t>Aux. Bibliotecario  (San Agustin O)</t>
  </si>
  <si>
    <t>59599610</t>
  </si>
  <si>
    <t>3F553ACB7FC7B2B2B71D84B33088B1DA</t>
  </si>
  <si>
    <t>Bibliotecaria (San Lorenzo T.)</t>
  </si>
  <si>
    <t>Ronquillo</t>
  </si>
  <si>
    <t>59599611</t>
  </si>
  <si>
    <t>DEB130E597219AFBE7C4244FEE04594F</t>
  </si>
  <si>
    <t>Directora     (Cuauhtenco)</t>
  </si>
  <si>
    <t>59599612</t>
  </si>
  <si>
    <t>68B1B073E8C4485ED61A9A9A9FE94362</t>
  </si>
  <si>
    <t>Secretaria  (Benito Juarez)</t>
  </si>
  <si>
    <t>59599613</t>
  </si>
  <si>
    <t>0A270AC96860359D781F668921741E13</t>
  </si>
  <si>
    <t>Paramedico   (24 X 48)</t>
  </si>
  <si>
    <t>Pichardo</t>
  </si>
  <si>
    <t>59599614</t>
  </si>
  <si>
    <t>F5883D45B9A080E8404524B47F825785</t>
  </si>
  <si>
    <t>59599657</t>
  </si>
  <si>
    <t>0899D5481AD3CF469AD88375B65348B3</t>
  </si>
  <si>
    <t>Secretaria  (Of Asign 151119 Dch/222/19)</t>
  </si>
  <si>
    <t>59599658</t>
  </si>
  <si>
    <t>9BD6A56015FC1A9F3B814DAAF56B57CA</t>
  </si>
  <si>
    <t>Quintin</t>
  </si>
  <si>
    <t>59599659</t>
  </si>
  <si>
    <t>FA3B6ED957726D2C6B7EC48F3147B953</t>
  </si>
  <si>
    <t>Aux. Admvo. (R Int Func011123jiubn/62/23</t>
  </si>
  <si>
    <t>Myrna</t>
  </si>
  <si>
    <t>59599660</t>
  </si>
  <si>
    <t>8477C380DA45141830971040DD65528C</t>
  </si>
  <si>
    <t>Jose Silvino</t>
  </si>
  <si>
    <t>59599661</t>
  </si>
  <si>
    <t>7E7CBE2F9CFD4F7155D642EA3C0391AB</t>
  </si>
  <si>
    <t>59599662</t>
  </si>
  <si>
    <t>80E1534B91160124A00E5857DE553720</t>
  </si>
  <si>
    <t>Aux. Tecnico (Casa De Cult. Olla De Pied</t>
  </si>
  <si>
    <t>Laura Ivon</t>
  </si>
  <si>
    <t>59599755</t>
  </si>
  <si>
    <t>04AF211CE3A388B90F2164A66C939FEC</t>
  </si>
  <si>
    <t>Intendente    (Biblioteca Sta. Ana T)</t>
  </si>
  <si>
    <t>59599756</t>
  </si>
  <si>
    <t>3E1D67CF821A0393DA5409FA309DEC0E</t>
  </si>
  <si>
    <t>Docente  (San Pablo O)  (Deleg Trab)</t>
  </si>
  <si>
    <t>Elendy</t>
  </si>
  <si>
    <t>59599757</t>
  </si>
  <si>
    <t>AFD42C4BDCFC97B3109FDACF20339C65</t>
  </si>
  <si>
    <t>Secretaria  (Coord. De Cendis)</t>
  </si>
  <si>
    <t>Corazain Xochitl</t>
  </si>
  <si>
    <t>59599758</t>
  </si>
  <si>
    <t>F45FB8891E8E1EAEB44439C7EFA06747</t>
  </si>
  <si>
    <t>Secretaria (San Agustin El Altoamacalli)</t>
  </si>
  <si>
    <t>59599759</t>
  </si>
  <si>
    <t>EDE670181AC1125CF333A2D85576B686</t>
  </si>
  <si>
    <t>Faustinos</t>
  </si>
  <si>
    <t>59599760</t>
  </si>
  <si>
    <t>A07A37D9A77D2234348C52D8160A346C</t>
  </si>
  <si>
    <t>Juan Javier</t>
  </si>
  <si>
    <t>59599810</t>
  </si>
  <si>
    <t>B696AB8D23676CD9F49F3E54EA676B07</t>
  </si>
  <si>
    <t>Supervisor De Personal (C Sind 01 300624</t>
  </si>
  <si>
    <t>Victor Hugo</t>
  </si>
  <si>
    <t>59599811</t>
  </si>
  <si>
    <t>8A1ACDC60B74BF0B0F95181939395C9E</t>
  </si>
  <si>
    <t>Encargada Admva (Bodega Alumb Pub)</t>
  </si>
  <si>
    <t>Karen Fernanda</t>
  </si>
  <si>
    <t>59599812</t>
  </si>
  <si>
    <t>8CC8B6ABED13D51098563B13B0950A15</t>
  </si>
  <si>
    <t>Secretaria      (Gim. Tlacoyucan)</t>
  </si>
  <si>
    <t>59599813</t>
  </si>
  <si>
    <t>DA1E85D7F90D815F2D2144FFE618E6C1</t>
  </si>
  <si>
    <t>Secretaria     (San Pablo O)</t>
  </si>
  <si>
    <t>Evelyn</t>
  </si>
  <si>
    <t>59599814</t>
  </si>
  <si>
    <t>AF85F9F1D8FD97CD7BCD3C0BA6C667D3</t>
  </si>
  <si>
    <t>U.D. De Atencion A Riesgos</t>
  </si>
  <si>
    <t>Victor Patricio</t>
  </si>
  <si>
    <t>59599815</t>
  </si>
  <si>
    <t>C05D1E430D17210797DB70FD108073E3</t>
  </si>
  <si>
    <t>Maria Leonor</t>
  </si>
  <si>
    <t>59599850</t>
  </si>
  <si>
    <t>3FBD14E5D4BF419D464DD1D146CB6209</t>
  </si>
  <si>
    <t>Aux. Admvo.    (Deleg Sind 21)</t>
  </si>
  <si>
    <t>59599851</t>
  </si>
  <si>
    <t>491C6B1BEEC0654BFFFB15DBCEFE1ECA</t>
  </si>
  <si>
    <t>Pedagoga        (Benito Juarez)</t>
  </si>
  <si>
    <t>Yessika Anai</t>
  </si>
  <si>
    <t>Robledo</t>
  </si>
  <si>
    <t>59599852</t>
  </si>
  <si>
    <t>3E22C026CFB040D2EF2C339B51194DE2</t>
  </si>
  <si>
    <t>+Chofer De Camion Combate Y Cont Incendi</t>
  </si>
  <si>
    <t>59599853</t>
  </si>
  <si>
    <t>62005AED9CEBF390EA6761BB41106C9E</t>
  </si>
  <si>
    <t>59599854</t>
  </si>
  <si>
    <t>FD506E2326EFDA5EAC97D8D27F29A08E</t>
  </si>
  <si>
    <t>Varilla</t>
  </si>
  <si>
    <t>59599855</t>
  </si>
  <si>
    <t>5791D35A5D8822AD9235C5B84B13B5E1</t>
  </si>
  <si>
    <t>Lucina</t>
  </si>
  <si>
    <t>59599904</t>
  </si>
  <si>
    <t>2778A439B3C996086643B1D72560CC2A</t>
  </si>
  <si>
    <t>59599905</t>
  </si>
  <si>
    <t>D3249602385EE07461A3D23E0ED2E7DC</t>
  </si>
  <si>
    <t>+Intendente Y Aux. De Intendencia (Ceda)</t>
  </si>
  <si>
    <t>59599906</t>
  </si>
  <si>
    <t>4292B0A9550D78936F16BC521D3EDB0B</t>
  </si>
  <si>
    <t>Alaniz</t>
  </si>
  <si>
    <t>59599907</t>
  </si>
  <si>
    <t>D9F6D77D75C054DF503DF2C9307D5445</t>
  </si>
  <si>
    <t>59599908</t>
  </si>
  <si>
    <t>E8B153B8901315F4C4B08E3FB5BD395A</t>
  </si>
  <si>
    <t>Nora Ivonne</t>
  </si>
  <si>
    <t>Illescas</t>
  </si>
  <si>
    <t>59599909</t>
  </si>
  <si>
    <t>13E926902FAD7142DC65579C89EF811C</t>
  </si>
  <si>
    <t>+Chofer De Volteo Redilas Hiab</t>
  </si>
  <si>
    <t>Modesto Hipolito</t>
  </si>
  <si>
    <t>59599946</t>
  </si>
  <si>
    <t>21A2CA008F384DFDD0554A67D71A3DF3</t>
  </si>
  <si>
    <t>59599947</t>
  </si>
  <si>
    <t>17E60FE949AEF43270081DB4814406E1</t>
  </si>
  <si>
    <t>+Rastrillero De Bacheo Y Asfalto</t>
  </si>
  <si>
    <t>59599948</t>
  </si>
  <si>
    <t>046325B70C586931E9DA60C34BF26611</t>
  </si>
  <si>
    <t>Escalador "A"</t>
  </si>
  <si>
    <t>59599949</t>
  </si>
  <si>
    <t>DEA87FDBFBBD39486FC30C03E92D2CC6</t>
  </si>
  <si>
    <t>+Jardinero Especializado  (Tecoxpa)</t>
  </si>
  <si>
    <t>Hilario</t>
  </si>
  <si>
    <t>59599950</t>
  </si>
  <si>
    <t>5B1C45CCDED24002CB34EAB22FB7747B</t>
  </si>
  <si>
    <t>+Sobrestante</t>
  </si>
  <si>
    <t>59599951</t>
  </si>
  <si>
    <t>633CBF2097D942170CA8D8EF21A5A482</t>
  </si>
  <si>
    <t>Bonifacio</t>
  </si>
  <si>
    <t>59599995</t>
  </si>
  <si>
    <t>BDB64EE70B773A64747F016D5649084D</t>
  </si>
  <si>
    <t>59599996</t>
  </si>
  <si>
    <t>B574C10D8CC3853588A749AD7DA0A4B5</t>
  </si>
  <si>
    <t>Jose Pablo</t>
  </si>
  <si>
    <t>59599997</t>
  </si>
  <si>
    <t>95F61720A9400E00187A1B2D5F69F161</t>
  </si>
  <si>
    <t>59599998</t>
  </si>
  <si>
    <t>1130AAD0DF8F80F47E839681ABE1C5FA</t>
  </si>
  <si>
    <t>59599999</t>
  </si>
  <si>
    <t>8622FC800E8795FEC3C04DDF3D675652</t>
  </si>
  <si>
    <t>59600000</t>
  </si>
  <si>
    <t>393C82BF6B3DD30FBB3C5DB90A88918F</t>
  </si>
  <si>
    <t>Ayte. De Plomero (Susp X Proc. Judicial</t>
  </si>
  <si>
    <t>59600038</t>
  </si>
  <si>
    <t>C96DEFFB839BE482705121244AF13827</t>
  </si>
  <si>
    <t>Aux De Plomeria(C Func011023udrep/198/23</t>
  </si>
  <si>
    <t>Amairani</t>
  </si>
  <si>
    <t>Zacarias</t>
  </si>
  <si>
    <t>59600039</t>
  </si>
  <si>
    <t>6E862274EBBE6A5DD8137DFCA69D0D1D</t>
  </si>
  <si>
    <t>+Op Maq Pesada En Bacheo Y Asfaltado</t>
  </si>
  <si>
    <t>59600040</t>
  </si>
  <si>
    <t>8DE88BC3F645C6D629B5DD2CF5623F1D</t>
  </si>
  <si>
    <t>Brenda</t>
  </si>
  <si>
    <t>59600041</t>
  </si>
  <si>
    <t>87DE9BC0FD6FEE748E2561030FE4A286</t>
  </si>
  <si>
    <t>59600042</t>
  </si>
  <si>
    <t>9D450AD34A1A03F91AE05F00303C717F</t>
  </si>
  <si>
    <t>59600043</t>
  </si>
  <si>
    <t>C1E4C56FC50914F91AB0C5E2677F0A47</t>
  </si>
  <si>
    <t>59600087</t>
  </si>
  <si>
    <t>79E4C71C86C97E8C899D889B6C96014F</t>
  </si>
  <si>
    <t>Auxiliar De Presupuesto</t>
  </si>
  <si>
    <t>+Aseador De Baños (Bibliot San Lorenzo T</t>
  </si>
  <si>
    <t>59600088</t>
  </si>
  <si>
    <t>8283639D7C0C898BDAC7C2E6F134B126</t>
  </si>
  <si>
    <t>Manto En Gral (Clinica Veter San Ant T)</t>
  </si>
  <si>
    <t>Ignacio Carlos</t>
  </si>
  <si>
    <t>59600089</t>
  </si>
  <si>
    <t>511338827D1C8E290F0A96B9D648DF40</t>
  </si>
  <si>
    <t>Constancia</t>
  </si>
  <si>
    <t>Salmeron</t>
  </si>
  <si>
    <t>59600090</t>
  </si>
  <si>
    <t>6CE8DD553F73334F39FDF7968661EFB8</t>
  </si>
  <si>
    <t>59600091</t>
  </si>
  <si>
    <t>ACC1E4F48A8759EDB2144287B377682E</t>
  </si>
  <si>
    <t>Jonathan</t>
  </si>
  <si>
    <t>Cedillo</t>
  </si>
  <si>
    <t>59600092</t>
  </si>
  <si>
    <t>81F7C08813120D1713B0B21A8F7BD831</t>
  </si>
  <si>
    <t>+Op De Malacate        (Deleg Sind 21)</t>
  </si>
  <si>
    <t>Donato Francisco</t>
  </si>
  <si>
    <t>59600131</t>
  </si>
  <si>
    <t>45D795D3B404566B8D6AF6C7C4547717</t>
  </si>
  <si>
    <t>Cabral</t>
  </si>
  <si>
    <t>59600132</t>
  </si>
  <si>
    <t>9FFFA8F409BD023653F8392C1BF8101B</t>
  </si>
  <si>
    <t>Nutriologa   (San Antonio T)</t>
  </si>
  <si>
    <t>59600133</t>
  </si>
  <si>
    <t>3E2B93887D40BD6573BA7DBD93A80DD5</t>
  </si>
  <si>
    <t>Analista  (Transf C Puesto 161123)</t>
  </si>
  <si>
    <t>Miriam Belen</t>
  </si>
  <si>
    <t>59600134</t>
  </si>
  <si>
    <t>B87B6396711CA1A1EBA2042147DC3884</t>
  </si>
  <si>
    <t>Templetero      (Disp=140624)</t>
  </si>
  <si>
    <t>Sanpedreño</t>
  </si>
  <si>
    <t>59600135</t>
  </si>
  <si>
    <t>802BE3F8A3805CFB1649C5B0D721BA81</t>
  </si>
  <si>
    <t>59600136</t>
  </si>
  <si>
    <t>83C77C121B6946BEE83B87A812FF1C62</t>
  </si>
  <si>
    <t>59600181</t>
  </si>
  <si>
    <t>80AD46D257C5C45637B4005AF922BE04</t>
  </si>
  <si>
    <t>59600182</t>
  </si>
  <si>
    <t>9CCEC6AFA5B61006DE9CDCA3C343E515</t>
  </si>
  <si>
    <t>Velador (Mercado San Pedro A (12 X 24)</t>
  </si>
  <si>
    <t>59600183</t>
  </si>
  <si>
    <t>677D3B3D95C36F9F87BCC4337D1D2AFF</t>
  </si>
  <si>
    <t>59600184</t>
  </si>
  <si>
    <t>AAC099A79AFC388457AAE323127D130E</t>
  </si>
  <si>
    <t>Aux, Admvo,</t>
  </si>
  <si>
    <t>59600185</t>
  </si>
  <si>
    <t>AEB2E381B826442E96482BA2F1CD2CCF</t>
  </si>
  <si>
    <t>59600186</t>
  </si>
  <si>
    <t>02F8C20E2152E81C1FAD7898D20159B0</t>
  </si>
  <si>
    <t>Dirección de Asuntos Jurídicos</t>
  </si>
  <si>
    <t>Adan Brian</t>
  </si>
  <si>
    <t>Calderón</t>
  </si>
  <si>
    <t>41280.64</t>
  </si>
  <si>
    <t>59597235</t>
  </si>
  <si>
    <t>CFFB539DE46B2277F9D5E0835D58FC39</t>
  </si>
  <si>
    <t>J.U.D. de Seguimiento Administrativo</t>
  </si>
  <si>
    <t>José Rodomiro</t>
  </si>
  <si>
    <t>Hérnandez</t>
  </si>
  <si>
    <t>Chávez</t>
  </si>
  <si>
    <t>20465.36</t>
  </si>
  <si>
    <t>59597236</t>
  </si>
  <si>
    <t>A28B03A2A8FBD1AFCBD2849F7610E31D</t>
  </si>
  <si>
    <t>J.U.D de transporte y Víalidad</t>
  </si>
  <si>
    <t>Herón</t>
  </si>
  <si>
    <t>16597.86</t>
  </si>
  <si>
    <t>59597237</t>
  </si>
  <si>
    <t>A8A12090784F78161E471FFCA15E54E7</t>
  </si>
  <si>
    <t>Subdirección de Atención al Emprendedor</t>
  </si>
  <si>
    <t>Izaguire</t>
  </si>
  <si>
    <t>22854.78</t>
  </si>
  <si>
    <t>59597238</t>
  </si>
  <si>
    <t>0B9BFAA96598604E47239A7FF2678C3F</t>
  </si>
  <si>
    <t>Enlace de Gestión</t>
  </si>
  <si>
    <t>59597239</t>
  </si>
  <si>
    <t>B901C2A2C4F081F8F396715C8B84ADB4</t>
  </si>
  <si>
    <t>Enlace de Modernización Administrativa</t>
  </si>
  <si>
    <t>Miguel Agustin</t>
  </si>
  <si>
    <t>59597240</t>
  </si>
  <si>
    <t>DEC95CEDFE513352BB2C3B882D84A64C</t>
  </si>
  <si>
    <t>LCP de Control de Gestión "B"</t>
  </si>
  <si>
    <t>59597331</t>
  </si>
  <si>
    <t>34E02C87A6761CAAECC4C2E41CD2B753</t>
  </si>
  <si>
    <t>Subdirección de Recursos Financieros</t>
  </si>
  <si>
    <t>59597332</t>
  </si>
  <si>
    <t>502D39F366C15362A9650E25A3627238</t>
  </si>
  <si>
    <t>J.U.D. de Monitoreo y Operativos</t>
  </si>
  <si>
    <t>59597333</t>
  </si>
  <si>
    <t>8EDED4B9943EFE7D8327A3F58E4B1295</t>
  </si>
  <si>
    <t>J.U.D. de Amparos y Justicia Administrativa</t>
  </si>
  <si>
    <t>59597334</t>
  </si>
  <si>
    <t>ADD1DE1C5CDE3A48C702F50023B8919A</t>
  </si>
  <si>
    <t>J.U.D. de Planeación Empleo, Registro y Movimientos</t>
  </si>
  <si>
    <t>59597335</t>
  </si>
  <si>
    <t>B0E4F9F43EE0FCD086CE6EFEA5CDE572</t>
  </si>
  <si>
    <t>J.U.D. de Talleres y Atención a Siniestros</t>
  </si>
  <si>
    <t>59597336</t>
  </si>
  <si>
    <t>944743D64F3350209183686C186E17F7</t>
  </si>
  <si>
    <t>59597428</t>
  </si>
  <si>
    <t>D8EBD48251D1BB78815E855C04789245</t>
  </si>
  <si>
    <t>Secretaria   (Bodega San Antonio T)</t>
  </si>
  <si>
    <t>Nilda</t>
  </si>
  <si>
    <t>Joya</t>
  </si>
  <si>
    <t>59597429</t>
  </si>
  <si>
    <t>6DBEB4BCBA2E014B8C2208766E685691</t>
  </si>
  <si>
    <t>Yonia</t>
  </si>
  <si>
    <t>59597430</t>
  </si>
  <si>
    <t>26B12C7073066E69A4E39EAF8EE495A1</t>
  </si>
  <si>
    <t>Aux. Admvo.   (Olla De Piedra San A. T.)</t>
  </si>
  <si>
    <t>Azael Antonio</t>
  </si>
  <si>
    <t>59597431</t>
  </si>
  <si>
    <t>89B9E3C6F6078A469A0F780C2A30BBE7</t>
  </si>
  <si>
    <t>Paramedico  (Of Asig 020124 Dch/2/24)</t>
  </si>
  <si>
    <t>Blanca Pilar</t>
  </si>
  <si>
    <t>59597432</t>
  </si>
  <si>
    <t>9CA6B31FA6EEDC598EEF85C497AFA748</t>
  </si>
  <si>
    <t>59597433</t>
  </si>
  <si>
    <t>385089C5957D8CF8DC9BB18D90182175</t>
  </si>
  <si>
    <t>Aux. Admvo. (Of Asign 010622dch/147/22)</t>
  </si>
  <si>
    <t>59597525</t>
  </si>
  <si>
    <t>AE86275B013987322FE59D7FC9435D1E</t>
  </si>
  <si>
    <t>59597526</t>
  </si>
  <si>
    <t>08167032912B74630B71E96DD991F522</t>
  </si>
  <si>
    <t>59597527</t>
  </si>
  <si>
    <t>C6F5043185E28B5F8DA569A0EE79088F</t>
  </si>
  <si>
    <t>Grabador De Audio "A"</t>
  </si>
  <si>
    <t>59597528</t>
  </si>
  <si>
    <t>35815AEA5BB2833C49FF39ABEC3074D8</t>
  </si>
  <si>
    <t>59597529</t>
  </si>
  <si>
    <t>C9838287E65F3667F3749412E8561F89</t>
  </si>
  <si>
    <t>59597530</t>
  </si>
  <si>
    <t>DBD2CC973DA78CF586FBF04EABE576B1</t>
  </si>
  <si>
    <t>Gisela</t>
  </si>
  <si>
    <t>59597531</t>
  </si>
  <si>
    <t>AD2C5B8115F21DC6DFA1D5F2ACB15A3F</t>
  </si>
  <si>
    <t>59597605</t>
  </si>
  <si>
    <t>204FDBAAF3645395302534C012174B03</t>
  </si>
  <si>
    <t>59597606</t>
  </si>
  <si>
    <t>62F63513E69583B88EED66C1001FB5AF</t>
  </si>
  <si>
    <t>59597607</t>
  </si>
  <si>
    <t>49329F6EB641F13D15CDEDF589E24684</t>
  </si>
  <si>
    <t>59597608</t>
  </si>
  <si>
    <t>DDB0DBB2E1C9C29E66D9F3DA1D8E773D</t>
  </si>
  <si>
    <t>Elizalde</t>
  </si>
  <si>
    <t>59597609</t>
  </si>
  <si>
    <t>660793166D2FA2044919D71139833FAF</t>
  </si>
  <si>
    <t>59597610</t>
  </si>
  <si>
    <t>32B846E801F33A27406226283136934D</t>
  </si>
  <si>
    <t>Bolivar</t>
  </si>
  <si>
    <t>59597680</t>
  </si>
  <si>
    <t>1234C14628B8DBF0DF813FE0827AA08E</t>
  </si>
  <si>
    <t>Aux. Administrativo (Gim San Pablo O)</t>
  </si>
  <si>
    <t>Bollas</t>
  </si>
  <si>
    <t>59597681</t>
  </si>
  <si>
    <t>6FF653375FB91D3926CE579EBECCBE3D</t>
  </si>
  <si>
    <t>59597682</t>
  </si>
  <si>
    <t>B5CE471CF177417FF132ED7D1FCA4DCA</t>
  </si>
  <si>
    <t>+Chofer De Unidad De Servs Grales</t>
  </si>
  <si>
    <t>Pedro Roberto</t>
  </si>
  <si>
    <t>59597683</t>
  </si>
  <si>
    <t>83D9281FD8D0125859EEEE07E34C06B0</t>
  </si>
  <si>
    <t>Tec En Manto Eq De Computo</t>
  </si>
  <si>
    <t>59597684</t>
  </si>
  <si>
    <t>303DA240BCE7B79DA1C2AA69DE1C534D</t>
  </si>
  <si>
    <t>59597685</t>
  </si>
  <si>
    <t>945B2708B8048BE2C9F3C38555B01C40</t>
  </si>
  <si>
    <t>59597770</t>
  </si>
  <si>
    <t>EF5B1F1F6911221966BED65B93823967</t>
  </si>
  <si>
    <t>59597771</t>
  </si>
  <si>
    <t>3B61D95AC5F00A2C6DADD484FEBD7BF9</t>
  </si>
  <si>
    <t>Neria</t>
  </si>
  <si>
    <t>59597772</t>
  </si>
  <si>
    <t>2B6A719DBBE726FFCB5723B9EB6A304F</t>
  </si>
  <si>
    <t>Steve</t>
  </si>
  <si>
    <t>59597773</t>
  </si>
  <si>
    <t>0A342DA7C6C292160F7C014299CA7A3C</t>
  </si>
  <si>
    <t>Op. De Eq. Pesado  (Com Sind 01 280223)</t>
  </si>
  <si>
    <t>59597774</t>
  </si>
  <si>
    <t>73CA2E3A2F0F0D6633B55666465A4515</t>
  </si>
  <si>
    <t>Gestor</t>
  </si>
  <si>
    <t>59597775</t>
  </si>
  <si>
    <t>A0EAE94509E9796F973211076EBFA74A</t>
  </si>
  <si>
    <t>Comonfort</t>
  </si>
  <si>
    <t>59597861</t>
  </si>
  <si>
    <t>CF2584C9AEBD8DB6C4F399E936865300</t>
  </si>
  <si>
    <t>Constantino</t>
  </si>
  <si>
    <t>59597862</t>
  </si>
  <si>
    <t>F09CDE5000DF0507E48AA1AD0E7125F9</t>
  </si>
  <si>
    <t>+Chofer De Cuadrilla De Agua Potable</t>
  </si>
  <si>
    <t>Lujan</t>
  </si>
  <si>
    <t>59597863</t>
  </si>
  <si>
    <t>B39D144037D750CCE8BB048CB3B84B12</t>
  </si>
  <si>
    <t>Ayte De Albañileria (Campto San Fco T)</t>
  </si>
  <si>
    <t>59597864</t>
  </si>
  <si>
    <t>AA813FCFEE82D60FE1386F4E6A49D5C6</t>
  </si>
  <si>
    <t>Operador De Contl. Vehicular</t>
  </si>
  <si>
    <t>59597865</t>
  </si>
  <si>
    <t>B6FA3A9EE6B48354BA9EBC97882EDABE</t>
  </si>
  <si>
    <t>Psicologa    (San Antonio T)</t>
  </si>
  <si>
    <t>Ileana</t>
  </si>
  <si>
    <t>59597866</t>
  </si>
  <si>
    <t>082385C2A42ECE74959C4D21511885D4</t>
  </si>
  <si>
    <t>59598016</t>
  </si>
  <si>
    <t>36AFC63766C27467A02F2CDFCEC4BE0D</t>
  </si>
  <si>
    <t>59598017</t>
  </si>
  <si>
    <t>FF501207A6ECFC65A15FB322B03A5564</t>
  </si>
  <si>
    <t>Prof. De Box  (Cent. Alto Rend. Momoxco)</t>
  </si>
  <si>
    <t>59598018</t>
  </si>
  <si>
    <t>68C7BB29100295083A753D80A7FFCC45</t>
  </si>
  <si>
    <t>Secretaria  (Alberca Milpa A)</t>
  </si>
  <si>
    <t>Martha Minerva</t>
  </si>
  <si>
    <t>59598019</t>
  </si>
  <si>
    <t>75E5FE5C1F1764CDA7E56460CD9A50E2</t>
  </si>
  <si>
    <t>Jose Asuncion</t>
  </si>
  <si>
    <t>59598020</t>
  </si>
  <si>
    <t>AC9A3A1070F1FAD395ADA50CF2B46B6D</t>
  </si>
  <si>
    <t>Lucas</t>
  </si>
  <si>
    <t>59598021</t>
  </si>
  <si>
    <t>2C4EF3C8D4E5F7C4C679328A2275DA29</t>
  </si>
  <si>
    <t>Mora</t>
  </si>
  <si>
    <t>59598108</t>
  </si>
  <si>
    <t>0390C2043755AFEBC3A1B7BC459A7A15</t>
  </si>
  <si>
    <t>59598109</t>
  </si>
  <si>
    <t>A923CA47B01A24CCCE13C394F6E03BC8</t>
  </si>
  <si>
    <t>59598110</t>
  </si>
  <si>
    <t>4788FEAFA85F5B4ABA8BFB4CA0310CCE</t>
  </si>
  <si>
    <t>Aux. Admvo.    (Deleg Sind 9)</t>
  </si>
  <si>
    <t>59598111</t>
  </si>
  <si>
    <t>2BCB0626895A8DC3948B353847E3F151</t>
  </si>
  <si>
    <t>Aux. De Oficialia De Partes</t>
  </si>
  <si>
    <t>59598112</t>
  </si>
  <si>
    <t>A7E010EBEA56C675D1764A0334CBC8BF</t>
  </si>
  <si>
    <t>Gestoria Aplicada</t>
  </si>
  <si>
    <t>59598113</t>
  </si>
  <si>
    <t>F481C123C93ACF48966F3AE741DB2536</t>
  </si>
  <si>
    <t>Secretaria (Of Asig 071022 Dch/238/22)</t>
  </si>
  <si>
    <t>59598200</t>
  </si>
  <si>
    <t>CF5645D4B01ED01433DE3513D81AD722</t>
  </si>
  <si>
    <t>Secretaria (Reub Int 221122 Svr/1069/22)</t>
  </si>
  <si>
    <t>59598201</t>
  </si>
  <si>
    <t>BBCB6797BE87E4CA12D8CC7576728834</t>
  </si>
  <si>
    <t>59598202</t>
  </si>
  <si>
    <t>D302862FBFC5D9965FFEADC317C020D5</t>
  </si>
  <si>
    <t>Ivonne</t>
  </si>
  <si>
    <t>59598203</t>
  </si>
  <si>
    <t>AE76B8EE2B7C2807B0AEC3EA530359A9</t>
  </si>
  <si>
    <t>Chofer De Operacion Hidraulica</t>
  </si>
  <si>
    <t>59598204</t>
  </si>
  <si>
    <t>ADF789E399E4DB34190B05A06F688F7E</t>
  </si>
  <si>
    <t>+Operador De Vactor's</t>
  </si>
  <si>
    <t>59598205</t>
  </si>
  <si>
    <t>7BEF144A159856756A95770AC60B3BED</t>
  </si>
  <si>
    <t>59598292</t>
  </si>
  <si>
    <t>8FEF26F5A6834F452CA5541BEAE73003</t>
  </si>
  <si>
    <t>59598293</t>
  </si>
  <si>
    <t>B52A7DB3A02094B7B86951F4C1A6E3E6</t>
  </si>
  <si>
    <t>Aux. Admvo. (Museo Regional Altepepialca</t>
  </si>
  <si>
    <t>59598294</t>
  </si>
  <si>
    <t>75AA5FA1AB90920E9FA71E78972ECE03</t>
  </si>
  <si>
    <t>Ma. De Los Angeles</t>
  </si>
  <si>
    <t>59598295</t>
  </si>
  <si>
    <t>AD000993D8A27A3B60542A6E9C58FD9E</t>
  </si>
  <si>
    <t>59598296</t>
  </si>
  <si>
    <t>4E59DAC96025BD872A03A9E9CC299DC3</t>
  </si>
  <si>
    <t>59598297</t>
  </si>
  <si>
    <t>0361175F787D168F9786F8C8E7D46FC0</t>
  </si>
  <si>
    <t>Aux. Admvo.     (Archivo D.C.H.)</t>
  </si>
  <si>
    <t>59598390</t>
  </si>
  <si>
    <t>25015B9CDF9C2A144B1FEAD817260753</t>
  </si>
  <si>
    <t>Secretaria  (Deleg Sind 24)</t>
  </si>
  <si>
    <t>Sarai</t>
  </si>
  <si>
    <t>Organo</t>
  </si>
  <si>
    <t>59598391</t>
  </si>
  <si>
    <t>1A29BCFEFD167672A0D129D464FD8AE5</t>
  </si>
  <si>
    <t>59598392</t>
  </si>
  <si>
    <t>5A587BCBAEA110E5F8D919E1ADBB3C9C</t>
  </si>
  <si>
    <t>U.D. De Control Y Gestion "A"</t>
  </si>
  <si>
    <t>Uriel Bladimir</t>
  </si>
  <si>
    <t>59598393</t>
  </si>
  <si>
    <t>7A32C3A71176AB8290536C75A62F0E29</t>
  </si>
  <si>
    <t>59598394</t>
  </si>
  <si>
    <t>474B22FD430F429F0BEF991084103412</t>
  </si>
  <si>
    <t>Jasmin Berenice</t>
  </si>
  <si>
    <t>59598395</t>
  </si>
  <si>
    <t>11D25627704E4E43AC026BE87F4BFD0F</t>
  </si>
  <si>
    <t>59598396</t>
  </si>
  <si>
    <t>80951B9706D4919E57009AE76F7ED41C</t>
  </si>
  <si>
    <t>Clara Alejandra</t>
  </si>
  <si>
    <t>59598487</t>
  </si>
  <si>
    <t>98CE58E3463A1F30E07F94E5D55DDCA8</t>
  </si>
  <si>
    <t>Mecanografa "A"</t>
  </si>
  <si>
    <t>59598488</t>
  </si>
  <si>
    <t>259EEDD5592356647678A239DD46EBAC</t>
  </si>
  <si>
    <t>59598489</t>
  </si>
  <si>
    <t>678BD27B0FED28BE87058BBD8E98378E</t>
  </si>
  <si>
    <t>Intendente   (Dir Gest Riesg Prot Civil)</t>
  </si>
  <si>
    <t>59598490</t>
  </si>
  <si>
    <t>28F46CA0D828BC62CA0CA4A5065F7C0A</t>
  </si>
  <si>
    <t>Ayte. De Herrero</t>
  </si>
  <si>
    <t>Delfino</t>
  </si>
  <si>
    <t>59598491</t>
  </si>
  <si>
    <t>187E744F1E76B0D0D33BB9A8E177C81E</t>
  </si>
  <si>
    <t>Natalia</t>
  </si>
  <si>
    <t>59598492</t>
  </si>
  <si>
    <t>58E8D4C86DCE86971E5DE85237F05719</t>
  </si>
  <si>
    <t>+Enfermera Gral A, B, C (Cent S. Zihualt</t>
  </si>
  <si>
    <t>59598583</t>
  </si>
  <si>
    <t>9A4A972194D48BE9D84223EDCA6C27F4</t>
  </si>
  <si>
    <t>Aux. Admvo.  (Hrio Pend Rel Laborales)</t>
  </si>
  <si>
    <t>Arias</t>
  </si>
  <si>
    <t>59598584</t>
  </si>
  <si>
    <t>A2FEA8AFCCEBF837A9C52F0A6CC2C0E6</t>
  </si>
  <si>
    <t>Aux. Docente     (San Antonio T)</t>
  </si>
  <si>
    <t>59598585</t>
  </si>
  <si>
    <t>7DBD5E008BC409AF38F0E905969F1C21</t>
  </si>
  <si>
    <t>Jefe De Topografos</t>
  </si>
  <si>
    <t>Directora    (Cendi Benito Juarez)</t>
  </si>
  <si>
    <t>59598586</t>
  </si>
  <si>
    <t>4DF4952F5B4296E1B228156FBF723B9C</t>
  </si>
  <si>
    <t>Trabajadora Social  (San Pablo O)</t>
  </si>
  <si>
    <t>59598587</t>
  </si>
  <si>
    <t>E2AD276DF5965C1147E2D6EF65B9E067</t>
  </si>
  <si>
    <t>Docente     (Amacalli)</t>
  </si>
  <si>
    <t>59598588</t>
  </si>
  <si>
    <t>A638BE598500A93DD722FD54F3919923</t>
  </si>
  <si>
    <t>Jose Omar</t>
  </si>
  <si>
    <t>59598680</t>
  </si>
  <si>
    <t>ED4A3B8D0CAFFEC3C5CF45301508306D</t>
  </si>
  <si>
    <t>59598681</t>
  </si>
  <si>
    <t>689837668A697B58607B5BEE2D06900A</t>
  </si>
  <si>
    <t>Calderas</t>
  </si>
  <si>
    <t>59598682</t>
  </si>
  <si>
    <t>890D90663585B5413881BC19AB38C121</t>
  </si>
  <si>
    <t>59598683</t>
  </si>
  <si>
    <t>FF27459A41F6CF02762ECD14F223A3A1</t>
  </si>
  <si>
    <t>Olga Lidia</t>
  </si>
  <si>
    <t>59598684</t>
  </si>
  <si>
    <t>03ED1E4B7F2264369A6848DB88CC37B7</t>
  </si>
  <si>
    <t>59598685</t>
  </si>
  <si>
    <t>205BCC2D2EB38FFE5200BF699CBC9523</t>
  </si>
  <si>
    <t>Aux. Admvo.    (Gim. Tony Sugar Tecoxpa)</t>
  </si>
  <si>
    <t>59598776</t>
  </si>
  <si>
    <t>31F7A3BDD0D49AE807FEE9A80391C181</t>
  </si>
  <si>
    <t>+Nutriologo (A) (Clinica De Salud Zihual</t>
  </si>
  <si>
    <t>Ruben Dario</t>
  </si>
  <si>
    <t>59598777</t>
  </si>
  <si>
    <t>228314E3498330C6FBCBDA6ADD5E8457</t>
  </si>
  <si>
    <t>Enfermera (San Pedro A)      (1056987)</t>
  </si>
  <si>
    <t>Martha Paola</t>
  </si>
  <si>
    <t>59598778</t>
  </si>
  <si>
    <t>6EEDCCB40DF6E1C4A8E439930480B163</t>
  </si>
  <si>
    <t>Intendente  (San Lorenzo T.)</t>
  </si>
  <si>
    <t>Fredy</t>
  </si>
  <si>
    <t>59598779</t>
  </si>
  <si>
    <t>E6BBA367D7787FF671405C776FE1DC70</t>
  </si>
  <si>
    <t>Docente (Benito J)  (Deleg Trab 25)</t>
  </si>
  <si>
    <t>59598780</t>
  </si>
  <si>
    <t>3A39D7BE82DE906F0CA31C68ECCD6882</t>
  </si>
  <si>
    <t>Aux. Administrativo  (Cendi San Pedro A)</t>
  </si>
  <si>
    <t>59598781</t>
  </si>
  <si>
    <t>0BF09459EFCA6AF1B112AA462CD66F1A</t>
  </si>
  <si>
    <t>Limpieza De Panteones (San Antonio T)</t>
  </si>
  <si>
    <t>59598874</t>
  </si>
  <si>
    <t>8E0794E16070EE1E4282E7C1B241F84C</t>
  </si>
  <si>
    <t>Rosa Estela</t>
  </si>
  <si>
    <t>59598875</t>
  </si>
  <si>
    <t>6C4A98AABE6D9991D164DF2CD476FA77</t>
  </si>
  <si>
    <t>59598876</t>
  </si>
  <si>
    <t>03F59D99E0AAA34BD1FADC730F7A2F37</t>
  </si>
  <si>
    <t>59598877</t>
  </si>
  <si>
    <t>FF34602E70FFFDC39E2FBA5FD8F18823</t>
  </si>
  <si>
    <t>Aux. Admvo.  (Com Sind 01 290224)</t>
  </si>
  <si>
    <t>59598878</t>
  </si>
  <si>
    <t>2B27DECD4F19E6FFF293F1B59EA6B361</t>
  </si>
  <si>
    <t>59598879</t>
  </si>
  <si>
    <t>C7BF9FDF66DCBDF9C92EB7C968BE5B3E</t>
  </si>
  <si>
    <t>Martell</t>
  </si>
  <si>
    <t>59598973</t>
  </si>
  <si>
    <t>65882340DAC76608E697833C5AC9C280</t>
  </si>
  <si>
    <t>Aux. Admvo.  (Zihualtequite)</t>
  </si>
  <si>
    <t>Areli Natali</t>
  </si>
  <si>
    <t>59598974</t>
  </si>
  <si>
    <t>DD85B2601FFDB180DB0E9CD70D4741CC</t>
  </si>
  <si>
    <t>Aux. Admvo.            (H. Concejo)</t>
  </si>
  <si>
    <t>59598975</t>
  </si>
  <si>
    <t>821DCD816B1630BA3DB32F3A3C7DC403</t>
  </si>
  <si>
    <t>Fotografa</t>
  </si>
  <si>
    <t>Itzia Lizeth</t>
  </si>
  <si>
    <t>59598976</t>
  </si>
  <si>
    <t>D8F5695EACF7B2247EC8599FBD201E72</t>
  </si>
  <si>
    <t>59598977</t>
  </si>
  <si>
    <t>6C2598B2145F9058F8DA850BBFB89C4D</t>
  </si>
  <si>
    <t>Coordinador Administrativo</t>
  </si>
  <si>
    <t>Felipe De J.</t>
  </si>
  <si>
    <t>59598978</t>
  </si>
  <si>
    <t>ABCAEB7C96130D43332D4719FD248C90</t>
  </si>
  <si>
    <t>Secretaria  (Deleg Sind 35)</t>
  </si>
  <si>
    <t>59599201</t>
  </si>
  <si>
    <t>1F01E9E215822B31B564B4D94D167736</t>
  </si>
  <si>
    <t>Marcia Sarayen</t>
  </si>
  <si>
    <t>59599202</t>
  </si>
  <si>
    <t>E0A171CF0761C601ED4E42495C7EE4A2</t>
  </si>
  <si>
    <t>Analista De Rec. Humanos</t>
  </si>
  <si>
    <t>59599203</t>
  </si>
  <si>
    <t>E1F82938310378947927374B2F43BB6E</t>
  </si>
  <si>
    <t>Jefa De Ofna. Cert Y Hojas De Servs.</t>
  </si>
  <si>
    <t>59599204</t>
  </si>
  <si>
    <t>80B09FBC755DCA8A925930956F18751B</t>
  </si>
  <si>
    <t>Jose Adrian</t>
  </si>
  <si>
    <t>59599205</t>
  </si>
  <si>
    <t>EB3DA45F2F9D137304DA8D5D8A8AD325</t>
  </si>
  <si>
    <t>59599206</t>
  </si>
  <si>
    <t>355F338215C84440ECB57E75F9DEFA54</t>
  </si>
  <si>
    <t>59599245</t>
  </si>
  <si>
    <t>A6870FFC775EC8567F1EDAF95A3AB767</t>
  </si>
  <si>
    <t>Superv. De Personal (Deleg De Trab 16)</t>
  </si>
  <si>
    <t>59599246</t>
  </si>
  <si>
    <t>92BEC34232A4E380898326CFD9B2C2DC</t>
  </si>
  <si>
    <t>Irma Beatriz</t>
  </si>
  <si>
    <t>59599247</t>
  </si>
  <si>
    <t>6834CB82C92E9A846AB8CC303081BF41</t>
  </si>
  <si>
    <t>Velador (Merc San Antonio T  (12 X 24)</t>
  </si>
  <si>
    <t>Corona</t>
  </si>
  <si>
    <t>59599248</t>
  </si>
  <si>
    <t>FB313FFCC3CA67419E8A758498023218</t>
  </si>
  <si>
    <t>59599249</t>
  </si>
  <si>
    <t>4B60B92297B85C1AC2F5935249E8C04D</t>
  </si>
  <si>
    <t>59599250</t>
  </si>
  <si>
    <t>ADF4D5E7A3883C5FFA3704CF8185052C</t>
  </si>
  <si>
    <t>59599294</t>
  </si>
  <si>
    <t>4CA207DED7817D6EB9EC70F11AF07E1D</t>
  </si>
  <si>
    <t>Intendente    (Calmecac)</t>
  </si>
  <si>
    <t>59599295</t>
  </si>
  <si>
    <t>122B49B09600BEFBDB29EC2533AF45E9</t>
  </si>
  <si>
    <t>+Op. De Unidad Medica</t>
  </si>
  <si>
    <t>59599296</t>
  </si>
  <si>
    <t>E3F8280A9B82A56C1533A7FE9527090D</t>
  </si>
  <si>
    <t>59599297</t>
  </si>
  <si>
    <t>FD8130D81BF1B8F2AE9D5B6B6CAC81BA</t>
  </si>
  <si>
    <t>59599298</t>
  </si>
  <si>
    <t>993186B429331EF028D8D99936862D12</t>
  </si>
  <si>
    <t>59599299</t>
  </si>
  <si>
    <t>EB4291C3CAA4A8B596A72911019BB837</t>
  </si>
  <si>
    <t>Ivonne Del Carmen</t>
  </si>
  <si>
    <t>59599300</t>
  </si>
  <si>
    <t>264D4349219B1CFB480F8ADAE4FB0398</t>
  </si>
  <si>
    <t>Cornelio</t>
  </si>
  <si>
    <t>59599493</t>
  </si>
  <si>
    <t>92FB89EA46F51F4116298EE3F912A930</t>
  </si>
  <si>
    <t>+Archivista    (Archivo De Concent.)</t>
  </si>
  <si>
    <t>59599494</t>
  </si>
  <si>
    <t>DBADEFEFC67E8488A911D7EA59A34B3B</t>
  </si>
  <si>
    <t>Sixta</t>
  </si>
  <si>
    <t>59599495</t>
  </si>
  <si>
    <t>F933369C4DBE4F4A912C47A106DEBF24</t>
  </si>
  <si>
    <t>59599496</t>
  </si>
  <si>
    <t>8EC945711AE1F38BB2B5F383739F1ED6</t>
  </si>
  <si>
    <t>Insp. De Alineam. Y No. Oficiales (Deleg</t>
  </si>
  <si>
    <t>Dagoberto</t>
  </si>
  <si>
    <t>59599497</t>
  </si>
  <si>
    <t>F8C651EFEEC3E8FDDC8D7C0E6A18B951</t>
  </si>
  <si>
    <t>Marai</t>
  </si>
  <si>
    <t>59599498</t>
  </si>
  <si>
    <t>C48ACF56BB11FE41C7814146A2AAD713</t>
  </si>
  <si>
    <t>Jefe De Area De Abogacia</t>
  </si>
  <si>
    <t>Abogado</t>
  </si>
  <si>
    <t>Juan Manuel</t>
  </si>
  <si>
    <t>59599529</t>
  </si>
  <si>
    <t>4F3D0CBF0C6ED86729D819CCE1DF7C50</t>
  </si>
  <si>
    <t>Aux. Admvo. (1047312)Disp=010524</t>
  </si>
  <si>
    <t>Juan Osvaldo</t>
  </si>
  <si>
    <t>59599530</t>
  </si>
  <si>
    <t>DB4065AA52BF67391DADE2CDCAAC7E93</t>
  </si>
  <si>
    <t>Intendente  (Licen 161122 150523)</t>
  </si>
  <si>
    <t>59599531</t>
  </si>
  <si>
    <t>00797B3DDF48EE51C0C13B396A0AA5C4</t>
  </si>
  <si>
    <t>Ayte. De Desazolve</t>
  </si>
  <si>
    <t>59599532</t>
  </si>
  <si>
    <t>0E78781485A37F017E27B3CD4E256BF6</t>
  </si>
  <si>
    <t>+Peon De Bacheo Y Asfaltado</t>
  </si>
  <si>
    <t>59599533</t>
  </si>
  <si>
    <t>320DEB3616F05C20B39F549DED735A37</t>
  </si>
  <si>
    <t>59599534</t>
  </si>
  <si>
    <t>8D38C9DC589D47B42942596F1C7678CD</t>
  </si>
  <si>
    <t>Bertoldo</t>
  </si>
  <si>
    <t>59599572</t>
  </si>
  <si>
    <t>09F86D26CC158BD5FBE8E483A5BB65D1</t>
  </si>
  <si>
    <t>59599573</t>
  </si>
  <si>
    <t>A73384F62D3E144B1FF68D559701061F</t>
  </si>
  <si>
    <t>Jesus Alberto</t>
  </si>
  <si>
    <t>59599574</t>
  </si>
  <si>
    <t>EFED4CF3BF3D21D5EF4A7EE8E81423DC</t>
  </si>
  <si>
    <t>Op. De Cesac (D Trab 40 0101 311224)</t>
  </si>
  <si>
    <t>59599575</t>
  </si>
  <si>
    <t>4DEC1E3B261DB83280F0DE1D48F3763B</t>
  </si>
  <si>
    <t>Administradora Tianguis Benito Juarez</t>
  </si>
  <si>
    <t>59599576</t>
  </si>
  <si>
    <t>9B9027BC8B53B5B6CD8492BDE1150A53</t>
  </si>
  <si>
    <t>59599577</t>
  </si>
  <si>
    <t>1A813CCE9904298A4C89F97613AD96A0</t>
  </si>
  <si>
    <t>Aux. Administrativo   (1050905)</t>
  </si>
  <si>
    <t>Roberto Carlos</t>
  </si>
  <si>
    <t>Pimentel</t>
  </si>
  <si>
    <t>59599615</t>
  </si>
  <si>
    <t>1E3C8BBD3CB8743185CB56CEDC818DA6</t>
  </si>
  <si>
    <t>Instructor</t>
  </si>
  <si>
    <t>59599616</t>
  </si>
  <si>
    <t>2BBAFB9C1D4F88FA0F0432023E5D6BDB</t>
  </si>
  <si>
    <t>59599617</t>
  </si>
  <si>
    <t>2DC3AB24423028998F984ACE0359D74E</t>
  </si>
  <si>
    <t>Op De U De Emergencia Guardia 3  24 X 48</t>
  </si>
  <si>
    <t>Angel Andres</t>
  </si>
  <si>
    <t>59599618</t>
  </si>
  <si>
    <t>C551CE0010A6373E035C36B81D7D93CB</t>
  </si>
  <si>
    <t>59599619</t>
  </si>
  <si>
    <t>32987742C229CF4BE2745558C1148FA0</t>
  </si>
  <si>
    <t>Juan Nicolas</t>
  </si>
  <si>
    <t>59599620</t>
  </si>
  <si>
    <t>FC2C1DD502E9B2122809749D3E69F84F</t>
  </si>
  <si>
    <t>59599663</t>
  </si>
  <si>
    <t>E8B3445039A40DD1F9194DA79B8CB42B</t>
  </si>
  <si>
    <t>Secretaria   (Biblioteca Ignacio M. A.)</t>
  </si>
  <si>
    <t>Martha Alicia</t>
  </si>
  <si>
    <t>59599664</t>
  </si>
  <si>
    <t>A79A3411CC2F8D7AA80CF640693C2E93</t>
  </si>
  <si>
    <t>Velador  (Hrio Pend Area Inc 090622)</t>
  </si>
  <si>
    <t>59599665</t>
  </si>
  <si>
    <t>A2B407483680844B6A26E787CAE1196D</t>
  </si>
  <si>
    <t>Aux. De Cocina  (San Lorenzo T)</t>
  </si>
  <si>
    <t>59599666</t>
  </si>
  <si>
    <t>BFB9F6380D66A6E797C211F8A7DBA743</t>
  </si>
  <si>
    <t>59599667</t>
  </si>
  <si>
    <t>A416C09F10433FBA9376B369492EEA0C</t>
  </si>
  <si>
    <t>Aux. Admvo.   (Deleg Trab  9)</t>
  </si>
  <si>
    <t>Bautista</t>
  </si>
  <si>
    <t>59599668</t>
  </si>
  <si>
    <t>4672C6CC6A121AB83D618639C44A2141</t>
  </si>
  <si>
    <t>Secretaria    (Ceda)</t>
  </si>
  <si>
    <t>Gema</t>
  </si>
  <si>
    <t>59599712</t>
  </si>
  <si>
    <t>45AE5A6B683830FB5A78C1ACB3C81B62</t>
  </si>
  <si>
    <t>59599713</t>
  </si>
  <si>
    <t>E1C647D5D2866F044BDC6755B738CA33</t>
  </si>
  <si>
    <t>+Enfermera Gral A, B, C</t>
  </si>
  <si>
    <t>Soila</t>
  </si>
  <si>
    <t>59599714</t>
  </si>
  <si>
    <t>34EE12EBF508380C17C375A73D7BEFA1</t>
  </si>
  <si>
    <t>Aux. Admvo. (San Antonio T)Deleg Trab</t>
  </si>
  <si>
    <t>Tonatiuh</t>
  </si>
  <si>
    <t>59599715</t>
  </si>
  <si>
    <t>0334F16E15636C3D34EC8547BCD7E7B6</t>
  </si>
  <si>
    <t>Docente     (Benito Juarez)</t>
  </si>
  <si>
    <t>Olga</t>
  </si>
  <si>
    <t>59599716</t>
  </si>
  <si>
    <t>1B79305BFC5FA9E85350F7BD411D7960</t>
  </si>
  <si>
    <t>Yuriria</t>
  </si>
  <si>
    <t>59599717</t>
  </si>
  <si>
    <t>82F4D2BF6E2B7E9432806389ABB2C321</t>
  </si>
  <si>
    <t>59599761</t>
  </si>
  <si>
    <t>D1BA4FA697B6450F6BC74F0236D841FD</t>
  </si>
  <si>
    <t>59599762</t>
  </si>
  <si>
    <t>167E55198A182B671D8DA42E9392446D</t>
  </si>
  <si>
    <t>59599763</t>
  </si>
  <si>
    <t>954A022A15A60F937B942CFE9C32F46A</t>
  </si>
  <si>
    <t>Rey David</t>
  </si>
  <si>
    <t>59599764</t>
  </si>
  <si>
    <t>A8DFFACC705C79F92CCFB7355971FFDA</t>
  </si>
  <si>
    <t>Supervisor De Personal (Deleg Trab 4)</t>
  </si>
  <si>
    <t>59599765</t>
  </si>
  <si>
    <t>C01574D77B98C36310BB5C7926032F35</t>
  </si>
  <si>
    <t>Gloria Leticia</t>
  </si>
  <si>
    <t>59599766</t>
  </si>
  <si>
    <t>AD19201F989F91D349344FB5A8F83622</t>
  </si>
  <si>
    <t>Sara Elina</t>
  </si>
  <si>
    <t>59599767</t>
  </si>
  <si>
    <t>974EF4A8D0541E064BD0018AAC906B4F</t>
  </si>
  <si>
    <t>59599856</t>
  </si>
  <si>
    <t>D58CECD2A1099FCA74DBE2201CEAE5B3</t>
  </si>
  <si>
    <t>59599857</t>
  </si>
  <si>
    <t>4C0C710E7E09EAAABB438F0788641BDA</t>
  </si>
  <si>
    <t>Aux. Admvo.       (Deleg Trab 4)</t>
  </si>
  <si>
    <t>Jonatan Francisco</t>
  </si>
  <si>
    <t>59599858</t>
  </si>
  <si>
    <t>CFD4080B8829F09AD600A5830CAC978B</t>
  </si>
  <si>
    <t>Audiffred</t>
  </si>
  <si>
    <t>59599859</t>
  </si>
  <si>
    <t>F20C5FA562344DDC3597C95198EADF70</t>
  </si>
  <si>
    <t>+Oficial Del Mantenimiento Albañil Y Ayt</t>
  </si>
  <si>
    <t>59599860</t>
  </si>
  <si>
    <t>704DA1D179345CC31501C0E1E9DA3248</t>
  </si>
  <si>
    <t>Velador   (Camp San Fco. T)  (24 X 48)</t>
  </si>
  <si>
    <t>59599861</t>
  </si>
  <si>
    <t>F3034657EBCC9C6A2095903654A29552</t>
  </si>
  <si>
    <t>59599910</t>
  </si>
  <si>
    <t>828707B507F7DF5AB7EC20BF75C3E3D6</t>
  </si>
  <si>
    <t>Superv Del Taller De Pintura (San Fco T)</t>
  </si>
  <si>
    <t>Merlyn Celeste</t>
  </si>
  <si>
    <t>59599911</t>
  </si>
  <si>
    <t>CE351839E08FFE4766FA727738865333</t>
  </si>
  <si>
    <t>59599912</t>
  </si>
  <si>
    <t>ED9C4D7CD83AFE72C14ABA1CD19379D2</t>
  </si>
  <si>
    <t>59599913</t>
  </si>
  <si>
    <t>3E3A707B4B74E453C6855CFFE4A7186C</t>
  </si>
  <si>
    <t>59599914</t>
  </si>
  <si>
    <t>20EDBFBC2691BAB4C93CDDA8D0EB12BE</t>
  </si>
  <si>
    <t>Petra</t>
  </si>
  <si>
    <t>59599915</t>
  </si>
  <si>
    <t>C5E84C2AC4BAB3EAEFA62626683F70FD</t>
  </si>
  <si>
    <t>59599952</t>
  </si>
  <si>
    <t>686A17645E60F3709F947875FE177E1B</t>
  </si>
  <si>
    <t>Jardinero Esp. (San Pedro A. P. San Mart</t>
  </si>
  <si>
    <t>59599953</t>
  </si>
  <si>
    <t>A87389695CC3096EED0BEF4DB22F9331</t>
  </si>
  <si>
    <t>59599954</t>
  </si>
  <si>
    <t>3E2DAACDB792D7C13234A3168D164356</t>
  </si>
  <si>
    <t>59599955</t>
  </si>
  <si>
    <t>FDCCC36E7C03D04AB6ED3C74DDE66F8A</t>
  </si>
  <si>
    <t>59599956</t>
  </si>
  <si>
    <t>B08090A76CD794DB3F5D515BA963F682</t>
  </si>
  <si>
    <t>59599957</t>
  </si>
  <si>
    <t>D55ACD71C9AFEF88B7F61B05CD3F006B</t>
  </si>
  <si>
    <t>Inst. De Lucha Libre (Gim Villa Milpa A.</t>
  </si>
  <si>
    <t>59600001</t>
  </si>
  <si>
    <t>FB0E7378ECF61AF55C376AAD401D7205</t>
  </si>
  <si>
    <t>Inst De Kun Fu (San Pedro A. Y Xicomulco</t>
  </si>
  <si>
    <t>Juan Pablo</t>
  </si>
  <si>
    <t>59600002</t>
  </si>
  <si>
    <t>C1880988EE59F23D57628E3014AF4B0E</t>
  </si>
  <si>
    <t>Aux. Administrativo (Gim San Bart X)</t>
  </si>
  <si>
    <t>59600003</t>
  </si>
  <si>
    <t>580983396CC0724B274F4F6329297A36</t>
  </si>
  <si>
    <t>Cecilio Gustavo</t>
  </si>
  <si>
    <t>59600004</t>
  </si>
  <si>
    <t>22A70EEF10CC371ECA62A6D83611A3F4</t>
  </si>
  <si>
    <t>Instructor De Guitarra</t>
  </si>
  <si>
    <t>Brigido</t>
  </si>
  <si>
    <t>59600005</t>
  </si>
  <si>
    <t>3136F9A19D4E57B6ABAFAACDE87BED83</t>
  </si>
  <si>
    <t>Profesor De Musica</t>
  </si>
  <si>
    <t>59600006</t>
  </si>
  <si>
    <t>F6B8BE6D4F1EBD0B83A4DF645BBD764B</t>
  </si>
  <si>
    <t>Yael</t>
  </si>
  <si>
    <t>59600044</t>
  </si>
  <si>
    <t>4AF13666CAA8EE1446C2D02FB78349B9</t>
  </si>
  <si>
    <t>59600045</t>
  </si>
  <si>
    <t>68EBD6F6826590E917ED158F4E8F95FC</t>
  </si>
  <si>
    <t>Fidel Genaro</t>
  </si>
  <si>
    <t>59600046</t>
  </si>
  <si>
    <t>C50AE3E3D5382C69CAC4B30B892C5A0B</t>
  </si>
  <si>
    <t>Diseñador</t>
  </si>
  <si>
    <t>59600047</t>
  </si>
  <si>
    <t>5ECBDBDEE7BD4170DFD115EC0B1D135F</t>
  </si>
  <si>
    <t>+Of De Manto Plomero Y Ayudante</t>
  </si>
  <si>
    <t>Angulo</t>
  </si>
  <si>
    <t>59600048</t>
  </si>
  <si>
    <t>25DB65286CFD2EE0A2F0C989D68597C5</t>
  </si>
  <si>
    <t>59600049</t>
  </si>
  <si>
    <t>F54CE82E40B5737809600BF3BC9B1AB9</t>
  </si>
  <si>
    <t>59600093</t>
  </si>
  <si>
    <t>584D20099B20493C55F8C526AC71974B</t>
  </si>
  <si>
    <t>59600094</t>
  </si>
  <si>
    <t>6BC050C63B05A44C550A15182407BE5B</t>
  </si>
  <si>
    <t>Secretaria  (Deleg Trab 24)</t>
  </si>
  <si>
    <t>Piñeiro</t>
  </si>
  <si>
    <t>59600095</t>
  </si>
  <si>
    <t>F04D4893306A546061CD7580BE520CF4</t>
  </si>
  <si>
    <t>Daniel Alberto</t>
  </si>
  <si>
    <t>59600096</t>
  </si>
  <si>
    <t>8AECD599E15F21755D1607A5FD3F615D</t>
  </si>
  <si>
    <t>Supervisor De Personal  (Deleg Trab 4)</t>
  </si>
  <si>
    <t>Erasmo</t>
  </si>
  <si>
    <t>59600097</t>
  </si>
  <si>
    <t>DCFC31F3076452F7C082B2838AE88A86</t>
  </si>
  <si>
    <t>59600098</t>
  </si>
  <si>
    <t>1C126937407F81C812E83F9A7CF70BE0</t>
  </si>
  <si>
    <t>59600137</t>
  </si>
  <si>
    <t>CA583924138DC1620A80E4C287A45CB4</t>
  </si>
  <si>
    <t>Jonathan Angel</t>
  </si>
  <si>
    <t>Sanson</t>
  </si>
  <si>
    <t>59600138</t>
  </si>
  <si>
    <t>18ABBFF11BCDC81EEA9F06FB8B22DB6F</t>
  </si>
  <si>
    <t>59600139</t>
  </si>
  <si>
    <t>FADE9D30BF353EEE29EC6E7BED1F11F7</t>
  </si>
  <si>
    <t>+Of De Manto Plomero Y Ayte (Tecoxpa)</t>
  </si>
  <si>
    <t>Santacruz</t>
  </si>
  <si>
    <t>Sotelo</t>
  </si>
  <si>
    <t>59600140</t>
  </si>
  <si>
    <t>EE5136F96E227CA7AD85ACD798007AAF</t>
  </si>
  <si>
    <t>Santamaria</t>
  </si>
  <si>
    <t>59600141</t>
  </si>
  <si>
    <t>F87D8CDC17CD3B01CEE975EF680CCC28</t>
  </si>
  <si>
    <t>Enfermera (Com Sind Anual 0101 311224)</t>
  </si>
  <si>
    <t>Jocelin</t>
  </si>
  <si>
    <t>Zuñiga</t>
  </si>
  <si>
    <t>59600142</t>
  </si>
  <si>
    <t>102F3E8937D7BC74CCEA17D5814BE22B</t>
  </si>
  <si>
    <t>59600143</t>
  </si>
  <si>
    <t>A2EFAAD601A3E463789FF58F0E95E821</t>
  </si>
  <si>
    <t>Aux. Admvo.  (Gim Oztotepec)</t>
  </si>
  <si>
    <t>59600187</t>
  </si>
  <si>
    <t>B45E31DA6C4C5F633A6BD4F2FEF19A0C</t>
  </si>
  <si>
    <t>Aux. Admvo.  (Museo Regional Milpa A)</t>
  </si>
  <si>
    <t>59600188</t>
  </si>
  <si>
    <t>B2D13DB89488239FBFD46E43F11053A3</t>
  </si>
  <si>
    <t>Intendente (Bibliot Oztotitla San P. O.)</t>
  </si>
  <si>
    <t>Soria</t>
  </si>
  <si>
    <t>59600189</t>
  </si>
  <si>
    <t>EA3CF87B34DF5D365F22A49A5F780897</t>
  </si>
  <si>
    <t>+Cirujano Dentista A, B, C</t>
  </si>
  <si>
    <t>59600190</t>
  </si>
  <si>
    <t>1E4C4DC40C11E8E8847D06CD75DCE4B5</t>
  </si>
  <si>
    <t>Terapeuta (Consult. Medico Alcaldia)</t>
  </si>
  <si>
    <t>59600191</t>
  </si>
  <si>
    <t>E225983CBDC4074A2940702882FB4A0D</t>
  </si>
  <si>
    <t>Supervisora Taller De Plomeria (San J. T</t>
  </si>
  <si>
    <t>59600192</t>
  </si>
  <si>
    <t>D808422F5377C5C16187C85D80550929</t>
  </si>
  <si>
    <t>Secretaria        (1006975)</t>
  </si>
  <si>
    <t>Mario Nicolas</t>
  </si>
  <si>
    <t>Tepalcapa</t>
  </si>
  <si>
    <t>Badillo</t>
  </si>
  <si>
    <t>59600230</t>
  </si>
  <si>
    <t>4E40A7E318AF5ADF8C5919AE2D157968</t>
  </si>
  <si>
    <t>Faustino</t>
  </si>
  <si>
    <t>Tepoz</t>
  </si>
  <si>
    <t>59600231</t>
  </si>
  <si>
    <t>3E6100C5DAA3EE3913A4ED66E4D2C183</t>
  </si>
  <si>
    <t>Aux. Administrativo (Gim Tecoxpa(1056983</t>
  </si>
  <si>
    <t>59600232</t>
  </si>
  <si>
    <t>D1364BE7A271AE61DD2E6871F1055965</t>
  </si>
  <si>
    <t>Toledo</t>
  </si>
  <si>
    <t>Cano</t>
  </si>
  <si>
    <t>59600233</t>
  </si>
  <si>
    <t>9CA1D2E0258EE24813B8CDDA2B9CE2B7</t>
  </si>
  <si>
    <t>Jose Edwin</t>
  </si>
  <si>
    <t>59600234</t>
  </si>
  <si>
    <t>6FFA2B77AD4E5163AF5240F657D44EAB</t>
  </si>
  <si>
    <t>Aux. Admvo.  (Ofna Concejal Ogd)</t>
  </si>
  <si>
    <t>59600235</t>
  </si>
  <si>
    <t>D5884ACDDFD7A8B2EF0BF4CBB6764B38</t>
  </si>
  <si>
    <t>Pintor           (1031866)</t>
  </si>
  <si>
    <t>59600275</t>
  </si>
  <si>
    <t>C5F7F3C803C39FA03F15765456DAB9F5</t>
  </si>
  <si>
    <t>+Of Del Mantto Albañil Y Ayte</t>
  </si>
  <si>
    <t>59600276</t>
  </si>
  <si>
    <t>36C94253CD8A74E56888CFCC42362D1B</t>
  </si>
  <si>
    <t>59600277</t>
  </si>
  <si>
    <t>D46426ABB4C7400DFFD6CB02A62EE5E7</t>
  </si>
  <si>
    <t>Chofer De Camion Serv. Limpia</t>
  </si>
  <si>
    <t>59600278</t>
  </si>
  <si>
    <t>5CE5AAE1A8D86A7C0DA328C31F2D38E2</t>
  </si>
  <si>
    <t>Supervisor De Piso</t>
  </si>
  <si>
    <t>59600279</t>
  </si>
  <si>
    <t>F0E41CDF38E32B388DDCF489A0476673</t>
  </si>
  <si>
    <t>59600280</t>
  </si>
  <si>
    <t>2096EFC3822D1520B85885358510A29B</t>
  </si>
  <si>
    <t>Enlace Territorial San Agustín Ohtenco</t>
  </si>
  <si>
    <t>Víctor</t>
  </si>
  <si>
    <t>59597241</t>
  </si>
  <si>
    <t>2012DD43FB145CF467596F0A961015C4</t>
  </si>
  <si>
    <t>Subdirección de Recursos Materiales</t>
  </si>
  <si>
    <t>Felipe de Jesus</t>
  </si>
  <si>
    <t>59597242</t>
  </si>
  <si>
    <t>69077AE49156272FA400B50BE778C0F7</t>
  </si>
  <si>
    <t>J.U.D. de Vinculación Interinstitucional</t>
  </si>
  <si>
    <t>Óscar Josué</t>
  </si>
  <si>
    <t>59597243</t>
  </si>
  <si>
    <t>50FBA15D0D27139C35028F8C35D61B7F</t>
  </si>
  <si>
    <t>LCP de Servicios Integrales a la Niñez</t>
  </si>
  <si>
    <t>Alejandro Cruz</t>
  </si>
  <si>
    <t>Lacunza</t>
  </si>
  <si>
    <t>11946.92</t>
  </si>
  <si>
    <t>59597244</t>
  </si>
  <si>
    <t>9DE25489BD5DDB23E639CC717704B801</t>
  </si>
  <si>
    <t>J.U.D. de Logistica</t>
  </si>
  <si>
    <t>Obed Salan</t>
  </si>
  <si>
    <t>Ladrón de Guevara</t>
  </si>
  <si>
    <t>19827.98</t>
  </si>
  <si>
    <t>59597245</t>
  </si>
  <si>
    <t>892A2521D47AB9E4CC69C201536E3577</t>
  </si>
  <si>
    <t>J.U.D. de Control y Gestión "A"</t>
  </si>
  <si>
    <t>20520.44</t>
  </si>
  <si>
    <t>59597246</t>
  </si>
  <si>
    <t>D76A307B59027CEF8B7B11F5EB6F6764</t>
  </si>
  <si>
    <t>J.U.D. de Atención a Jovenes</t>
  </si>
  <si>
    <t>59597337</t>
  </si>
  <si>
    <t>41DCF10A594D2230116DC032E7DDFB70</t>
  </si>
  <si>
    <t>Subdirección de Desarrollo Rural</t>
  </si>
  <si>
    <t>León</t>
  </si>
  <si>
    <t>59597338</t>
  </si>
  <si>
    <t>BA4EB8C1ECC21492B5912C24C5147F16</t>
  </si>
  <si>
    <t>LCP. De Seguimiento de Actividaes Deportivas</t>
  </si>
  <si>
    <t>XXXX</t>
  </si>
  <si>
    <t>11553.7</t>
  </si>
  <si>
    <t>59597339</t>
  </si>
  <si>
    <t>6EC828F5A1F54779A4D715643B752396</t>
  </si>
  <si>
    <t>Dirección de Inclusión Social</t>
  </si>
  <si>
    <t>María Liduvina</t>
  </si>
  <si>
    <t>41313.3</t>
  </si>
  <si>
    <t>59597340</t>
  </si>
  <si>
    <t>0AF21E186D98E1DFA2AC086C07CDC37F</t>
  </si>
  <si>
    <t>LCP de Proyectos de Operativos de Reacción</t>
  </si>
  <si>
    <t>Gerardo Gregorio</t>
  </si>
  <si>
    <t>Vázquez</t>
  </si>
  <si>
    <t>16043.04</t>
  </si>
  <si>
    <t>59597341</t>
  </si>
  <si>
    <t>4E9CFF43BEA59D3A72A6611FC5A5E555</t>
  </si>
  <si>
    <t>Enlace de Coordinación y Apoyo</t>
  </si>
  <si>
    <t>Alarcón</t>
  </si>
  <si>
    <t>59597342</t>
  </si>
  <si>
    <t>7B45FA1B9304E9D4C5D492D7DBC8F6DD</t>
  </si>
  <si>
    <t>Roberta</t>
  </si>
  <si>
    <t>59597434</t>
  </si>
  <si>
    <t>EBD4DE8D3120592F43C549CFA1FFC528</t>
  </si>
  <si>
    <t>Tirso</t>
  </si>
  <si>
    <t>59597435</t>
  </si>
  <si>
    <t>C195D4BF351A8EBF928FE1E9B5E9DF37</t>
  </si>
  <si>
    <t>59597436</t>
  </si>
  <si>
    <t>C598AD1DFCA6561296A2DD4A0757E222</t>
  </si>
  <si>
    <t>Superv. De Lcias. Y Contl. Vehicular</t>
  </si>
  <si>
    <t>Acevedo</t>
  </si>
  <si>
    <t>59597437</t>
  </si>
  <si>
    <t>FF655FE09635972EF2DB8392517DEE41</t>
  </si>
  <si>
    <t>German Pedro</t>
  </si>
  <si>
    <t>59597438</t>
  </si>
  <si>
    <t>2D35043969AFB41ED203360D4A2180F5</t>
  </si>
  <si>
    <t>U.D. De Seguimiento Administrativo</t>
  </si>
  <si>
    <t>59597439</t>
  </si>
  <si>
    <t>6849104EE75A2C12BAE7100E432DC18B</t>
  </si>
  <si>
    <t>Enfermera       (1050888)</t>
  </si>
  <si>
    <t>Janete</t>
  </si>
  <si>
    <t>59597532</t>
  </si>
  <si>
    <t>D5AA14368E194FF6130CA2E8E0A12AEA</t>
  </si>
  <si>
    <t>Velador   (Gim Cuauhtenco)   (12x36)</t>
  </si>
  <si>
    <t>59597533</t>
  </si>
  <si>
    <t>DEAE60D4BC163224F5070EA586A75F79</t>
  </si>
  <si>
    <t>Jardinero "A"</t>
  </si>
  <si>
    <t>Administrador Del Gimnasio (Cuauhtenco)</t>
  </si>
  <si>
    <t>59597534</t>
  </si>
  <si>
    <t>4B58B6537FB3A5AE13ED25ACF803AE21</t>
  </si>
  <si>
    <t>59597535</t>
  </si>
  <si>
    <t>8E1EF3C364FF2B9D95D8687213B2FAA7</t>
  </si>
  <si>
    <t>+Chofer De Volteo, Redilas, Hiab</t>
  </si>
  <si>
    <t>Arguelles</t>
  </si>
  <si>
    <t>59597536</t>
  </si>
  <si>
    <t>993B756E635A5173B5A966E92C15C4B8</t>
  </si>
  <si>
    <t>Janeth</t>
  </si>
  <si>
    <t>59597537</t>
  </si>
  <si>
    <t>26DD2DA748308D83013E791BAD852265</t>
  </si>
  <si>
    <t>59597611</t>
  </si>
  <si>
    <t>E483F0A40F392E7272E74B7410CE659B</t>
  </si>
  <si>
    <t>59597612</t>
  </si>
  <si>
    <t>C612024329B5688537461806DD214EC4</t>
  </si>
  <si>
    <t>Subdireccion De Atencion Al Emprendedor</t>
  </si>
  <si>
    <t>59597613</t>
  </si>
  <si>
    <t>55328D0B9592E47412F8AA46C142683E</t>
  </si>
  <si>
    <t>59597614</t>
  </si>
  <si>
    <t>9313AC910C32C6AA89F7AB93467C9354</t>
  </si>
  <si>
    <t>59597615</t>
  </si>
  <si>
    <t>F6B05433A4665DCF24C720937B5425F3</t>
  </si>
  <si>
    <t>59597616</t>
  </si>
  <si>
    <t>C18B9D016234B23F9D9639F745C3A270</t>
  </si>
  <si>
    <t>+Carpintero Y Ayte.</t>
  </si>
  <si>
    <t>Julian Samuel</t>
  </si>
  <si>
    <t>Xinastle</t>
  </si>
  <si>
    <t>59597686</t>
  </si>
  <si>
    <t>D978EA784CFD31B606D23EDB0EA16F74</t>
  </si>
  <si>
    <t>59597687</t>
  </si>
  <si>
    <t>BB288FE0F844BD5EE276EACDCDB3D07F</t>
  </si>
  <si>
    <t>Aux. Admvo.  (Suspen)</t>
  </si>
  <si>
    <t>59597688</t>
  </si>
  <si>
    <t>FD2271FAA03E2559540CD23D98A3DDED</t>
  </si>
  <si>
    <t>Docente     (San Antonio T)</t>
  </si>
  <si>
    <t>59597689</t>
  </si>
  <si>
    <t>A8F115B1767E9B8A9E728F50A7532195</t>
  </si>
  <si>
    <t>Chofer                  (1056927)</t>
  </si>
  <si>
    <t>59597690</t>
  </si>
  <si>
    <t>999C837C8013F8316BFFB2DAFDCDA234</t>
  </si>
  <si>
    <t>Aux. Admvo.  (Ciber Centro San Pablo O)</t>
  </si>
  <si>
    <t>59597691</t>
  </si>
  <si>
    <t>B7404E5070D2B7C9E494568D36FBB50B</t>
  </si>
  <si>
    <t>Op. De Equipo Pesado</t>
  </si>
  <si>
    <t>59597776</t>
  </si>
  <si>
    <t>3A1C11133E3F9135F29F540606BD9FA7</t>
  </si>
  <si>
    <t>Carlos Manuel</t>
  </si>
  <si>
    <t>59597777</t>
  </si>
  <si>
    <t>C8FC50036F357400D419DC1EB9F242BB</t>
  </si>
  <si>
    <t>59597778</t>
  </si>
  <si>
    <t>246B771A69401581B23FF01764CB055A</t>
  </si>
  <si>
    <t>Psicologo (San Salvador C) (1032124)</t>
  </si>
  <si>
    <t>59597779</t>
  </si>
  <si>
    <t>D15EF1978721909374905F5DFDD9B2E6</t>
  </si>
  <si>
    <t>Educadora   (San Pablo O)</t>
  </si>
  <si>
    <t>Carrion</t>
  </si>
  <si>
    <t>59597780</t>
  </si>
  <si>
    <t>6F480D344CF4AF4EEC127C2AD56C2206</t>
  </si>
  <si>
    <t>Maria Reyna</t>
  </si>
  <si>
    <t>Casales</t>
  </si>
  <si>
    <t>59597781</t>
  </si>
  <si>
    <t>76F63829E1DEFAB5097EB3678CFFCF04</t>
  </si>
  <si>
    <t>Secretaria      (Deleg Trab 9)</t>
  </si>
  <si>
    <t>59597867</t>
  </si>
  <si>
    <t>8C7323AD279D71DBCAF8E1D1A63ACA64</t>
  </si>
  <si>
    <t>Superv De Personal (C Sind 01 300624)</t>
  </si>
  <si>
    <t>Luis Marlon</t>
  </si>
  <si>
    <t>Cornejo</t>
  </si>
  <si>
    <t>59597868</t>
  </si>
  <si>
    <t>C1C9AE57252315A33D87450682C553A8</t>
  </si>
  <si>
    <t>59597869</t>
  </si>
  <si>
    <t>3C3593B4AF95408CA980086DF9A34567</t>
  </si>
  <si>
    <t>Meneses</t>
  </si>
  <si>
    <t>59597870</t>
  </si>
  <si>
    <t>3361C238E3A7342AB29B9126BB9A3B7D</t>
  </si>
  <si>
    <t>59597871</t>
  </si>
  <si>
    <t>1ACEEFDBC6E4AF078B95FBEA476BDB72</t>
  </si>
  <si>
    <t>59597872</t>
  </si>
  <si>
    <t>51698C05B8F92C138EB4F74478E20507</t>
  </si>
  <si>
    <t>+Velador         (Biblioteca Ohtenco)</t>
  </si>
  <si>
    <t>59598022</t>
  </si>
  <si>
    <t>D521DA6DD1C69B50009B18C3B8A48CF2</t>
  </si>
  <si>
    <t>Manto. En Gral.  (Clinica Veterinaria)</t>
  </si>
  <si>
    <t>59598023</t>
  </si>
  <si>
    <t>571E10086AE6EF7DD021D4CE1CCEF620</t>
  </si>
  <si>
    <t>59598024</t>
  </si>
  <si>
    <t>5996D6F580F4FC8BCEAF8B255FE96C7E</t>
  </si>
  <si>
    <t>Celestino</t>
  </si>
  <si>
    <t>59598025</t>
  </si>
  <si>
    <t>D26581ACEF5A72BF7692DE8A1D743E97</t>
  </si>
  <si>
    <t>+Personal Op De Proteccion Civil</t>
  </si>
  <si>
    <t>Dionisio</t>
  </si>
  <si>
    <t>Villar</t>
  </si>
  <si>
    <t>59598026</t>
  </si>
  <si>
    <t>0713EB0F77C127AE63309C5A4C7DEF1C</t>
  </si>
  <si>
    <t>Secretaria  (Centro De Acopio)</t>
  </si>
  <si>
    <t>59598027</t>
  </si>
  <si>
    <t>8D99D7973F5DC75CDFD6704FCC3B69A1</t>
  </si>
  <si>
    <t>59598114</t>
  </si>
  <si>
    <t>E2B9C4078ED90D5FAB1B2FF3BC27CB28</t>
  </si>
  <si>
    <t>+Templetero  (D Trab 220822 Al 220826)</t>
  </si>
  <si>
    <t>Vianney</t>
  </si>
  <si>
    <t>59598115</t>
  </si>
  <si>
    <t>A1DCF6C139F11E1D20324A5F935C1788</t>
  </si>
  <si>
    <t>59598116</t>
  </si>
  <si>
    <t>43835C35A80EC484E2C611A8E734E283</t>
  </si>
  <si>
    <t>Aux. Administrativo    (1029884)</t>
  </si>
  <si>
    <t>59598117</t>
  </si>
  <si>
    <t>9365C8D8C9B9183FA018172664132098</t>
  </si>
  <si>
    <t>59598118</t>
  </si>
  <si>
    <t>AB38469E4C05DEEDA8B7C34424E90805</t>
  </si>
  <si>
    <t>Paola Del Rosario</t>
  </si>
  <si>
    <t>59598119</t>
  </si>
  <si>
    <t>FF94DA6E43AF59A382469E5FD65F6971</t>
  </si>
  <si>
    <t>59598206</t>
  </si>
  <si>
    <t>EC55FDE59125843AFFA29E7E50EA1E15</t>
  </si>
  <si>
    <t>Victoriano</t>
  </si>
  <si>
    <t>59598207</t>
  </si>
  <si>
    <t>9611EA6E8A700EC84255BB0CB55708AB</t>
  </si>
  <si>
    <t>59598208</t>
  </si>
  <si>
    <t>35DCCFCB8407B044E58665A0AE4A9295</t>
  </si>
  <si>
    <t>+Herrero Y Ayudante</t>
  </si>
  <si>
    <t>59598209</t>
  </si>
  <si>
    <t>3C8353E208EE2DA95581D124635D413B</t>
  </si>
  <si>
    <t>Clemente</t>
  </si>
  <si>
    <t>59598210</t>
  </si>
  <si>
    <t>A2E3BE2C3C827B1D3DEE84D5FDA077C8</t>
  </si>
  <si>
    <t>3.8</t>
  </si>
  <si>
    <t>Operativo Asignado "A"</t>
  </si>
  <si>
    <t>Ayte. De Albañileria (Camp San Fco T)</t>
  </si>
  <si>
    <t>Santibañez</t>
  </si>
  <si>
    <t>5047</t>
  </si>
  <si>
    <t>59598211</t>
  </si>
  <si>
    <t>20993F089B7F26D2E050B259B894DC85</t>
  </si>
  <si>
    <t>Isain Alejandro</t>
  </si>
  <si>
    <t>59598298</t>
  </si>
  <si>
    <t>5037553DBD91FB822F8BD0F14FD18A92</t>
  </si>
  <si>
    <t>59598299</t>
  </si>
  <si>
    <t>0D215005FD4095900B9480C251E2A622</t>
  </si>
  <si>
    <t>Controlador De Asistencia "A"</t>
  </si>
  <si>
    <t>Superv. De Personal  (Deleg Trab 4)</t>
  </si>
  <si>
    <t>59598300</t>
  </si>
  <si>
    <t>2781644A6E6C006581D17AA274E411F2</t>
  </si>
  <si>
    <t>Julio Orlando</t>
  </si>
  <si>
    <t>59598301</t>
  </si>
  <si>
    <t>47ABB3F32EDE210C8879ED1351360000</t>
  </si>
  <si>
    <t>Aux. Administrativo    (1048291)</t>
  </si>
  <si>
    <t>Erik</t>
  </si>
  <si>
    <t>59598302</t>
  </si>
  <si>
    <t>AE3AE7B107A48ABE2EC8705342F33DA0</t>
  </si>
  <si>
    <t>Secretario De Subdirector</t>
  </si>
  <si>
    <t>Jose Mario</t>
  </si>
  <si>
    <t>59598303</t>
  </si>
  <si>
    <t>C95CB3CDFDBC204AA7E821AB67CE9ECD</t>
  </si>
  <si>
    <t>59598397</t>
  </si>
  <si>
    <t>0D5C32B60456968AB1897566ACF4A2E2</t>
  </si>
  <si>
    <t>59598398</t>
  </si>
  <si>
    <t>AA2D627D69DF3077102784361169B7DB</t>
  </si>
  <si>
    <t>59598399</t>
  </si>
  <si>
    <t>62489D7DED3E8B0B85D728F4FA32284F</t>
  </si>
  <si>
    <t>Ma. Dolores</t>
  </si>
  <si>
    <t>59598400</t>
  </si>
  <si>
    <t>77EB867770C3B6494B28D74C4DDCB6A3</t>
  </si>
  <si>
    <t>Eniceto</t>
  </si>
  <si>
    <t>59598401</t>
  </si>
  <si>
    <t>6E4FA2D4DE5E7E7D3137BD70B06F737F</t>
  </si>
  <si>
    <t>Secretaria     (Com Sind 01 300423)</t>
  </si>
  <si>
    <t>59598402</t>
  </si>
  <si>
    <t>1F4ECFC4C3CB50FCFE0CCBCF34094C82</t>
  </si>
  <si>
    <t>Cristina Sonia</t>
  </si>
  <si>
    <t>Arizmendi</t>
  </si>
  <si>
    <t>59598493</t>
  </si>
  <si>
    <t>4477C6F8828BFF2285037DE301E052FD</t>
  </si>
  <si>
    <t>Aux. Admvo.   (Alberca Milpa A)</t>
  </si>
  <si>
    <t>Ricardo Miguel</t>
  </si>
  <si>
    <t>59598494</t>
  </si>
  <si>
    <t>1D202327F62DD80FEF7F61329B846198</t>
  </si>
  <si>
    <t>Instructor De Pesas (Gim San Fco T)</t>
  </si>
  <si>
    <t>Juan Gonzalo</t>
  </si>
  <si>
    <t>59598495</t>
  </si>
  <si>
    <t>D115B3953355E7065EA1164797D570EC</t>
  </si>
  <si>
    <t>Antonio Gabriel</t>
  </si>
  <si>
    <t>59598496</t>
  </si>
  <si>
    <t>EFBDF92F26CA8868055368E7186EEA57</t>
  </si>
  <si>
    <t>Rey Ricardo</t>
  </si>
  <si>
    <t>Agonizante</t>
  </si>
  <si>
    <t>59598497</t>
  </si>
  <si>
    <t>D7E5632FEA9C80820CEFA332F5A9FAE0</t>
  </si>
  <si>
    <t>Aux. Administrativos   (1057471)</t>
  </si>
  <si>
    <t>Claudia Lizeth</t>
  </si>
  <si>
    <t>Vega</t>
  </si>
  <si>
    <t>59598498</t>
  </si>
  <si>
    <t>1E430B83E32C0164150604620F698EE4</t>
  </si>
  <si>
    <t>Docente            (San Antonio T)</t>
  </si>
  <si>
    <t>Paola Eloisa</t>
  </si>
  <si>
    <t>59598589</t>
  </si>
  <si>
    <t>7189EF4491F04320EF4D7A9751744FAD</t>
  </si>
  <si>
    <t>Docente    (San Antonio T)</t>
  </si>
  <si>
    <t>Maria Juana</t>
  </si>
  <si>
    <t>59598590</t>
  </si>
  <si>
    <t>ED399C9EE657F9926C9D222CE2CD943D</t>
  </si>
  <si>
    <t>Enfermera  (San Agustin El Alto)</t>
  </si>
  <si>
    <t>Xochitl Irais</t>
  </si>
  <si>
    <t>59598591</t>
  </si>
  <si>
    <t>0E84772977B5D0D70A1E9E2C1ABB6CAC</t>
  </si>
  <si>
    <t>Aux. Docente   (Amacalli)</t>
  </si>
  <si>
    <t>59598592</t>
  </si>
  <si>
    <t>50988E591C8BE8446CEBB068A9E76355</t>
  </si>
  <si>
    <t>Aux. De Cocina  (San Antonio T)</t>
  </si>
  <si>
    <t>59598593</t>
  </si>
  <si>
    <t>C5F17D01DDC5FBF5ABC08D7EBA5A752C</t>
  </si>
  <si>
    <t>Lilia Ana</t>
  </si>
  <si>
    <t>59598594</t>
  </si>
  <si>
    <t>938B7CA2BC6331CFAF1EA43086AB8A17</t>
  </si>
  <si>
    <t>59598686</t>
  </si>
  <si>
    <t>2724DE19AB910E520CC3139E61582861</t>
  </si>
  <si>
    <t>59598687</t>
  </si>
  <si>
    <t>B8A9BCF4ACC08D4E7F6054DD32F8CE9B</t>
  </si>
  <si>
    <t>59598688</t>
  </si>
  <si>
    <t>63FA32C4C13B98F3C56C5FF3F1F21C54</t>
  </si>
  <si>
    <t>59598689</t>
  </si>
  <si>
    <t>00F407923A8EE54B8CA1DEF4549AE8C9</t>
  </si>
  <si>
    <t>59598690</t>
  </si>
  <si>
    <t>019A4E3406827606EC29C5010C37D3CE</t>
  </si>
  <si>
    <t>59598691</t>
  </si>
  <si>
    <t>87DBBD66050B595349A473D31553FC2B</t>
  </si>
  <si>
    <t>Lama</t>
  </si>
  <si>
    <t>59598782</t>
  </si>
  <si>
    <t>565506CCF77B87CDFA093B7FDDE3405E</t>
  </si>
  <si>
    <t>Jefa De Ofna.</t>
  </si>
  <si>
    <t>Claudia Viridiana</t>
  </si>
  <si>
    <t>59598783</t>
  </si>
  <si>
    <t>FF207D31F1E10C20E1E5184AB832E976</t>
  </si>
  <si>
    <t>Aux. Admvo. (Com Sind 01 310522)Func Pen</t>
  </si>
  <si>
    <t>Ana Itzel</t>
  </si>
  <si>
    <t>Landeros</t>
  </si>
  <si>
    <t>59598784</t>
  </si>
  <si>
    <t>F4E61FD18CCBB8C36017A18EF76FBA63</t>
  </si>
  <si>
    <t>59598785</t>
  </si>
  <si>
    <t>5584878C8A201F1E891D9FBCA2194BD6</t>
  </si>
  <si>
    <t>59598786</t>
  </si>
  <si>
    <t>6DAD91E83EB0EFE723A1D651909C793E</t>
  </si>
  <si>
    <t>Admtdora. Merc. No. 395</t>
  </si>
  <si>
    <t>Tereza</t>
  </si>
  <si>
    <t>59598787</t>
  </si>
  <si>
    <t>57DA1903BE953C6AE26C8A48EC87DC2F</t>
  </si>
  <si>
    <t>+Operador De Malacate</t>
  </si>
  <si>
    <t>59598880</t>
  </si>
  <si>
    <t>73F322D6D144CDF283865B160774774B</t>
  </si>
  <si>
    <t>Sandra Marena</t>
  </si>
  <si>
    <t>59598881</t>
  </si>
  <si>
    <t>A029F4A4CA11C82659582ECAA5F97571</t>
  </si>
  <si>
    <t>Pintora   (Campto San Fco. T)</t>
  </si>
  <si>
    <t>Narcisa</t>
  </si>
  <si>
    <t>59598882</t>
  </si>
  <si>
    <t>88756580D15E87E2FA5446BAF45DA853</t>
  </si>
  <si>
    <t>Ayte. De Electricista (Campto San Fco T)</t>
  </si>
  <si>
    <t>59598883</t>
  </si>
  <si>
    <t>05BD62DC2572324924CE29D5A78D20EC</t>
  </si>
  <si>
    <t>Aux. Admvo.     (Camp San Fco T)</t>
  </si>
  <si>
    <t>Heriberta</t>
  </si>
  <si>
    <t>59598884</t>
  </si>
  <si>
    <t>24B15D2496EFC94E58BD53241858DAA7</t>
  </si>
  <si>
    <t>Jose Armando</t>
  </si>
  <si>
    <t>59598885</t>
  </si>
  <si>
    <t>CC358646F9EB7D3CA0FB864BB78F2CB2</t>
  </si>
  <si>
    <t>Pedro Omar</t>
  </si>
  <si>
    <t>59598979</t>
  </si>
  <si>
    <t>5249FC9C6EF2691A9C0A2D7B09D87B39</t>
  </si>
  <si>
    <t>Hugo David</t>
  </si>
  <si>
    <t>59598980</t>
  </si>
  <si>
    <t>865501805C563060DDE92529D31A1165</t>
  </si>
  <si>
    <t>Oficial De Mantenimiento</t>
  </si>
  <si>
    <t>Esther</t>
  </si>
  <si>
    <t>59598981</t>
  </si>
  <si>
    <t>1E77EAAD41647FABDB188EC96C9DEDF3</t>
  </si>
  <si>
    <t>Op. De Tracto Camion</t>
  </si>
  <si>
    <t>59598982</t>
  </si>
  <si>
    <t>BB9532B59AB900BA54A1FCA18ED2CFDD</t>
  </si>
  <si>
    <t>59598984</t>
  </si>
  <si>
    <t>6547B83D0014F021A0048F2D55C01C83</t>
  </si>
  <si>
    <t>59598985</t>
  </si>
  <si>
    <t>E05D3EB661A9BAC5E9A6A8101F210CDA</t>
  </si>
  <si>
    <t>Ayde Zusuky</t>
  </si>
  <si>
    <t>Serralde</t>
  </si>
  <si>
    <t>59599251</t>
  </si>
  <si>
    <t>AD4781924A1903AF594D1A8E08C8C41B</t>
  </si>
  <si>
    <t>Stephanie Lizette</t>
  </si>
  <si>
    <t>59599252</t>
  </si>
  <si>
    <t>D5F3F435E8A361A4F39B9FA945E0D478</t>
  </si>
  <si>
    <t>59599253</t>
  </si>
  <si>
    <t>4E35C8A1EAC9B50632D2663BDDB40FAF</t>
  </si>
  <si>
    <t>59599254</t>
  </si>
  <si>
    <t>B59E2599595F228B00C13091CF6F9C0E</t>
  </si>
  <si>
    <t>59599255</t>
  </si>
  <si>
    <t>E6656C6B86D0AA73A4394DF1F9F1185D</t>
  </si>
  <si>
    <t>Aux. Administrativo    (Gim. Milpa Alta)</t>
  </si>
  <si>
    <t>59599256</t>
  </si>
  <si>
    <t>9CB8D51D110CBE58A1B643FFCFA7E3CB</t>
  </si>
  <si>
    <t>Jacqueline</t>
  </si>
  <si>
    <t>59599257</t>
  </si>
  <si>
    <t>0EAF478149CBC798F917D56ED419ACF6</t>
  </si>
  <si>
    <t>Aux. Admvo.  (Deleg Trab 3)</t>
  </si>
  <si>
    <t>59599301</t>
  </si>
  <si>
    <t>2E85D22A731068BADC7A829B15DD0C96</t>
  </si>
  <si>
    <t>Operadora De Cesac (Milpa Alta)</t>
  </si>
  <si>
    <t>Sandra Flor</t>
  </si>
  <si>
    <t>59599302</t>
  </si>
  <si>
    <t>DBDCC96F44AED30327BD94B1B1EA3B4A</t>
  </si>
  <si>
    <t>Almacenista  (Func Hrio Pend Area 081123</t>
  </si>
  <si>
    <t>Cuauhtzin Daniel</t>
  </si>
  <si>
    <t>Betanzos</t>
  </si>
  <si>
    <t>59599303</t>
  </si>
  <si>
    <t>85B83A4CCF45E2FF78AD6BAC8AC508AD</t>
  </si>
  <si>
    <t>Velador  (24 X 48)Camb Secc S 160324</t>
  </si>
  <si>
    <t>Bartolo</t>
  </si>
  <si>
    <t>59599304</t>
  </si>
  <si>
    <t>337C03ED48F48436A3CEA8C05F91DE22</t>
  </si>
  <si>
    <t>Oficial De Plomero</t>
  </si>
  <si>
    <t>59599305</t>
  </si>
  <si>
    <t>B1FC0D935C8B0619FE07CFD32F0D066C</t>
  </si>
  <si>
    <t>Marcos</t>
  </si>
  <si>
    <t>59599306</t>
  </si>
  <si>
    <t>F8F13BB031615B33869FEC9CEA1151B8</t>
  </si>
  <si>
    <t>+Residente En Drenaje</t>
  </si>
  <si>
    <t>59599578</t>
  </si>
  <si>
    <t>45E570E928E44D7E7F898167FAAB1F29</t>
  </si>
  <si>
    <t>59599579</t>
  </si>
  <si>
    <t>6C4AE196CD136216908D277AC9022E46</t>
  </si>
  <si>
    <t>+Electricista Y Ayte  (Camp San Fco T)</t>
  </si>
  <si>
    <t>59599580</t>
  </si>
  <si>
    <t>0FC7D1F6A0F9D6009A0D24A91D96EDE8</t>
  </si>
  <si>
    <t>+Pintor Y Ayte    (Campto. San Fco. T)</t>
  </si>
  <si>
    <t>Maria De Lourdes</t>
  </si>
  <si>
    <t>59599581</t>
  </si>
  <si>
    <t>03C58799F7993BCAFA09D5603BC90464</t>
  </si>
  <si>
    <t>Intendente     (Campto San Juan T)</t>
  </si>
  <si>
    <t>Ofelia</t>
  </si>
  <si>
    <t>59599582</t>
  </si>
  <si>
    <t>35E17B2FAB0EFBA57C66D4495D063FF1</t>
  </si>
  <si>
    <t>Albañil    (Campto. San Fco. T)</t>
  </si>
  <si>
    <t>Lobaco</t>
  </si>
  <si>
    <t>59599583</t>
  </si>
  <si>
    <t>37D75194DDB804B8FD2BEB8EF26B6EB1</t>
  </si>
  <si>
    <t>Aux. De Analista Tecnico</t>
  </si>
  <si>
    <t>59599621</t>
  </si>
  <si>
    <t>1836471B19364F138FC5AE3CEA3B2F58</t>
  </si>
  <si>
    <t>59599622</t>
  </si>
  <si>
    <t>AE1490D3EF956EF29C4B26FF30FB928E</t>
  </si>
  <si>
    <t>Susana Patricia</t>
  </si>
  <si>
    <t>59599623</t>
  </si>
  <si>
    <t>0A390F4FB007FE2B4B9C5BFE6328BCE1</t>
  </si>
  <si>
    <t>59599624</t>
  </si>
  <si>
    <t>CE32A91B250B611EFE009204A5809B4A</t>
  </si>
  <si>
    <t>Aux. Admvo. (R Int 260923 Gim Tecomitl)</t>
  </si>
  <si>
    <t>59599625</t>
  </si>
  <si>
    <t>9BBCCE74B0161839E688437EF3378B5D</t>
  </si>
  <si>
    <t>59599626</t>
  </si>
  <si>
    <t>BABF22A8934F54CAFCEB7F86B5343ED6</t>
  </si>
  <si>
    <t>Control De Usuarios (Gim Cuauhtenco)</t>
  </si>
  <si>
    <t>59599669</t>
  </si>
  <si>
    <t>D5E28F75D24A8F8923C07177CA572480</t>
  </si>
  <si>
    <t>59599670</t>
  </si>
  <si>
    <t>D96D3FDB2C859BC888DBED66C3D8B1CE</t>
  </si>
  <si>
    <t>Enfermera  (Cent Soc Tecomitl)</t>
  </si>
  <si>
    <t>Anallely</t>
  </si>
  <si>
    <t>59599671</t>
  </si>
  <si>
    <t>8A3437F7CCF014D10B16F175D2F010A0</t>
  </si>
  <si>
    <t>Mercedes</t>
  </si>
  <si>
    <t>59599672</t>
  </si>
  <si>
    <t>029F1DC0E05C90777324014AD717BBC7</t>
  </si>
  <si>
    <t>Manto. Menores A La Infraest.Pub.</t>
  </si>
  <si>
    <t>59599673</t>
  </si>
  <si>
    <t>D3DE7692E8666538CEC0F0D4FCE09D6B</t>
  </si>
  <si>
    <t>Martha Angelica</t>
  </si>
  <si>
    <t>59599674</t>
  </si>
  <si>
    <t>9B14D5EFE6A368BBF7D350CEAD48A8BE</t>
  </si>
  <si>
    <t>Velia</t>
  </si>
  <si>
    <t>59599675</t>
  </si>
  <si>
    <t>A721FBE8BA93FBAB82F269D84E1B7E7E</t>
  </si>
  <si>
    <t>Ilda</t>
  </si>
  <si>
    <t>59599718</t>
  </si>
  <si>
    <t>A2A0C9CBC46F01BC4B8D6AC62D65923B</t>
  </si>
  <si>
    <t>59599719</t>
  </si>
  <si>
    <t>EAB9D947E2BE0DE5936649946E76ED94</t>
  </si>
  <si>
    <t>Carlos Armando</t>
  </si>
  <si>
    <t>Filomeno</t>
  </si>
  <si>
    <t>59599720</t>
  </si>
  <si>
    <t>D03DA2BC13B78AB2CEB174A17D8424EB</t>
  </si>
  <si>
    <t>Auxiliar B</t>
  </si>
  <si>
    <t>Belem Irais</t>
  </si>
  <si>
    <t>59599721</t>
  </si>
  <si>
    <t>CCBC0CBD90A7C0244ED05927A78F5211</t>
  </si>
  <si>
    <t>Analista Profesional</t>
  </si>
  <si>
    <t>59599722</t>
  </si>
  <si>
    <t>36F810E7DDE6106B347A3D0421862232</t>
  </si>
  <si>
    <t>59599723</t>
  </si>
  <si>
    <t>D8CA8B9F5CC77E91EF22E3C13F29F778</t>
  </si>
  <si>
    <t>Selomit</t>
  </si>
  <si>
    <t>59599724</t>
  </si>
  <si>
    <t>54E161FF304745BAE08C24ED1860DBB1</t>
  </si>
  <si>
    <t>59599768</t>
  </si>
  <si>
    <t>595691C299F6822CE6F90717162B90D6</t>
  </si>
  <si>
    <t>Optvo Vial Ent Y Salida Comerc (Acopio)</t>
  </si>
  <si>
    <t>Vergara</t>
  </si>
  <si>
    <t>59599769</t>
  </si>
  <si>
    <t>32CB99C5DCB6AE3C1E8C81B265D7492E</t>
  </si>
  <si>
    <t>Administrador Merc. Antojitos # 394</t>
  </si>
  <si>
    <t>Salvador Eleazar</t>
  </si>
  <si>
    <t>59599770</t>
  </si>
  <si>
    <t>0715F010D8806E30F8E96522C32192FA</t>
  </si>
  <si>
    <t>59599771</t>
  </si>
  <si>
    <t>792DAA651B644CD18AA0A7489BA79FAF</t>
  </si>
  <si>
    <t>Fausto Alejandro</t>
  </si>
  <si>
    <t>59599772</t>
  </si>
  <si>
    <t>B19DA245D9ED2A46FE049C20C043C8B7</t>
  </si>
  <si>
    <t>59599773</t>
  </si>
  <si>
    <t>FB7BABC645A4C34CA61DBE92C650AB70</t>
  </si>
  <si>
    <t>Jimena</t>
  </si>
  <si>
    <t>59599816</t>
  </si>
  <si>
    <t>D95AD1E958E9D6372F7591A30B6D75ED</t>
  </si>
  <si>
    <t>Jesus Angel</t>
  </si>
  <si>
    <t>59599817</t>
  </si>
  <si>
    <t>E4BD9915EFE31C2357A7FA0D856DEE92</t>
  </si>
  <si>
    <t>Aux. Administrativo (Cent Acopio Nopal)</t>
  </si>
  <si>
    <t>59599818</t>
  </si>
  <si>
    <t>946529022BF084C918E35179FF1738E7</t>
  </si>
  <si>
    <t>59599862</t>
  </si>
  <si>
    <t>C6D8C4DE4FD5A6A0DF192582C6EB791F</t>
  </si>
  <si>
    <t>Secretaria        (1038376)</t>
  </si>
  <si>
    <t>59599863</t>
  </si>
  <si>
    <t>B82DB1274D575F64A9114D13F06E2912</t>
  </si>
  <si>
    <t>59599864</t>
  </si>
  <si>
    <t>E3E8880035F22DC94A8E3F9247F41F3C</t>
  </si>
  <si>
    <t>59599865</t>
  </si>
  <si>
    <t>F0FCA4BE5B61BB997C6DB7705475DC1E</t>
  </si>
  <si>
    <t>Aux. Administrativo (Gim San Pedro A)</t>
  </si>
  <si>
    <t>59599866</t>
  </si>
  <si>
    <t>A995EB6CF702182F0E7DBF84531EA4A3</t>
  </si>
  <si>
    <t>+Caldero Y Fogonero</t>
  </si>
  <si>
    <t>Salcedo</t>
  </si>
  <si>
    <t>59599867</t>
  </si>
  <si>
    <t>AE30942A37C68CC099763C072E8E914A</t>
  </si>
  <si>
    <t>Isidra</t>
  </si>
  <si>
    <t>59599958</t>
  </si>
  <si>
    <t>AD0A17B9A498F6179506BCFD02352B88</t>
  </si>
  <si>
    <t>Secretaria    (Olla De Piedra)</t>
  </si>
  <si>
    <t>Veronica Juli</t>
  </si>
  <si>
    <t>59599959</t>
  </si>
  <si>
    <t>2D32C7029A4903EAB66C6C136D5E6F4F</t>
  </si>
  <si>
    <t>59599960</t>
  </si>
  <si>
    <t>6D5CEC346DF60D1BF0BE9F24B1886ADD</t>
  </si>
  <si>
    <t>Velador   (Biblioteca I. Manuel A.)</t>
  </si>
  <si>
    <t>59599961</t>
  </si>
  <si>
    <t>874EF51C557CBA2DC980D8FFCBB52154</t>
  </si>
  <si>
    <t>Aux. Admvo.    (C.A.I.A. San Salvador C)</t>
  </si>
  <si>
    <t>59599962</t>
  </si>
  <si>
    <t>0D231F821EF20D60305FDD4EB75FA224</t>
  </si>
  <si>
    <t>Pedro Gabino</t>
  </si>
  <si>
    <t>Romo</t>
  </si>
  <si>
    <t>59599963</t>
  </si>
  <si>
    <t>185BBDFEBDD729034409197ABFB22049</t>
  </si>
  <si>
    <t>59599964</t>
  </si>
  <si>
    <t>383A39B1167DD29576E6A22313A92D5E</t>
  </si>
  <si>
    <t>59600007</t>
  </si>
  <si>
    <t>6112CF31A1EC619A015D646805EF5059</t>
  </si>
  <si>
    <t>Maria Carmela</t>
  </si>
  <si>
    <t>59600008</t>
  </si>
  <si>
    <t>FC9F6FCC16A1A2C91B113B95E9FFFF67</t>
  </si>
  <si>
    <t>+Enfermera Gral A, B, C  (Const Deleg.)</t>
  </si>
  <si>
    <t>59600009</t>
  </si>
  <si>
    <t>FC257BE9751D37652394B0C623F071A3</t>
  </si>
  <si>
    <t>Secretaria  (Cendi Amacalli Milpa A)</t>
  </si>
  <si>
    <t>Benita</t>
  </si>
  <si>
    <t>59600010</t>
  </si>
  <si>
    <t>1AA2D8C59BC9C577DDABA88C9E5581F6</t>
  </si>
  <si>
    <t>Directora     (San Salvador C)</t>
  </si>
  <si>
    <t>Anabell</t>
  </si>
  <si>
    <t>59600011</t>
  </si>
  <si>
    <t>CA62A496055C19697098A8C9BF045269</t>
  </si>
  <si>
    <t>+Vulcanizador</t>
  </si>
  <si>
    <t>59600012</t>
  </si>
  <si>
    <t>78083DC0D69E1B3F6C16C90F92548DAC</t>
  </si>
  <si>
    <t>59600050</t>
  </si>
  <si>
    <t>DF84422189851CF158FFD43906E3A58B</t>
  </si>
  <si>
    <t>59600051</t>
  </si>
  <si>
    <t>5597E2C9AEB5D419559FE7BED05D84F7</t>
  </si>
  <si>
    <t>59600052</t>
  </si>
  <si>
    <t>F995CB951D29A55A4E19B7B9511DE0BF</t>
  </si>
  <si>
    <t>Jefe De Barrido En Servo. De Limpia(Spo)</t>
  </si>
  <si>
    <t>59600053</t>
  </si>
  <si>
    <t>78DD0DD62A35406C2EBBBFACCE6B718D</t>
  </si>
  <si>
    <t>Aux. Administrativo    (Transferencia)</t>
  </si>
  <si>
    <t>Clara Guadalupe</t>
  </si>
  <si>
    <t>Castor</t>
  </si>
  <si>
    <t>59600054</t>
  </si>
  <si>
    <t>4B52C44D01079F3225936AB02EA11649</t>
  </si>
  <si>
    <t>59600055</t>
  </si>
  <si>
    <t>E65CA6EE9F30BD24D34C248FB140AD32</t>
  </si>
  <si>
    <t>Analista          (Deleg Trab 34)</t>
  </si>
  <si>
    <t>Dimas</t>
  </si>
  <si>
    <t>59600099</t>
  </si>
  <si>
    <t>756BC39FE4672ABC4A8A874C57B80EEF</t>
  </si>
  <si>
    <t>59600100</t>
  </si>
  <si>
    <t>9667FB4B0E9A27A3BC6992ABAB29DB1C</t>
  </si>
  <si>
    <t>59600101</t>
  </si>
  <si>
    <t>CB4F071F16DAE33B18D0EBB1609A8FC6</t>
  </si>
  <si>
    <t>59600102</t>
  </si>
  <si>
    <t>B676363475F022454E171CF9B221EA29</t>
  </si>
  <si>
    <t>59600103</t>
  </si>
  <si>
    <t>27938CDF5D58F6A9ABDDFC45383C7EF6</t>
  </si>
  <si>
    <t>U.D. De Ventanilla Unica</t>
  </si>
  <si>
    <t>59600104</t>
  </si>
  <si>
    <t>02BD5EE217BDBE980DD7B5914B329E52</t>
  </si>
  <si>
    <t>Tec. Programador De Sistemas</t>
  </si>
  <si>
    <t>Ana Elvia</t>
  </si>
  <si>
    <t>59600105</t>
  </si>
  <si>
    <t>DCE8A814F311531692F90266C7BFC932</t>
  </si>
  <si>
    <t>59600144</t>
  </si>
  <si>
    <t>47B51F919AB098A273E38614B61C21CB</t>
  </si>
  <si>
    <t>+Cuadrilla De Incend Y Saneamto Forestal</t>
  </si>
  <si>
    <t>Porfirio Vicente</t>
  </si>
  <si>
    <t>Santillan</t>
  </si>
  <si>
    <t>59600145</t>
  </si>
  <si>
    <t>EE9EBE27AADAC407EAF6C3790ACC787A</t>
  </si>
  <si>
    <t>59600146</t>
  </si>
  <si>
    <t>35BF1F510601296AC6BBFB4AAFAAB59C</t>
  </si>
  <si>
    <t>59600147</t>
  </si>
  <si>
    <t>FBA4BB6A371FA3372095D1E406E8F8E7</t>
  </si>
  <si>
    <t>Karla Isareli</t>
  </si>
  <si>
    <t>Sebastian</t>
  </si>
  <si>
    <t>59600148</t>
  </si>
  <si>
    <t>F40945D6354C088BCA985107EDB7C370</t>
  </si>
  <si>
    <t>59600149</t>
  </si>
  <si>
    <t>961F1D179988562DD1EEED70112E4B14</t>
  </si>
  <si>
    <t>Inst. De Belleza</t>
  </si>
  <si>
    <t>59600193</t>
  </si>
  <si>
    <t>C1BFBA672046BFB2FFEB7316CCA431D7</t>
  </si>
  <si>
    <t>Bibliotecaria   (San Agustin O)</t>
  </si>
  <si>
    <t>59600194</t>
  </si>
  <si>
    <t>5A88177EDAEBEA9038DC6B05F6E54919</t>
  </si>
  <si>
    <t>Conciso</t>
  </si>
  <si>
    <t>59600195</t>
  </si>
  <si>
    <t>D288D085B1A9DCB449444FDEA0DB3D49</t>
  </si>
  <si>
    <t>59600196</t>
  </si>
  <si>
    <t>AFFE65C6CBE0E418814E434C702B52AE</t>
  </si>
  <si>
    <t>59600197</t>
  </si>
  <si>
    <t>5FEF8BCF0F5A1594A3CA07B9D02823E7</t>
  </si>
  <si>
    <t>Secretaria  (Deleg Trab 22)</t>
  </si>
  <si>
    <t>59600198</t>
  </si>
  <si>
    <t>6647B68AB252A5370C31CDC7A24AAC99</t>
  </si>
  <si>
    <t>Op. Y Brigadista Guardia No. 3</t>
  </si>
  <si>
    <t>59600236</t>
  </si>
  <si>
    <t>31CE3E945C4A57C1C075145AD7CBD45C</t>
  </si>
  <si>
    <t>Aux. Admvo.  Gim Milpa A. 1004999</t>
  </si>
  <si>
    <t>59600281</t>
  </si>
  <si>
    <t>C6B785808ED1036255E9486471FF8C5E</t>
  </si>
  <si>
    <t>59600282</t>
  </si>
  <si>
    <t>2527F27E5E66BAFACEA9B9B435E31B4C</t>
  </si>
  <si>
    <t>Intendente   (Gim San Fco. T)</t>
  </si>
  <si>
    <t>59600283</t>
  </si>
  <si>
    <t>20A1896E0530021D3FF56AE1F5D569EB</t>
  </si>
  <si>
    <t>Guarda Campo  (Gim San Pablo O)</t>
  </si>
  <si>
    <t>Andres Emilio</t>
  </si>
  <si>
    <t>59600284</t>
  </si>
  <si>
    <t>AD5DF8079B29B4361C73245A97223A9A</t>
  </si>
  <si>
    <t>Intendente  (Bibliot San Fco T) (1019541</t>
  </si>
  <si>
    <t>Griselda</t>
  </si>
  <si>
    <t>59600285</t>
  </si>
  <si>
    <t>C9F44BB30764BA63AEF23048C090C1DE</t>
  </si>
  <si>
    <t>Urzua</t>
  </si>
  <si>
    <t>Pozas</t>
  </si>
  <si>
    <t>59600286</t>
  </si>
  <si>
    <t>03257F3D8979E84588E01E9C5E9A2BBC</t>
  </si>
  <si>
    <t>59600323</t>
  </si>
  <si>
    <t>385F48A082CE03B520D1454EDF7FFB40</t>
  </si>
  <si>
    <t>59600324</t>
  </si>
  <si>
    <t>ABD0AAC3CBE2F836FAF44DF36D6662EC</t>
  </si>
  <si>
    <t>Secretaria  (Deleg Trab 15)</t>
  </si>
  <si>
    <t>59600325</t>
  </si>
  <si>
    <t>AD209D34A12EF999F2BD57625B04C3BD</t>
  </si>
  <si>
    <t>59600326</t>
  </si>
  <si>
    <t>B18D81112611757F5E5193DD782AAC99</t>
  </si>
  <si>
    <t>59600327</t>
  </si>
  <si>
    <t>704E28B5047117F119429B875C9DEAD6</t>
  </si>
  <si>
    <t>Lisbeth</t>
  </si>
  <si>
    <t>59600328</t>
  </si>
  <si>
    <t>C0C34A2EE5439F4796310286598BED6A</t>
  </si>
  <si>
    <t>Pintor Especializado   (Camp. San J. T.)</t>
  </si>
  <si>
    <t>59600371</t>
  </si>
  <si>
    <t>42AF443F2C5641D814D8BAD8796B44BA</t>
  </si>
  <si>
    <t>59600372</t>
  </si>
  <si>
    <t>7F33FEB0F6C25DEE675495F71AA7AF84</t>
  </si>
  <si>
    <t>Ayte. De Plomero (Campto. San Juan T)</t>
  </si>
  <si>
    <t>59600373</t>
  </si>
  <si>
    <t>F4DE2ACE4345B24B7A9FC810D0F19A03</t>
  </si>
  <si>
    <t>59600374</t>
  </si>
  <si>
    <t>80BD8B18C2AE0EBC365CF43D767C7FBB</t>
  </si>
  <si>
    <t>Op. De Vehiculo Volteo</t>
  </si>
  <si>
    <t>Jose Nicolas</t>
  </si>
  <si>
    <t>59600375</t>
  </si>
  <si>
    <t>6A1A8D08324E1DE4E81F81965325901E</t>
  </si>
  <si>
    <t>59600376</t>
  </si>
  <si>
    <t>3F75593FE75FB9EDB99CD5E73BE115F2</t>
  </si>
  <si>
    <t>J.U.D. de Vigilancia Ambiental</t>
  </si>
  <si>
    <t>Violeta Miriam</t>
  </si>
  <si>
    <t>14341.98</t>
  </si>
  <si>
    <t>59597247</t>
  </si>
  <si>
    <t>A2A2497E706377F5E062F64699CEDC63</t>
  </si>
  <si>
    <t>J.U.D. de Emergencia y Protección Civil</t>
  </si>
  <si>
    <t>59597248</t>
  </si>
  <si>
    <t>870C2011E28AA6026F317857691D5CFF</t>
  </si>
  <si>
    <t>LCP de Enlace Parlamentario</t>
  </si>
  <si>
    <t>59597249</t>
  </si>
  <si>
    <t>73CCCF13632F1AB5031C9C5ACEC16067</t>
  </si>
  <si>
    <t>Enlace Territorial Santa Ana Tlacotenco</t>
  </si>
  <si>
    <t>14598.28</t>
  </si>
  <si>
    <t>59597250</t>
  </si>
  <si>
    <t>6FB9BB82676BB3E127C981676931C407</t>
  </si>
  <si>
    <t>LCP de Servicios Integrales a la Juventud</t>
  </si>
  <si>
    <t>59597251</t>
  </si>
  <si>
    <t>722CE1EE93F22067EDD31D085ED6F86D</t>
  </si>
  <si>
    <t>40</t>
  </si>
  <si>
    <t>Dirección de la Jefatura de Oficina de la Alcaldía</t>
  </si>
  <si>
    <t>10075</t>
  </si>
  <si>
    <t>59807</t>
  </si>
  <si>
    <t>59597252</t>
  </si>
  <si>
    <t>6AD348E4A8A6D3A9D965317245338EDF</t>
  </si>
  <si>
    <t>Coordinación de Obras por Administración</t>
  </si>
  <si>
    <t>Victor Ulises</t>
  </si>
  <si>
    <t>Crúz</t>
  </si>
  <si>
    <t>31571.64</t>
  </si>
  <si>
    <t>59597343</t>
  </si>
  <si>
    <t>6B880C991BA4DBCDDE92D627F081C74F</t>
  </si>
  <si>
    <t>47</t>
  </si>
  <si>
    <t>Alcaldía de la CDMX</t>
  </si>
  <si>
    <t>Víctor Manuel</t>
  </si>
  <si>
    <t>17124</t>
  </si>
  <si>
    <t>57659.52</t>
  </si>
  <si>
    <t>59597344</t>
  </si>
  <si>
    <t>2F59F45BD28E24C8FE8CC4F17C16D29B</t>
  </si>
  <si>
    <t>LCP de Verificación y Substanciación</t>
  </si>
  <si>
    <t>59597345</t>
  </si>
  <si>
    <t>EC0468A7F0ED369DB4A330F67B7DC02F</t>
  </si>
  <si>
    <t>Dirección de Capital Humano</t>
  </si>
  <si>
    <t>José Jaime</t>
  </si>
  <si>
    <t>Zeferino</t>
  </si>
  <si>
    <t>59597346</t>
  </si>
  <si>
    <t>5300A887121D2DA7FCE9F7C07764BBC6</t>
  </si>
  <si>
    <t>Dirección de Participación Ciudadana</t>
  </si>
  <si>
    <t>Luis Manuel</t>
  </si>
  <si>
    <t>38465.54</t>
  </si>
  <si>
    <t>59597347</t>
  </si>
  <si>
    <t>B9AB1F13125A5D4B38D25D844C932308</t>
  </si>
  <si>
    <t>Marta Josefina</t>
  </si>
  <si>
    <t>59597348</t>
  </si>
  <si>
    <t>9DED29B0678E88B887CBF600EB2B60F0</t>
  </si>
  <si>
    <t>Aux. Admvo.        (Deleg Sind 9)</t>
  </si>
  <si>
    <t>59597440</t>
  </si>
  <si>
    <t>2C0DE94F8A6212E1B9960265A9960414</t>
  </si>
  <si>
    <t>+Plomero Y Ayte. De Agua Potable</t>
  </si>
  <si>
    <t>59597441</t>
  </si>
  <si>
    <t>919331FD31A506109E33FB9F4F42AFE9</t>
  </si>
  <si>
    <t>+Op Maq Pesada Y Ayte</t>
  </si>
  <si>
    <t>59597442</t>
  </si>
  <si>
    <t>9C9F3AC3A1081020674E5E4DBCF65319</t>
  </si>
  <si>
    <t>59597443</t>
  </si>
  <si>
    <t>0C0EB6C177EC08BC12D5A23A403F5923</t>
  </si>
  <si>
    <t>Ayte De Op De Maq Pesada</t>
  </si>
  <si>
    <t>59597444</t>
  </si>
  <si>
    <t>466811E4D093FD8FD678EF914BCB1DA6</t>
  </si>
  <si>
    <t>59597445</t>
  </si>
  <si>
    <t>DF4D0CE18A5EE642D39251EADE5BCDC5</t>
  </si>
  <si>
    <t>Medico Veterinario Zootecnista (Tecomitl</t>
  </si>
  <si>
    <t>Ruth Citlalli</t>
  </si>
  <si>
    <t>59597538</t>
  </si>
  <si>
    <t>198E3A23B46033CDFD33D56AEB3BEF92</t>
  </si>
  <si>
    <t>Cocinera      (San Lorenzo T)</t>
  </si>
  <si>
    <t>Estela</t>
  </si>
  <si>
    <t>59597539</t>
  </si>
  <si>
    <t>74DE0C44F549A5F7DBC623FDFC437AF0</t>
  </si>
  <si>
    <t>Docente  (San Lorenzo Tlacoyucan)</t>
  </si>
  <si>
    <t>Rosalva</t>
  </si>
  <si>
    <t>59597540</t>
  </si>
  <si>
    <t>9BF56CCA1B679A8644BF7045217E33BE</t>
  </si>
  <si>
    <t>+Pintor Y Ayudante  (Camp. San Fco. T)</t>
  </si>
  <si>
    <t>Argumedo</t>
  </si>
  <si>
    <t>59597541</t>
  </si>
  <si>
    <t>0A9BD9BB393CDC98ABCD24FCCDE67278</t>
  </si>
  <si>
    <t>+Peon Barrido En Servo De Limpia</t>
  </si>
  <si>
    <t>Erasto</t>
  </si>
  <si>
    <t>59597542</t>
  </si>
  <si>
    <t>060BA49BF2E20006A10CCC12FDAA426E</t>
  </si>
  <si>
    <t>Jasmin</t>
  </si>
  <si>
    <t>59597543</t>
  </si>
  <si>
    <t>1FB5F9F4496E524C1DD5F592C7C8B6B8</t>
  </si>
  <si>
    <t>Secretaria   (Deleg Trab 11)</t>
  </si>
  <si>
    <t>59597692</t>
  </si>
  <si>
    <t>C397B38826E9B7DE38789ACF6BD938D0</t>
  </si>
  <si>
    <t>59597693</t>
  </si>
  <si>
    <t>9B0A48CA500323A7DE310B9BA697FB82</t>
  </si>
  <si>
    <t>Eduardo Miguel</t>
  </si>
  <si>
    <t>59597694</t>
  </si>
  <si>
    <t>03B0AF56041947F7EE36E1F00D105A38</t>
  </si>
  <si>
    <t>59597695</t>
  </si>
  <si>
    <t>FFB257C91EA0ADF9D3E63CEBB76099C9</t>
  </si>
  <si>
    <t>Manuel Fernando</t>
  </si>
  <si>
    <t>Bustamante</t>
  </si>
  <si>
    <t>59597696</t>
  </si>
  <si>
    <t>8B38F619C3EB8C026540B5D5E5B3B3E8</t>
  </si>
  <si>
    <t>59597697</t>
  </si>
  <si>
    <t>CACEE019FF13634E6B95DFC3A9DF4D5D</t>
  </si>
  <si>
    <t>Casoli</t>
  </si>
  <si>
    <t>59597782</t>
  </si>
  <si>
    <t>45EEBB13681F38A20772C69F0D0C4233</t>
  </si>
  <si>
    <t>59597783</t>
  </si>
  <si>
    <t>765AA9A3A3CBB7AD16194EB5AA2F8961</t>
  </si>
  <si>
    <t>Supervisor De Obras  (Disp=020320)</t>
  </si>
  <si>
    <t>Christian</t>
  </si>
  <si>
    <t>59597784</t>
  </si>
  <si>
    <t>EDC3B802299727185C97E2419C3BC9E0</t>
  </si>
  <si>
    <t>59597785</t>
  </si>
  <si>
    <t>10AE6C1A9F390625BD2ED5924CA1B061</t>
  </si>
  <si>
    <t>Fermin</t>
  </si>
  <si>
    <t>59597786</t>
  </si>
  <si>
    <t>FFECCCCF385D950251881D87D44DC9DA</t>
  </si>
  <si>
    <t>59597787</t>
  </si>
  <si>
    <t>1A7257BCCB0EC36D2CE9EEE0C8223D36</t>
  </si>
  <si>
    <t>59597873</t>
  </si>
  <si>
    <t>BB28F394F906019057DBEE9F2FC19BDB</t>
  </si>
  <si>
    <t>Alberto Yunuen</t>
  </si>
  <si>
    <t>Covarrubias</t>
  </si>
  <si>
    <t>59597874</t>
  </si>
  <si>
    <t>CC354426D1C97BB83F5BEB4C2D08797D</t>
  </si>
  <si>
    <t>Enrique Alan</t>
  </si>
  <si>
    <t>59597875</t>
  </si>
  <si>
    <t>8DA6F537581E0851BE0EE410169C318C</t>
  </si>
  <si>
    <t>59597876</t>
  </si>
  <si>
    <t>15CA4C56388D64E449A93F791B92B655</t>
  </si>
  <si>
    <t>Pastrana</t>
  </si>
  <si>
    <t>59597877</t>
  </si>
  <si>
    <t>A5AECF59ADD664C2BF021D82428093B4</t>
  </si>
  <si>
    <t>Maria Alicia</t>
  </si>
  <si>
    <t>Canacasco</t>
  </si>
  <si>
    <t>59597878</t>
  </si>
  <si>
    <t>E95AEE23B2DA1266ABC12516A0D4D863</t>
  </si>
  <si>
    <t>+Sobrestte De Cuadrilla De Aguas Negras</t>
  </si>
  <si>
    <t>59598028</t>
  </si>
  <si>
    <t>AC9656F36114AF75C46220528DB3EE7C</t>
  </si>
  <si>
    <t>Aux. Admvo. (Reub I. 150323 Dgcc/249/23)</t>
  </si>
  <si>
    <t>Jorge Eulalio</t>
  </si>
  <si>
    <t>59598029</t>
  </si>
  <si>
    <t>0A03DA9D47C3FAD4861A76D34FDA70B8</t>
  </si>
  <si>
    <t>Bibliotecaria (Motolinia San Pablo O)</t>
  </si>
  <si>
    <t>Nancy Isabel</t>
  </si>
  <si>
    <t>59598030</t>
  </si>
  <si>
    <t>9BD6679345FE65411896120DD0F8DC16</t>
  </si>
  <si>
    <t>Nutriologo (Clinica Salud Zihualtequite)</t>
  </si>
  <si>
    <t>Moises Alberto</t>
  </si>
  <si>
    <t>59598031</t>
  </si>
  <si>
    <t>3C7A6A5F692A320237BEA0B79455DF08</t>
  </si>
  <si>
    <t>Psicologa       (Cuauhtenco)</t>
  </si>
  <si>
    <t>59598032</t>
  </si>
  <si>
    <t>B2D67328FBF97D90DB42CA36124703A6</t>
  </si>
  <si>
    <t>59598033</t>
  </si>
  <si>
    <t>0BA92FC7A6E80200463C101048D37BD0</t>
  </si>
  <si>
    <t>59598120</t>
  </si>
  <si>
    <t>822FF85D1BDE58A3FC998B3CDADCA8C4</t>
  </si>
  <si>
    <t>Monica Ofelia</t>
  </si>
  <si>
    <t>59598121</t>
  </si>
  <si>
    <t>0D71C6759CC162EE9F0F5B9E646C95D2</t>
  </si>
  <si>
    <t>Mantto De Pants(Pant Del)C S 01 310524</t>
  </si>
  <si>
    <t>Blanca Aurora</t>
  </si>
  <si>
    <t>59598122</t>
  </si>
  <si>
    <t>AF096BAE6FEB6345AC0948A5E4E54603</t>
  </si>
  <si>
    <t>Manto En Gral (Pant M. A)</t>
  </si>
  <si>
    <t>59598123</t>
  </si>
  <si>
    <t>CE589CF3622482656C147C0F87B49050</t>
  </si>
  <si>
    <t>Josue</t>
  </si>
  <si>
    <t>59598124</t>
  </si>
  <si>
    <t>6E14626BE465E8C71B3AE71EC0EDBAF2</t>
  </si>
  <si>
    <t>59598125</t>
  </si>
  <si>
    <t>FA1380A87A6DD44B6E09C1DC6B52958A</t>
  </si>
  <si>
    <t>Nemecio Jorge</t>
  </si>
  <si>
    <t>59598126</t>
  </si>
  <si>
    <t>D588E6A2F103D982215A4B48DAF14EA8</t>
  </si>
  <si>
    <t>Leonel</t>
  </si>
  <si>
    <t>59598212</t>
  </si>
  <si>
    <t>A7117547648F2B4FB679172346C88307</t>
  </si>
  <si>
    <t>59598213</t>
  </si>
  <si>
    <t>3DB932C6EBDCA3D819B2709D1E4E5C78</t>
  </si>
  <si>
    <t>+Operador De Pipa De Agua Potable</t>
  </si>
  <si>
    <t>59598214</t>
  </si>
  <si>
    <t>6995B99E2625FD9C1BB9C1EEE5DD6242</t>
  </si>
  <si>
    <t>Jack Miguel</t>
  </si>
  <si>
    <t>59598215</t>
  </si>
  <si>
    <t>015D959EA4C4A78DE7C4E9D6C81C40B8</t>
  </si>
  <si>
    <t>+Personal De Limpieza En Baños Publicos</t>
  </si>
  <si>
    <t>Vicenta</t>
  </si>
  <si>
    <t>59598216</t>
  </si>
  <si>
    <t>5EA55DDA94AD1DD8ED6D6619C2167923</t>
  </si>
  <si>
    <t>59598217</t>
  </si>
  <si>
    <t>F82A37894A757A560CCB3F49E9FE90B6</t>
  </si>
  <si>
    <t>Jefe De Plomeros</t>
  </si>
  <si>
    <t>Mario Cesar</t>
  </si>
  <si>
    <t>59598304</t>
  </si>
  <si>
    <t>074023934205139B7B1174B6CCC81A2C</t>
  </si>
  <si>
    <t>59598305</t>
  </si>
  <si>
    <t>7F2107C99E3353203C020502AAF5B423</t>
  </si>
  <si>
    <t>59598306</t>
  </si>
  <si>
    <t>7C38A29C76F41E54B5A5CED66D372064</t>
  </si>
  <si>
    <t>Jefe De Dibujantes</t>
  </si>
  <si>
    <t>59598307</t>
  </si>
  <si>
    <t>25A6D3D01C899D6CFBF3E9A6A41AB7AD</t>
  </si>
  <si>
    <t>Diseño Grafico</t>
  </si>
  <si>
    <t>59598308</t>
  </si>
  <si>
    <t>F97EBB62B3B249AFB650DF2172FE7AD9</t>
  </si>
  <si>
    <t>Loaeza</t>
  </si>
  <si>
    <t>59598309</t>
  </si>
  <si>
    <t>AC6C46879272A108AAF5A0D344175F31</t>
  </si>
  <si>
    <t>59598310</t>
  </si>
  <si>
    <t>6120E831F13F7EC240375F8E6206B10D</t>
  </si>
  <si>
    <t>Cupertino</t>
  </si>
  <si>
    <t>59598403</t>
  </si>
  <si>
    <t>08D4F6AAC51EE635DDF7B91E4BB14AC5</t>
  </si>
  <si>
    <t>59598404</t>
  </si>
  <si>
    <t>9D68F4391CDD978B0A7DF68ED694C671</t>
  </si>
  <si>
    <t>Leandro</t>
  </si>
  <si>
    <t>59598405</t>
  </si>
  <si>
    <t>3427485CBCB4F2A46D7A9F02933E012A</t>
  </si>
  <si>
    <t>59598406</t>
  </si>
  <si>
    <t>19D1996F73A3BA730A49102973F21E21</t>
  </si>
  <si>
    <t>59598407</t>
  </si>
  <si>
    <t>426C5B3B28AC03257C8F4A2C81654A4C</t>
  </si>
  <si>
    <t>59598408</t>
  </si>
  <si>
    <t>5D4E685B94A88321294358D16E1DEF53</t>
  </si>
  <si>
    <t>Intendente    (San Salvador C)</t>
  </si>
  <si>
    <t>59598499</t>
  </si>
  <si>
    <t>9459F92BCA33AB5FED2E342EE39B405B</t>
  </si>
  <si>
    <t>Instructora De Activ. Fisica</t>
  </si>
  <si>
    <t>59598500</t>
  </si>
  <si>
    <t>9C03B2569D1D3D674F4EC542AADC38E0</t>
  </si>
  <si>
    <t>59598501</t>
  </si>
  <si>
    <t>0BDF2BC82AC64965FE96B4DDB20F5D86</t>
  </si>
  <si>
    <t>Secretaria  (Of Asig 300921 Dch/216/21</t>
  </si>
  <si>
    <t>59598502</t>
  </si>
  <si>
    <t>BF0A4715EF78C18126FF143F7BB3DC52</t>
  </si>
  <si>
    <t>59598503</t>
  </si>
  <si>
    <t>A4E07761660744D302483677933E7CDB</t>
  </si>
  <si>
    <t>+Enfermera Gral A, B, C  (Consult. Deleg</t>
  </si>
  <si>
    <t>59598504</t>
  </si>
  <si>
    <t>C4999571BBED54066311BB5ED7C081EF</t>
  </si>
  <si>
    <t>Sobrestante De Bacheo Y Asfalto</t>
  </si>
  <si>
    <t>59598595</t>
  </si>
  <si>
    <t>96E52843A67E46B578D79ECE6BB4BE7A</t>
  </si>
  <si>
    <t>59598596</t>
  </si>
  <si>
    <t>14C0EBFA929685183898F86C601003DB</t>
  </si>
  <si>
    <t>+Medico Gral A, B, C   (Gim Milpa Alta)</t>
  </si>
  <si>
    <t>Hidalgo</t>
  </si>
  <si>
    <t>59598597</t>
  </si>
  <si>
    <t>4DCE841A712B2A829EF4928975122F2B</t>
  </si>
  <si>
    <t>+Personal Op. De Prot. Civil</t>
  </si>
  <si>
    <t>Hinojosa</t>
  </si>
  <si>
    <t>59598598</t>
  </si>
  <si>
    <t>9FFA200B2DD2458C7D114B4D9D5361CC</t>
  </si>
  <si>
    <t>Mirna</t>
  </si>
  <si>
    <t>Hurtado</t>
  </si>
  <si>
    <t>59598599</t>
  </si>
  <si>
    <t>1CC33F52D737A3C21109B917AE70992F</t>
  </si>
  <si>
    <t>59598600</t>
  </si>
  <si>
    <t>ED055E96FF65AEE947C530C86EC08529</t>
  </si>
  <si>
    <t>Hector Miguel</t>
  </si>
  <si>
    <t>59598692</t>
  </si>
  <si>
    <t>D33CCB5CBD0B89BD38106D903BA0C338</t>
  </si>
  <si>
    <t>59598693</t>
  </si>
  <si>
    <t>5FD5254A52589CA4C2D34E0C8069056C</t>
  </si>
  <si>
    <t>Manuel De Jesus</t>
  </si>
  <si>
    <t>59598694</t>
  </si>
  <si>
    <t>32D330195150C0D8E51C51A51BDAC3DB</t>
  </si>
  <si>
    <t>Pablo Luis</t>
  </si>
  <si>
    <t>59598695</t>
  </si>
  <si>
    <t>28366E99CB70426B50CB6542EB289DBF</t>
  </si>
  <si>
    <t>59598696</t>
  </si>
  <si>
    <t>3575008525CD48F2CDF72972D6B42ECA</t>
  </si>
  <si>
    <t>59598697</t>
  </si>
  <si>
    <t>0FAB9E80D6845144A61FFAEB39362501</t>
  </si>
  <si>
    <t>Secretaria   (Ofna. Serv. Militar)</t>
  </si>
  <si>
    <t>Aide</t>
  </si>
  <si>
    <t>Launizar</t>
  </si>
  <si>
    <t>59598788</t>
  </si>
  <si>
    <t>EBF1B963E9B8DF1DA16B1290771AA09C</t>
  </si>
  <si>
    <t>Aux. Admvo.  (Represent Sind 39)</t>
  </si>
  <si>
    <t>59598789</t>
  </si>
  <si>
    <t>6EECC728F3C2220EA60963AA3B882EC3</t>
  </si>
  <si>
    <t>Ana Karen</t>
  </si>
  <si>
    <t>Barquera</t>
  </si>
  <si>
    <t>59598790</t>
  </si>
  <si>
    <t>DA0E0A767BA5194FD0BFC0EA18F149AE</t>
  </si>
  <si>
    <t>Zenon</t>
  </si>
  <si>
    <t>59598791</t>
  </si>
  <si>
    <t>C1C2E91BDAE7F05CFF5B1E66B32F5BB3</t>
  </si>
  <si>
    <t>Aux. Admvo.   (Biblioteca Ignacio M. A.)</t>
  </si>
  <si>
    <t>Ingrid Eren</t>
  </si>
  <si>
    <t>59598792</t>
  </si>
  <si>
    <t>9594F264B03ED6350C09668CFDF3FA34</t>
  </si>
  <si>
    <t>Estilista</t>
  </si>
  <si>
    <t>Lazaro</t>
  </si>
  <si>
    <t>59598793</t>
  </si>
  <si>
    <t>25FFB353F998C5217758A3ED4CCBE181</t>
  </si>
  <si>
    <t>Marciano</t>
  </si>
  <si>
    <t>59598886</t>
  </si>
  <si>
    <t>418C1FB4B4742E7554CB34FD740C021D</t>
  </si>
  <si>
    <t>59598887</t>
  </si>
  <si>
    <t>F99371ACA4C0AE671A866597170A9E04</t>
  </si>
  <si>
    <t>59598888</t>
  </si>
  <si>
    <t>D417E4957B38C42657B989B83C5E8F9D</t>
  </si>
  <si>
    <t>59598889</t>
  </si>
  <si>
    <t>271070AC0F7023D48C77503D11C3C46D</t>
  </si>
  <si>
    <t>3C7C88C5812D11DD4D2CF844C13E8184</t>
  </si>
  <si>
    <t>F0C1A3183D07CFD86D2CC6914D469895</t>
  </si>
  <si>
    <t>Secretaria   (Deleg Trab 4)</t>
  </si>
  <si>
    <t>5E7554DFE8CB01E456643CBE28AFA37B</t>
  </si>
  <si>
    <t>Instructor Tec. Operativo</t>
  </si>
  <si>
    <t>Manuel Alejandro</t>
  </si>
  <si>
    <t>Mujica</t>
  </si>
  <si>
    <t>ABCF1DF8FC6E3F96A6A1FA6B5CC895FA</t>
  </si>
  <si>
    <t>Marcelina</t>
  </si>
  <si>
    <t>1AECF4BF1E8067B85B6852D4D105927E</t>
  </si>
  <si>
    <t>Cesar Ivan</t>
  </si>
  <si>
    <t>A694DDACE4E191C8C4AAFBD8A8F26FE6</t>
  </si>
  <si>
    <t>840E7C809A671A8775712FE994843EAE</t>
  </si>
  <si>
    <t>51576C949BC6581AE521D20AEFA7D456</t>
  </si>
  <si>
    <t>15547653327E4BB5E5EB53EBD64B63E4</t>
  </si>
  <si>
    <t>Francisco Concepcion</t>
  </si>
  <si>
    <t>E7B2E91BD5CC189B5269E2C8F961BE05</t>
  </si>
  <si>
    <t>Secretaria     (Gim Tlacotenco)</t>
  </si>
  <si>
    <t>E6A817C72816775EFE4930147BD21645</t>
  </si>
  <si>
    <t>Control De Usuarios  (Gim Sta. Ana T)</t>
  </si>
  <si>
    <t>2D6925184D70B7FDDBB3104CA5EDA075</t>
  </si>
  <si>
    <t>Administrador  (Gim Tlacoyucan)</t>
  </si>
  <si>
    <t>Rosalino</t>
  </si>
  <si>
    <t>937A882B0587A0D19F1B7BCBC6495C54</t>
  </si>
  <si>
    <t>Inst. De Danza</t>
  </si>
  <si>
    <t>652E48B21BEC6D11A5F42F8C54F37E6F</t>
  </si>
  <si>
    <t>Juan Rafael</t>
  </si>
  <si>
    <t>53594A6D0CAD2C49BEDF70E48B1EB98A</t>
  </si>
  <si>
    <t>Aux. Admvo.  (Perm Retrib 0406 Al 161024</t>
  </si>
  <si>
    <t>Telma</t>
  </si>
  <si>
    <t>5A7C96AE7925D2E2046D00198044F81B</t>
  </si>
  <si>
    <t>Jefe De Ofna.    (Deleg Sind 35)</t>
  </si>
  <si>
    <t>121D94BC29B3E8612E4F2F76AE02FB66</t>
  </si>
  <si>
    <t>Controlador De Asistencia (Repres Sind)</t>
  </si>
  <si>
    <t>FF7B782617E73EA606707E9530A99C86</t>
  </si>
  <si>
    <t>Martha Veronica</t>
  </si>
  <si>
    <t>538B499A691FE905C1B47C5E8D11D3B0</t>
  </si>
  <si>
    <t>F6C2CE677FBC89AB057BDC74A8D24039</t>
  </si>
  <si>
    <t>6660674239E8529E8DFCA203B847BDA1</t>
  </si>
  <si>
    <t>Aux. Tec. En Manto. De Maq. Y Eq.</t>
  </si>
  <si>
    <t>Tecnico Operativo</t>
  </si>
  <si>
    <t>54F34F8B9A3D52ED5CDA721D2CA7BE76</t>
  </si>
  <si>
    <t>3C00A11FBDF5050A98A0E7A61CAA2913</t>
  </si>
  <si>
    <t>8BB17757B0C8BA67AFE01B01981FAD0D</t>
  </si>
  <si>
    <t>D5B3B3B274F59E0A9BD0A5D3D3683F07</t>
  </si>
  <si>
    <t>83ADBCCF35EA1A4294C89C97664D5540</t>
  </si>
  <si>
    <t>6C75CC4C37790089F381792FA4F60747</t>
  </si>
  <si>
    <t>Luis Gabriel</t>
  </si>
  <si>
    <t>23C92C18AE0006E8F077C020469A8C4C</t>
  </si>
  <si>
    <t>9529E95A2AD99A5FF99F6F8A6C33BBE8</t>
  </si>
  <si>
    <t>4366E4B8EE2B1EEC3A0BEE3FE615AB93</t>
  </si>
  <si>
    <t>Felegrino</t>
  </si>
  <si>
    <t>A5F0173F254AFBB6AF984BB119E5AF9C</t>
  </si>
  <si>
    <t>D0622C8CC72105B63FA082A28CC3A45F</t>
  </si>
  <si>
    <t>9199A8CF70CFF3FEE29295E58A228998</t>
  </si>
  <si>
    <t>51451FB6E1B7F817AEF69DE918A96FD5</t>
  </si>
  <si>
    <t>Aux. Admvo.  (Gim Tony Sugar San Fco T)</t>
  </si>
  <si>
    <t>Jose Jaime</t>
  </si>
  <si>
    <t>FBC0EB902461CC832CC0FED8E4445D5F</t>
  </si>
  <si>
    <t>Aux. Admvo.  (Gim Sta. Ana T)</t>
  </si>
  <si>
    <t>Ogarrio</t>
  </si>
  <si>
    <t>68537D8E0F900B8FC8AD45386560742A</t>
  </si>
  <si>
    <t>Bibliotecario  (San Agustin O.)</t>
  </si>
  <si>
    <t>1AF521B28FAC3BC40FDC71DF0420BB64</t>
  </si>
  <si>
    <t>German Alberto</t>
  </si>
  <si>
    <t>82DD4653ED3C5E21AF6BB3298BB21FD7</t>
  </si>
  <si>
    <t>F4E8299084FFB184556BB326FFEECC3F</t>
  </si>
  <si>
    <t>Alma</t>
  </si>
  <si>
    <t>89B43BFE591231D5F1EA06C189197126</t>
  </si>
  <si>
    <t>Clases De Cartoneria Museo Reg. Altepepi</t>
  </si>
  <si>
    <t>Lidia</t>
  </si>
  <si>
    <t>345620DCD083DF4D963B05E0E39AB6BA</t>
  </si>
  <si>
    <t>Aux. Bibliotecaria     (Ignacio M.A.)</t>
  </si>
  <si>
    <t>Alma Lilia</t>
  </si>
  <si>
    <t>4FB1B7FE2DFE4CC9A3A6E66BC0A5718F</t>
  </si>
  <si>
    <t>Trabajadora Social   (Amacalli)</t>
  </si>
  <si>
    <t>AE17DA0FD07D2FBB88A0544179763DEB</t>
  </si>
  <si>
    <t>Aux. Admvo.       (H. Concejo)</t>
  </si>
  <si>
    <t>Anaid</t>
  </si>
  <si>
    <t>558E0B20128C67339D17DA8E076A10E8</t>
  </si>
  <si>
    <t>Operador De Maq. Pesada</t>
  </si>
  <si>
    <t>Erick Jair</t>
  </si>
  <si>
    <t>3168918A78E9F823D48350A71B1DFABB</t>
  </si>
  <si>
    <t>8682ECC1A98F377D61A2B26BE29C867C</t>
  </si>
  <si>
    <t>63027B3B8C6C3DDD0EA15F0756F6500C</t>
  </si>
  <si>
    <t>3DD873B00FD15540B216B957E062AF17</t>
  </si>
  <si>
    <t>Aux. Administrativo  (Gim Cuauhtenco)</t>
  </si>
  <si>
    <t>Evangelina</t>
  </si>
  <si>
    <t>12F6F4EFE2E95DE7EE85580CA0FA86CE</t>
  </si>
  <si>
    <t>Maria Patricia</t>
  </si>
  <si>
    <t>Galeote</t>
  </si>
  <si>
    <t>2D6A423D4DEAD9E66D3E5FEFE11A036B</t>
  </si>
  <si>
    <t>6E9F371B7B9102E3776802EF9975823B</t>
  </si>
  <si>
    <t>7EB43A5D56F8234E71280B60385466C1</t>
  </si>
  <si>
    <t>Capturista En El Modulo Curp</t>
  </si>
  <si>
    <t>BF284F0F2AD9F5C1075E905DD07BDC1D</t>
  </si>
  <si>
    <t>Control De Usuarios (Gim Oztotepec)</t>
  </si>
  <si>
    <t>952899348971A09312895771598E2B40</t>
  </si>
  <si>
    <t>Intendente    (Gim. Sta. Ana T)</t>
  </si>
  <si>
    <t>Sinuhe</t>
  </si>
  <si>
    <t>936A2D4C3955B39E11AD3DA7B37CBD65</t>
  </si>
  <si>
    <t>E5F61C94D7E4EE0582A965397FEFE397</t>
  </si>
  <si>
    <t>Intendente     (San Salvador C)</t>
  </si>
  <si>
    <t>D155F905131763DC80B1522A613893C0</t>
  </si>
  <si>
    <t>Secretaria   (Deleg Trab 24)</t>
  </si>
  <si>
    <t>Yara Lizbeth</t>
  </si>
  <si>
    <t>46AB2031C3322C43A89B0C42A0B5F982</t>
  </si>
  <si>
    <t>Niñera "A"</t>
  </si>
  <si>
    <t>Aux. De Administrador</t>
  </si>
  <si>
    <t>5955C7B2A1D19087CCA88CA747770A45</t>
  </si>
  <si>
    <t>Velador San Fco. T  (12 X 36 Dias Variab</t>
  </si>
  <si>
    <t>539A986272DDA5B589720112398158A9</t>
  </si>
  <si>
    <t>U.D. De Tenencia De La Tierra</t>
  </si>
  <si>
    <t>30E528D3244F2E02150120B5560FCDDE</t>
  </si>
  <si>
    <t>Nuvia Belen</t>
  </si>
  <si>
    <t>EDD9DDB87732814424B7A36A671735B3</t>
  </si>
  <si>
    <t>A46735D4E04FE1468B4494EDD143D2BD</t>
  </si>
  <si>
    <t>78E12853AD01D30BE442A73CE06DB516</t>
  </si>
  <si>
    <t>86C38B706B857F473A849D15C6CBF8F7</t>
  </si>
  <si>
    <t>64F678BFB670C78D965CF6E1CABB5013</t>
  </si>
  <si>
    <t>DF3836BF6827D92E4B6341BCB1DC2813</t>
  </si>
  <si>
    <t>Jesus Alonso</t>
  </si>
  <si>
    <t>F31AE3E06FE9AD5F743FC8CAE81A51D1</t>
  </si>
  <si>
    <t>A5AA8F9BEED65684DD465C1563BCB7ED</t>
  </si>
  <si>
    <t>Janet</t>
  </si>
  <si>
    <t>E3E370B1C5B9C78C2AFF4D0E3CBE9EA0</t>
  </si>
  <si>
    <t>Coord.  Casa De Cultura (Tlacoyucan)</t>
  </si>
  <si>
    <t>631F72F3AE45C38FB3BFE2614AEF0D3B</t>
  </si>
  <si>
    <t>Chofer     (Asign 030124 Dch/1/24)</t>
  </si>
  <si>
    <t>08108999A67A27D570040C8E308DD28D</t>
  </si>
  <si>
    <t>Aux. Admvo.     (Olla De Piedra)</t>
  </si>
  <si>
    <t>5CB8011E9FA5869E3834509F4537668B</t>
  </si>
  <si>
    <t>1070F6D76FE12F6A489307AB13F32ECD</t>
  </si>
  <si>
    <t>A5BFD11E12759B283F7318D8E0ED3165</t>
  </si>
  <si>
    <t>A0E69C424012AE588FB33939BB6C9256</t>
  </si>
  <si>
    <t>Jefe De Oficina    (Deleg Trab 8)</t>
  </si>
  <si>
    <t>90B1DA7DAA5E9DFD3100D660653A47FD</t>
  </si>
  <si>
    <t>Isabel Livia</t>
  </si>
  <si>
    <t>E6587735F3D438E657C0DDD440DF5D95</t>
  </si>
  <si>
    <t>Librada</t>
  </si>
  <si>
    <t>841E3B81EE33FF0108257F774FA95D75</t>
  </si>
  <si>
    <t>9D2D0DB0E5FCE083BEAF58D593C289BE</t>
  </si>
  <si>
    <t>Aux. Admvo. (Ceda)(C Sind 0102 Al 311224</t>
  </si>
  <si>
    <t>Ma. Magdalena</t>
  </si>
  <si>
    <t>E635BE0D0AC5A7A74D6537D82D74DBB6</t>
  </si>
  <si>
    <t>DFDF29F16FEAD98CD0F5DE3E58409719</t>
  </si>
  <si>
    <t>Auxiliar De Contabilidad</t>
  </si>
  <si>
    <t>Programador</t>
  </si>
  <si>
    <t>Jorge Salvador</t>
  </si>
  <si>
    <t>7666DAD8AAC1E785311B438280A495DA</t>
  </si>
  <si>
    <t>+Vigilante   (Mercado Benito J.)12 X 24</t>
  </si>
  <si>
    <t>FAE816F28F8424A50FAF88922CEFA0A6</t>
  </si>
  <si>
    <t>Vigilante  (San Pablo O)</t>
  </si>
  <si>
    <t>Jose Ismael</t>
  </si>
  <si>
    <t>926A02743BE6DC97B8A6287F22A657C8</t>
  </si>
  <si>
    <t>2F1240A6406B2AC9FE155526014CCF91</t>
  </si>
  <si>
    <t>Laurentino</t>
  </si>
  <si>
    <t>9FA6BFE7730530C7D915D458929B1BAD</t>
  </si>
  <si>
    <t>Georgina Itzel</t>
  </si>
  <si>
    <t>BDBD58507972ABFE5F6528EECE2DE43D</t>
  </si>
  <si>
    <t>Aux. De Nutricion   (Benito Juarez)</t>
  </si>
  <si>
    <t>Citlali Vianey</t>
  </si>
  <si>
    <t>81D6A9C3A967BC1E667213F914273F44</t>
  </si>
  <si>
    <t>BA80412CC8AA0348CE87D4DF4EC15BEE</t>
  </si>
  <si>
    <t>Gustavo Nathaniel</t>
  </si>
  <si>
    <t>46689AFE7861FC9D57DD99389EFFF008</t>
  </si>
  <si>
    <t>Tania Berenice</t>
  </si>
  <si>
    <t>BF2A160AA6DCFDD546FD11D2115DDA29</t>
  </si>
  <si>
    <t>ECF63D0EEB9412F4AB1F469334D1376A</t>
  </si>
  <si>
    <t>18FE079A8C73924982C4DFA209899533</t>
  </si>
  <si>
    <t>8156DD6713F728C051D0F7DB06A3A7E1</t>
  </si>
  <si>
    <t>Hector Saul</t>
  </si>
  <si>
    <t>287DD1A6007B568B192A7C90FF87BE73</t>
  </si>
  <si>
    <t>04A85B07C9AE84A1F09B4C9B7C107EB3</t>
  </si>
  <si>
    <t>Responsable Del Cibercentro (Tepenahuac)</t>
  </si>
  <si>
    <t>13621D335CF99F56E4750521C6BECB6E</t>
  </si>
  <si>
    <t>Aux. Administrativo (Casa De Cult O De P</t>
  </si>
  <si>
    <t>75D2E0EF37133481FA092F508A30E093</t>
  </si>
  <si>
    <t>65424AEAA6E4549D87475AAE91E6DAD1</t>
  </si>
  <si>
    <t>Pablo German</t>
  </si>
  <si>
    <t>A69A2441C368AE3ED95F0B95FC566499</t>
  </si>
  <si>
    <t>Aux. Admvo. (Of Asig 200623 Dch/70/23</t>
  </si>
  <si>
    <t>Maria Elba</t>
  </si>
  <si>
    <t>841528D539978995692CBBB304E1FEE7</t>
  </si>
  <si>
    <t>Fredit</t>
  </si>
  <si>
    <t>Villalobos</t>
  </si>
  <si>
    <t>205977517D81D5C3865B5E4542DF5B8F</t>
  </si>
  <si>
    <t>Op. De Maq. Pesada Pipa Cisterna</t>
  </si>
  <si>
    <t>EBEEE431B4BC21D5D4F16A54B6A9F46B</t>
  </si>
  <si>
    <t>3F38F8FFCCAA6510D1301050CAAAFE7F</t>
  </si>
  <si>
    <t>EBBBCF4578CC8B0F663DD3E0A6EF9021</t>
  </si>
  <si>
    <t>Aldrete</t>
  </si>
  <si>
    <t>946F50229F59B5BCD65C684E6B7827E3</t>
  </si>
  <si>
    <t>904F2A00D471246785BA3BD5296AEE2B</t>
  </si>
  <si>
    <t>Secretaria   (Deleg Trab 19)</t>
  </si>
  <si>
    <t>C805D3AB43FD95784B1B1D192C1B040C</t>
  </si>
  <si>
    <t>7154D38E7EBE7434EF842C474D08CB7A</t>
  </si>
  <si>
    <t>5F863CE33DE1E027E96956F2B69A9EAD</t>
  </si>
  <si>
    <t>5BC68954F1F430B39FB3D1CAF72B5E38</t>
  </si>
  <si>
    <t>Joaquina</t>
  </si>
  <si>
    <t>2B3145F6CDA2D88EFE2C5932D52E04FE</t>
  </si>
  <si>
    <t>CA4F32F3FFF7C1816F08F89EB0D7EE30</t>
  </si>
  <si>
    <t>J.U.D. de Indicadores de Gestión</t>
  </si>
  <si>
    <t>López</t>
  </si>
  <si>
    <t>AB3DAE7C9653C1AF58196535BD596CC4</t>
  </si>
  <si>
    <t>J.U.D. de Mercados</t>
  </si>
  <si>
    <t>Almazán</t>
  </si>
  <si>
    <t>F686EC73EAE28421F9798138E52F50E7</t>
  </si>
  <si>
    <t>J.U.D. de Ingresos de Aplicación Automatica</t>
  </si>
  <si>
    <t>Flavio Alonso</t>
  </si>
  <si>
    <t>Loyola</t>
  </si>
  <si>
    <t>Cortés</t>
  </si>
  <si>
    <t>55AA9F96B240C07B7DA049AA28240025</t>
  </si>
  <si>
    <t>Subdirección de Gobierno y Modernización Administrativa</t>
  </si>
  <si>
    <t>Jose Ivan</t>
  </si>
  <si>
    <t>Lobato</t>
  </si>
  <si>
    <t>C1ADB048D9E6749E9F3F8F4B296AAA6F</t>
  </si>
  <si>
    <t>LCP de Patrimonio Inmobiliario</t>
  </si>
  <si>
    <t>Manzanarez</t>
  </si>
  <si>
    <t>9AB4A2C6A17AF4358B535751EA0AB5CD</t>
  </si>
  <si>
    <t>J.U.D. de Soportes y Redes</t>
  </si>
  <si>
    <t>Evelin Janet</t>
  </si>
  <si>
    <t>E6110032581F17E77DC2EA791219CA48</t>
  </si>
  <si>
    <t>Brigida</t>
  </si>
  <si>
    <t>C78CF5FF33EA209CF16932DD3215F84F</t>
  </si>
  <si>
    <t>Insp De Via Pub</t>
  </si>
  <si>
    <t>AAD12CD6ADF145956E889B83C7CF986F</t>
  </si>
  <si>
    <t>7A1903CC0BB909940FC321AA4D487BAA</t>
  </si>
  <si>
    <t>Cont. De Usuarios  (Gim Atocpan)</t>
  </si>
  <si>
    <t>44A6FA712CFD28B66F88626DF4B039F7</t>
  </si>
  <si>
    <t>Secretaria   (Museo Regional)</t>
  </si>
  <si>
    <t>82F6B4980E6DF7D21861A99640CB3231</t>
  </si>
  <si>
    <t>Inst. De Manualidades (C.S. Tecomitl)</t>
  </si>
  <si>
    <t>121D75F8428B41F72D0754541A929BA2</t>
  </si>
  <si>
    <t>Ascencio</t>
  </si>
  <si>
    <t>C0EC07CB93BDBDA2181FAA70420722A3</t>
  </si>
  <si>
    <t>C216061B2F4AC63380F6FE77D7FD3323</t>
  </si>
  <si>
    <t>0A70848375B6F30B1E1E32AD4857BACA</t>
  </si>
  <si>
    <t>220310ED762BEA9DCA0E77792C486ABC</t>
  </si>
  <si>
    <t>Apolinar</t>
  </si>
  <si>
    <t>582B4B803EA4B7CF0EF1E60EC91797C9</t>
  </si>
  <si>
    <t>Blanca Delia</t>
  </si>
  <si>
    <t>05C1D1F6FDADD028CFDB085179EFEABF</t>
  </si>
  <si>
    <t>Secretaria      (Asign Digito 011123)</t>
  </si>
  <si>
    <t>Ixzhel</t>
  </si>
  <si>
    <t>C73C475E1EA878B6487FBB30049B4A83</t>
  </si>
  <si>
    <t>Wuilfredo</t>
  </si>
  <si>
    <t>AF50FA0A4D0597D8514078BF8CA8D437</t>
  </si>
  <si>
    <t>Taquimecanografa</t>
  </si>
  <si>
    <t>E066344C81E1F7140F1946067F6D134B</t>
  </si>
  <si>
    <t>7BD4CE7019EB2BC631D1E7930E05DD8A</t>
  </si>
  <si>
    <t>Peon Barrido Vehiculo En Servo De Limpia</t>
  </si>
  <si>
    <t>BCF21F96A30F65A26F75028B2DF24C39</t>
  </si>
  <si>
    <t>Rufino</t>
  </si>
  <si>
    <t>C7580C6DDE290BA96E90C12AB63D7EFC</t>
  </si>
  <si>
    <t>8D7628D851C928B5DEB02AFCCFA38D6F</t>
  </si>
  <si>
    <t>Josue Omar</t>
  </si>
  <si>
    <t>C295235C985A1FD0852CE342FAA9C7C3</t>
  </si>
  <si>
    <t>Rene</t>
  </si>
  <si>
    <t>38AADD7EA4096A24E9BDC9AAF18E8010</t>
  </si>
  <si>
    <t>5361FEDBAADD0C85A24BD25B1D4D9AC1</t>
  </si>
  <si>
    <t>Fidel</t>
  </si>
  <si>
    <t>855AB9F22045C89CEC47C57A4D0E2CDE</t>
  </si>
  <si>
    <t>05DAB42470941228F03A432A91AA5B6B</t>
  </si>
  <si>
    <t>41EA59EFDCB85AA554F46907D233405B</t>
  </si>
  <si>
    <t>Aux. Admvo. (Gim. Tecomitl)C S 01 300922</t>
  </si>
  <si>
    <t>AE4222FF6C541330D2D54AFBFA5B10E3</t>
  </si>
  <si>
    <t>Aux. Admvo.   (Gim Tony Sugar Tecoxpa)</t>
  </si>
  <si>
    <t>B46E5FA91395D1950E254F9CCF484B53</t>
  </si>
  <si>
    <t>Secretaria    (Coord. Cendis)</t>
  </si>
  <si>
    <t>Demetria</t>
  </si>
  <si>
    <t>20BB9A4FF13424D9850326E2540344B2</t>
  </si>
  <si>
    <t>Mesero "A"</t>
  </si>
  <si>
    <t>Castelan</t>
  </si>
  <si>
    <t>Valenzuela</t>
  </si>
  <si>
    <t>01FF1B5325A0A4C901626445D49668B9</t>
  </si>
  <si>
    <t>+Paramedico      24 X 48</t>
  </si>
  <si>
    <t>E8DD65B818C8DB9E37D3AC4819F78B22</t>
  </si>
  <si>
    <t>4B5E3CB5F28195402049863177127716</t>
  </si>
  <si>
    <t>214519DF899009689BCA694EFCB3F611</t>
  </si>
  <si>
    <t>B81DE7A3846FF06CE3708297DCD8F2F3</t>
  </si>
  <si>
    <t>Cortinez</t>
  </si>
  <si>
    <t>BF1BA553D2FD9DB02921BA90DDC88AE3</t>
  </si>
  <si>
    <t>0C670060992D99B35E4695CF41AFBF63</t>
  </si>
  <si>
    <t>Aux. Admvo.     (Biblioteca Ohtenco)</t>
  </si>
  <si>
    <t>DCE0C76DD054BB1E2DACFDDA120578DF</t>
  </si>
  <si>
    <t>Analista   (Com Sind 01 300624)</t>
  </si>
  <si>
    <t>Irais</t>
  </si>
  <si>
    <t>FDEF2FC281198A4C6D9F9B055ACFC1F2</t>
  </si>
  <si>
    <t>Crisanta</t>
  </si>
  <si>
    <t>Escobar</t>
  </si>
  <si>
    <t>19C8A41E5B24558F5B5FD99D1FCA6FE3</t>
  </si>
  <si>
    <t>Intendente   (Ofna. De Intendencia)</t>
  </si>
  <si>
    <t>B1EF7265178661C53553E3CF19DB1953</t>
  </si>
  <si>
    <t>Radio Operador</t>
  </si>
  <si>
    <t>64A6FB000F4E58E5BC16A15E8D695CCE</t>
  </si>
  <si>
    <t>Sixto</t>
  </si>
  <si>
    <t>1C34BEFDC6DDA7DD4B077396FBAB84B9</t>
  </si>
  <si>
    <t>C2CBE569527E50C025FFD4B728D1167F</t>
  </si>
  <si>
    <t>Aux. Admvo.  (Hrio Pend Area 091123))</t>
  </si>
  <si>
    <t>54E1B9261EFBC514A606D2068F1BF964</t>
  </si>
  <si>
    <t>Hojalatero "A"</t>
  </si>
  <si>
    <t>D3DC73DD005573F4A2AE55EFFA3B2F99</t>
  </si>
  <si>
    <t>Chofer De Cuadrilla En Agua Potable</t>
  </si>
  <si>
    <t>CB4D80A1B67C4FB0054235AA6C9620BD</t>
  </si>
  <si>
    <t>Valvulista En Agua Potable</t>
  </si>
  <si>
    <t>A021979B4D9469B19D0275B5E0735060</t>
  </si>
  <si>
    <t>236C6BA11EA2529793D8FC433036A6B8</t>
  </si>
  <si>
    <t>Reyes Angel</t>
  </si>
  <si>
    <t>8C4EF9B5AF49648FF49E8D2B5A630CDB</t>
  </si>
  <si>
    <t>B24B5B9798AB30A42BCBA0000E913E16</t>
  </si>
  <si>
    <t>FA8D960DAFA409F61545B89DB4FB65B2</t>
  </si>
  <si>
    <t>6E49DD1ED5E7319F37496822A8D072BD</t>
  </si>
  <si>
    <t>1021736F844D817E4AB380F8B2A9F9CA</t>
  </si>
  <si>
    <t>4A703B781652D066360673C8F889C87F</t>
  </si>
  <si>
    <t>Aux. Admvo.  (Alberca Milpa A)</t>
  </si>
  <si>
    <t>702233DC50B69D36068615FA654CBCDC</t>
  </si>
  <si>
    <t>Secretaria (Gim San Pablo O)</t>
  </si>
  <si>
    <t>0FD0AC780914E8A0677F3BF2A4E5A569</t>
  </si>
  <si>
    <t>4A43BC3FB49EA80D29D7952CB2715652</t>
  </si>
  <si>
    <t>Maria Asuncion</t>
  </si>
  <si>
    <t>F1B95CC90656DE8253F2C78BB817EA9E</t>
  </si>
  <si>
    <t>15599236AF7B7404D6671293082834EF</t>
  </si>
  <si>
    <t>Secretaria En La Ofna. Jud</t>
  </si>
  <si>
    <t>Sandra Emilia</t>
  </si>
  <si>
    <t>7881FE88E0E49D4D5EC401D5871912BD</t>
  </si>
  <si>
    <t>Ariday</t>
  </si>
  <si>
    <t>1802DBFFEF6E93C2958846A1FAD09552</t>
  </si>
  <si>
    <t>6F0182792CEB92D0E4043FE1CDD4D19E</t>
  </si>
  <si>
    <t>ED82319B9389066DD4A8F82AB9EDD625</t>
  </si>
  <si>
    <t>0A717721846999F4B890CF7034E96489</t>
  </si>
  <si>
    <t>FDFB6CE3862AA7C27CEA115537083B22</t>
  </si>
  <si>
    <t>Bibliotecario      (San Jeronimo M)</t>
  </si>
  <si>
    <t>Carlos Eduardo</t>
  </si>
  <si>
    <t>48F86C044EF691DCC1DB44102FA15075</t>
  </si>
  <si>
    <t>Juan Guillermo</t>
  </si>
  <si>
    <t>72AB22DE3DA54D9B23B0752A83512757</t>
  </si>
  <si>
    <t>Ecoguarda (R Int 041123dmas/329/23)</t>
  </si>
  <si>
    <t>Gonzaga</t>
  </si>
  <si>
    <t>EA0D1AA04E9248B2CFD29672D52F4A0D</t>
  </si>
  <si>
    <t>EF27D48AE288C5CE86B2AE8109104389</t>
  </si>
  <si>
    <t>87FCC033CCCC9D5CDDF103BA601FB13E</t>
  </si>
  <si>
    <t>Ovando</t>
  </si>
  <si>
    <t>CC50CF6D7153E58218E93E02FFC27438</t>
  </si>
  <si>
    <t>Eloy Vicente</t>
  </si>
  <si>
    <t>93C9735535E6F8D08942CA771E8855C2</t>
  </si>
  <si>
    <t>Aux. Admvo. (Pant Milpa A.)C S 01 300624</t>
  </si>
  <si>
    <t>Nancy Arely</t>
  </si>
  <si>
    <t>Oliva</t>
  </si>
  <si>
    <t>3F8820694A31EFF6965087DC4F479F91</t>
  </si>
  <si>
    <t>2E577DE311FF9B26A8E4231DDE5FA09B</t>
  </si>
  <si>
    <t>A5BA7493BF231A43DF62F29E2E44D5B9</t>
  </si>
  <si>
    <t>40C5581FC3E1C06C6C32E3669945CCF4</t>
  </si>
  <si>
    <t>B6C5C91D306DBB0F49C4D0C04FD023C3</t>
  </si>
  <si>
    <t>Analista     (Deleg Trab)</t>
  </si>
  <si>
    <t>Arcelia</t>
  </si>
  <si>
    <t>BFBACBDDC20BC0CBFC3828E99AE2C150</t>
  </si>
  <si>
    <t>Maria Evelia</t>
  </si>
  <si>
    <t>B7BFB71658EB54324FE34815769EC634</t>
  </si>
  <si>
    <t>Yoloxochitl</t>
  </si>
  <si>
    <t>7EF944E9E2AC3B489636BB79C3F0C612</t>
  </si>
  <si>
    <t>4C2B83FF564DDD0C32C8869D0C9E8966</t>
  </si>
  <si>
    <t>Aux. Admvo. (Com Sind Anual 0101 311224)</t>
  </si>
  <si>
    <t>21E704B3FE436359F714FCE23CACCB5B</t>
  </si>
  <si>
    <t>3760CD20ECFFCB3B41E815893016F5F8</t>
  </si>
  <si>
    <t>Nicolasa</t>
  </si>
  <si>
    <t>D7944E8D82E4AE96D121FF0003A3B95E</t>
  </si>
  <si>
    <t>Aux. Admvo.       (Gim Cuauhtenco)</t>
  </si>
  <si>
    <t>74F115E5050FB0B9C0E05C52C6ABE3C3</t>
  </si>
  <si>
    <t>F52E4490268D73FC9EE4C9495EDE2A00</t>
  </si>
  <si>
    <t>Guardacampo  (San Salvador C)</t>
  </si>
  <si>
    <t>51FA5FD29918035A6A10E4729C24F24F</t>
  </si>
  <si>
    <t>Bibliotecaria   (San Agustin O.)</t>
  </si>
  <si>
    <t>Angelica Luisa</t>
  </si>
  <si>
    <t>Lazcano</t>
  </si>
  <si>
    <t>EB00D2DBCAB7CB1CDB42650029CE0FE3</t>
  </si>
  <si>
    <t>Ledezma</t>
  </si>
  <si>
    <t>E5B255ACA475A59D5B372E42FB1E58EB</t>
  </si>
  <si>
    <t>Aux. Administrativo (Bibliot San Fco. T)</t>
  </si>
  <si>
    <t>Legorreta</t>
  </si>
  <si>
    <t>BDA9EDE4457D033F5BC6762849045012</t>
  </si>
  <si>
    <t>52DB1DF60707B49F298F264E78EF3F28</t>
  </si>
  <si>
    <t>Ayte En General</t>
  </si>
  <si>
    <t>0AF5E4AD8D9CECCA126B41F9C8A4B19C</t>
  </si>
  <si>
    <t>Administ. Mercado B. Juarez (Deleg 29)</t>
  </si>
  <si>
    <t>Estanislao</t>
  </si>
  <si>
    <t>0A407D4C6E5CEEFAA13058FEA92083A6</t>
  </si>
  <si>
    <t>C3A0DCA0C12D5B55C2ACC8B5F8708B4A</t>
  </si>
  <si>
    <t>63BF00E0397A66BDAC911335C7BD5623</t>
  </si>
  <si>
    <t>Cirila</t>
  </si>
  <si>
    <t>645AF072EA10614BB99FBA8819FB2BB9</t>
  </si>
  <si>
    <t>Secretaria   (Gim. San Salvador C.)</t>
  </si>
  <si>
    <t>B13EFEB89436514D54051D71681E3D1C</t>
  </si>
  <si>
    <t>73E76B5C2C714C26A280677DA5EC8313</t>
  </si>
  <si>
    <t>+Jefe De Mantenimiento     "Calmecac"</t>
  </si>
  <si>
    <t>Candido</t>
  </si>
  <si>
    <t>2679B8807A43E62B5FAD56D38AAE9060</t>
  </si>
  <si>
    <t>F0BCEA528DAE7744CF8B981883232760</t>
  </si>
  <si>
    <t>Aux. Admvo.    (Oficina Pagaduria)</t>
  </si>
  <si>
    <t>Maria Fernanda</t>
  </si>
  <si>
    <t>1EEB1B9221E502764FAA863E75F9379B</t>
  </si>
  <si>
    <t>Secretaria En El Almacen</t>
  </si>
  <si>
    <t>Cueto</t>
  </si>
  <si>
    <t>5E9AF35555C2C66991EDA8D7C6EBDA0F</t>
  </si>
  <si>
    <t>Auxiliar Administrativo "A"</t>
  </si>
  <si>
    <t>Secretaria      (Deleg Trab 33)</t>
  </si>
  <si>
    <t>530E3F1122B9DCA97803937C375AAF30</t>
  </si>
  <si>
    <t>Crisoforo</t>
  </si>
  <si>
    <t>BCCAF28C5006C6FBE047C0149123A19E</t>
  </si>
  <si>
    <t>D60C388DBCC3A17177C1C3F5DFA770AF</t>
  </si>
  <si>
    <t>BD11033BC54A79C7989C2FC467B3B3E8</t>
  </si>
  <si>
    <t>0F2FB7771E457FA407EFB82FA2B6EEA9</t>
  </si>
  <si>
    <t>+Jefe De Sector (Del Trab 010124 241126)</t>
  </si>
  <si>
    <t>1EF0425B6E0B1C340F654963F1BF77B1</t>
  </si>
  <si>
    <t>BE0336B787D24B85FE9F8A8EDE2F21C0</t>
  </si>
  <si>
    <t>35C381CE9FD6231C6D9A2D2EE8BB02F8</t>
  </si>
  <si>
    <t>880CC3ECBA9B5178CC850E449CA4F7EC</t>
  </si>
  <si>
    <t>+Operador De Vacto'r</t>
  </si>
  <si>
    <t>20218ACA4F810C70CC1CDF89F2025FB9</t>
  </si>
  <si>
    <t>7C3E429F820DD246EB0FFC9EE04F51B3</t>
  </si>
  <si>
    <t>Diego Alberto</t>
  </si>
  <si>
    <t>4C2CE03D606A9AF518F0670239A4573B</t>
  </si>
  <si>
    <t>Andres Emiliano</t>
  </si>
  <si>
    <t>5721F2416B9380C90CBCF283744A4649</t>
  </si>
  <si>
    <t>Superv De Personal (D Trab 0101 311224)</t>
  </si>
  <si>
    <t>Encarnacion</t>
  </si>
  <si>
    <t>B270E3B0E471A003ED56BCDA09B5E99F</t>
  </si>
  <si>
    <t>Jessica Nalleli</t>
  </si>
  <si>
    <t>00D502CE0A04A5574CFABF487E637221</t>
  </si>
  <si>
    <t>Blanca Isela</t>
  </si>
  <si>
    <t>EE71491173B4A723E1156E8BFD82456A</t>
  </si>
  <si>
    <t>Archivista    (Deleg Trab 40)</t>
  </si>
  <si>
    <t>Irvin Gideon</t>
  </si>
  <si>
    <t>FA987837B23FD0036FEFB0A914A732A4</t>
  </si>
  <si>
    <t>Kellvin</t>
  </si>
  <si>
    <t>ABA6DB479640E3305C82B6AA14327E27</t>
  </si>
  <si>
    <t>Asesor Del Subdirector</t>
  </si>
  <si>
    <t>8E317986B4B29D09679C71EED061FD2F</t>
  </si>
  <si>
    <t>Jefe De Dibujantes(Cfunc121023udpp/54/23</t>
  </si>
  <si>
    <t>77966CBEDC6AA7CF92B0FEA8752BC3E4</t>
  </si>
  <si>
    <t>F8944DB4FCD5F0EE5AAC50E7022CB3EB</t>
  </si>
  <si>
    <t>Gregoria</t>
  </si>
  <si>
    <t>CA4F88F5B35EFA4577FE9D7248FB9A4B</t>
  </si>
  <si>
    <t>Aux. Admvo.  (San Pedro A) Func Pend</t>
  </si>
  <si>
    <t>Valeria</t>
  </si>
  <si>
    <t>1067632F8C5919A0F42BF64BC4DE2496</t>
  </si>
  <si>
    <t>Aux.  Docente    (San Agustin El Alto)</t>
  </si>
  <si>
    <t>9DE7EEA9E1A51B2310352A28C79FAC03</t>
  </si>
  <si>
    <t>Caren Pamela</t>
  </si>
  <si>
    <t>9B3CC5685C71A9EEFD2F46ECF35F5C25</t>
  </si>
  <si>
    <t>Educadora    (Benito Juarez)</t>
  </si>
  <si>
    <t>15CCEE6C9D00FCEA606E58C9BBB78359</t>
  </si>
  <si>
    <t>Jose Alejandro</t>
  </si>
  <si>
    <t>Rojo</t>
  </si>
  <si>
    <t>3EEF8312E4928BB678AD852121020B1E</t>
  </si>
  <si>
    <t>1EACEFDD073AE09BADF86D95DC91105C</t>
  </si>
  <si>
    <t>Fred</t>
  </si>
  <si>
    <t>067E82D478043B3E4CD95B6A3595D6E2</t>
  </si>
  <si>
    <t>Velador         (Merc Benito J)</t>
  </si>
  <si>
    <t>3156CB6F44AC1A84D1E0ECA678A30043</t>
  </si>
  <si>
    <t>B6F07E2970F3EDCD9ECF368230A54356</t>
  </si>
  <si>
    <t>2C90B6E86F01A4791F9EBA6E4B512A61</t>
  </si>
  <si>
    <t>AD54C775371BCDD337A2B2561BC16FF0</t>
  </si>
  <si>
    <t>Aux De Admtdor (Merc #323 San Pablo O)</t>
  </si>
  <si>
    <t>Olivia Eulogia</t>
  </si>
  <si>
    <t>3E2568C45BB3C5C1581737A6E1E1D85A</t>
  </si>
  <si>
    <t>Fausto</t>
  </si>
  <si>
    <t>Pillado</t>
  </si>
  <si>
    <t>6C660385F7E38BE85F1D29EEE24337F4</t>
  </si>
  <si>
    <t>53DF13C8C972A3C4F3BC15A261BFA1F3</t>
  </si>
  <si>
    <t>+Enfermera Gral A, B, C (Guardia No. 1)</t>
  </si>
  <si>
    <t>Sandra Marisol</t>
  </si>
  <si>
    <t>A3DF4A233CF66122FBAD19C49B4D550B</t>
  </si>
  <si>
    <t>DE2AF2F451D83F699BC2F308DA645C51</t>
  </si>
  <si>
    <t>E15E8E7AC32DCE5BBC36021393D9D4DE</t>
  </si>
  <si>
    <t>Ebelia</t>
  </si>
  <si>
    <t>EE74E5CF3F08CD20C8CBEDE4B78BDE21</t>
  </si>
  <si>
    <t>2927436B207AF01CF1A318C31F8907C9</t>
  </si>
  <si>
    <t>2AA1EDB7864A807FE197494984A87A87</t>
  </si>
  <si>
    <t>Intendente  (Com Sind Anual 0102 311224)</t>
  </si>
  <si>
    <t>DAC640E72D385A7F42BB807B801042EE</t>
  </si>
  <si>
    <t>Servin</t>
  </si>
  <si>
    <t>C64730538AA03248C86DB92BB395B5AB</t>
  </si>
  <si>
    <t>97FAB8BDF5B17C5C62E80B33C5C7E71D</t>
  </si>
  <si>
    <t>A321BFEAB93B12A2C91BC2C3F6730FB0</t>
  </si>
  <si>
    <t>59C8D9CC773A2666DF52A394E9EB3D96</t>
  </si>
  <si>
    <t>Instructor De Natacion</t>
  </si>
  <si>
    <t>ED479E92ED6BB10EDC3CC16FA6AD6ADA</t>
  </si>
  <si>
    <t>Jefe De Mantenimiento</t>
  </si>
  <si>
    <t>A758091CD40FF88B78FD07FBE3FFB4D1</t>
  </si>
  <si>
    <t>Aux. Admvo.   (Ofna Secc 10)</t>
  </si>
  <si>
    <t>AC1039EDA99F0B0791C901589C43E241</t>
  </si>
  <si>
    <t>Montealegre</t>
  </si>
  <si>
    <t>F785340250767198E5A3F5DEA5827B57</t>
  </si>
  <si>
    <t>Velador  (12 X 36)</t>
  </si>
  <si>
    <t>Ojeda</t>
  </si>
  <si>
    <t>FEFB0508FD5ED4B8965256C070CA0CF8</t>
  </si>
  <si>
    <t>6240CA3B513C52949E0FA2E934B0F4E6</t>
  </si>
  <si>
    <t>Revisor De Materiales</t>
  </si>
  <si>
    <t>85DF5A8C6C12FEE582DECA7F6E932487</t>
  </si>
  <si>
    <t>3BA4777CFE41BDCB94343F681C47E6FD</t>
  </si>
  <si>
    <t>C6E6188E93060D5CF4F860AF52DE6E7E</t>
  </si>
  <si>
    <t>95A8F4A073EC089CC928F51550C997A2</t>
  </si>
  <si>
    <t>Jevany</t>
  </si>
  <si>
    <t>5A7C103F74292D3862BAB8514E043B7D</t>
  </si>
  <si>
    <t>6D055F4E313D417F5C2D413499D6C75B</t>
  </si>
  <si>
    <t>349603274864545FC99597F1DF8CF637</t>
  </si>
  <si>
    <t>Encargado Bodega De Agua</t>
  </si>
  <si>
    <t>6C7EC19E8B75334223EE565B4C027ED2</t>
  </si>
  <si>
    <t>E443133329E833AC13CDBCFF647C29F1</t>
  </si>
  <si>
    <t>Jose Cruz</t>
  </si>
  <si>
    <t>F524390D2DF9269384C7819AD4B34863</t>
  </si>
  <si>
    <t>Intendente      (Camp San Fco. T)</t>
  </si>
  <si>
    <t>Baltazar</t>
  </si>
  <si>
    <t>16FBE855815522E0318E5758BCE0F56B</t>
  </si>
  <si>
    <t>10F78286C47EB94E103EA457C6976172</t>
  </si>
  <si>
    <t>Secretaria       (Deleg Trab 7)</t>
  </si>
  <si>
    <t>Ma. Del Rosario</t>
  </si>
  <si>
    <t>4B84B1966C82FFCEFB3E552BE694C94A</t>
  </si>
  <si>
    <t>B7FC91D85FF935CD18509267852C410C</t>
  </si>
  <si>
    <t>Aux. Administrativo  (Gim Milpa Alta)</t>
  </si>
  <si>
    <t>094C8C5890FCCBF19F7EF32AF8B2D022</t>
  </si>
  <si>
    <t>D0A2BCE45A5402D65BD7BDE5604148E5</t>
  </si>
  <si>
    <t>Nutriologo  (Cendi Cuauhtenco)</t>
  </si>
  <si>
    <t>DE66F70F7264585EF90AFB44A28069E8</t>
  </si>
  <si>
    <t>2EEBD5A00EFAAE2C506AA98B3BA0281A</t>
  </si>
  <si>
    <t>01F6726D2325EE7D87E541CB572DF55D</t>
  </si>
  <si>
    <t>Francisco Mario</t>
  </si>
  <si>
    <t>358B3FEDB514035086485322FF47B914</t>
  </si>
  <si>
    <t>21BF22541288FBC7FE3E761AA3F2CBE5</t>
  </si>
  <si>
    <t>810E98D17FE620CD502FCF5F1E657AE2</t>
  </si>
  <si>
    <t>Secretaria  (Reub Int 010422 Dgcc/203/22</t>
  </si>
  <si>
    <t>B5DDC159E3ADD3E11E85E1E079978880</t>
  </si>
  <si>
    <t>8AC26F366572FE50AA1E301E809D7556</t>
  </si>
  <si>
    <t>Secretaria     (Deleg Trab 27)</t>
  </si>
  <si>
    <t>Reynalda</t>
  </si>
  <si>
    <t>D325E1E2F2CA3887FB5A0D428401CE6A</t>
  </si>
  <si>
    <t>350CF634EDD7BCC8E33D840F268B88E0</t>
  </si>
  <si>
    <t>Aux. Administrativo  (Deleg Trab 27)</t>
  </si>
  <si>
    <t>2F400DC2BA3965CC4A14B041A0DC0D23</t>
  </si>
  <si>
    <t>Operador De Autobus         (1006857)</t>
  </si>
  <si>
    <t>15942E152204AC7F8EC10CA064172CE8</t>
  </si>
  <si>
    <t>Velador (Biblioteca Ignacio M A)12 X 24</t>
  </si>
  <si>
    <t>Alejandro Felix</t>
  </si>
  <si>
    <t>83F184508B3B283430C1118D71D13AB6</t>
  </si>
  <si>
    <t>Supervición</t>
  </si>
  <si>
    <t>C4352FB7D072F8F296FED9C1AD106684</t>
  </si>
  <si>
    <t>AD73F55C73B7E40F1C44DC47368E0C31</t>
  </si>
  <si>
    <t>FE17657681DB0BD0633842FE2F33BC7F</t>
  </si>
  <si>
    <t>J.U.D. De Almacen E Inventarios</t>
  </si>
  <si>
    <t>9AEADDA8BE6DD1840AF5C20A99909E88</t>
  </si>
  <si>
    <t>Sergio Jans</t>
  </si>
  <si>
    <t>Avendaño</t>
  </si>
  <si>
    <t>Feria</t>
  </si>
  <si>
    <t>B588D60578C70906B183A0C1948F7FA2</t>
  </si>
  <si>
    <t>Cynthia Itzel</t>
  </si>
  <si>
    <t>9472C1015483234A441C8CA871153073</t>
  </si>
  <si>
    <t>Balderas</t>
  </si>
  <si>
    <t>EACA21B0C5E9F92EC013E14C6B15CC03</t>
  </si>
  <si>
    <t>Alcalde de la CDMX</t>
  </si>
  <si>
    <t>Subdirección de Tenencia de la Tierra y Ordenamiento Territorial</t>
  </si>
  <si>
    <t>Xavier</t>
  </si>
  <si>
    <t>E2437043D77625DC7500CE162BADB9D1</t>
  </si>
  <si>
    <t>Jefatura de Unidad Departamental "B"</t>
  </si>
  <si>
    <t>J.U.D. de CESAC</t>
  </si>
  <si>
    <t>88B21EB92D7E283208B400725C0C69EE</t>
  </si>
  <si>
    <t>J.U.D. de Precios Unitarios</t>
  </si>
  <si>
    <t>Emmanuel Moises</t>
  </si>
  <si>
    <t>Alvadrado</t>
  </si>
  <si>
    <t>6C6FFA12EFE81C499FDF65F106EB9A64</t>
  </si>
  <si>
    <t>J.U.D. de Planeación y Proyectos</t>
  </si>
  <si>
    <t>Antonio Alejandro</t>
  </si>
  <si>
    <t>F894BF7281E053897266F259551F9668</t>
  </si>
  <si>
    <t>LCP de Acceso a la Información</t>
  </si>
  <si>
    <t>Jessica del Carmen</t>
  </si>
  <si>
    <t>Martínez</t>
  </si>
  <si>
    <t>C2CBDA55B1D5D82EEDC47B5360583FDF</t>
  </si>
  <si>
    <t>Dirección General de Servicios urbanos</t>
  </si>
  <si>
    <t>Alain Sinuel</t>
  </si>
  <si>
    <t>8C2DC8652E29775DAA98120A166F7849</t>
  </si>
  <si>
    <t>J.U.D. de Obras Víales</t>
  </si>
  <si>
    <t>Mártinez</t>
  </si>
  <si>
    <t>0155AD1C7B1FADE5CB3B4D544581A8F7</t>
  </si>
  <si>
    <t>Coordinación Técnica de Obras Públicas por Contrato</t>
  </si>
  <si>
    <t>Marroquín</t>
  </si>
  <si>
    <t>754A3D53B0C0E1C01F5F976F8C29086D</t>
  </si>
  <si>
    <t>Subdirección de Programas y Ordenamiento del Espacio Público</t>
  </si>
  <si>
    <t>Barcena</t>
  </si>
  <si>
    <t>0D32C0CDAE9DCAA4A6CC6BB18B4FD948</t>
  </si>
  <si>
    <t>Coordinación "B"</t>
  </si>
  <si>
    <t>Subdirección de Servicios Generales Servicios Generales</t>
  </si>
  <si>
    <t>Jair Israel</t>
  </si>
  <si>
    <t>F44A088C7E458A66D2BEE304D1810FF2</t>
  </si>
  <si>
    <t>B76002B081F3D6C87EFDCBB8014DFD62</t>
  </si>
  <si>
    <t>Secretaria  (Of Asig 240222 Dch/32/22)</t>
  </si>
  <si>
    <t>Analid</t>
  </si>
  <si>
    <t>97AB95E73EAD8CA278355A2E51324C16</t>
  </si>
  <si>
    <t>0333DEC73A6EE4DD7A049A641AE6511F</t>
  </si>
  <si>
    <t>234BCA3C5FAD7DD344DF290BE24140EB</t>
  </si>
  <si>
    <t>66B9C937C3C499607D6C2FF172B97CA9</t>
  </si>
  <si>
    <t>F6606E230B5BE41B47676C80B867A796</t>
  </si>
  <si>
    <t>4ED43529EA30FF7A765EBEF8C27BB965</t>
  </si>
  <si>
    <t>D764ADF0681EBE0B0B6E2CD1AD36369E</t>
  </si>
  <si>
    <t>Aux. Admvo.   (Museo Regional Altepepial</t>
  </si>
  <si>
    <t>A553F7DE9673E5DA8F64DB32DFA2C6B5</t>
  </si>
  <si>
    <t>Secretaria      (Cent Soc San Antonio T)</t>
  </si>
  <si>
    <t>E280A11446ED61A250CDE018DBBE6A9E</t>
  </si>
  <si>
    <t>Docente            (San Lorenzo T)</t>
  </si>
  <si>
    <t>74D7D9305572E23B3D503F148DFFA3F5</t>
  </si>
  <si>
    <t>Docente   (San Agustin El Alto)</t>
  </si>
  <si>
    <t>Ixchel Candhi</t>
  </si>
  <si>
    <t>65C4B9A15FB2BD4329C6FF88FA51D817</t>
  </si>
  <si>
    <t>Jose Carlos</t>
  </si>
  <si>
    <t>Lizardi</t>
  </si>
  <si>
    <t>35A2BE656211CB3ADF456FDD78C7AE63</t>
  </si>
  <si>
    <t>Barrientos</t>
  </si>
  <si>
    <t>Mitsui</t>
  </si>
  <si>
    <t>351826C7A0498B25B45850F50BF58B91</t>
  </si>
  <si>
    <t>Operador De Cesac   (San Pablo O)</t>
  </si>
  <si>
    <t>3F1CB0F7FAB7CC45D60F94C75543AAA6</t>
  </si>
  <si>
    <t>Secretaria         (1006283)</t>
  </si>
  <si>
    <t>067B0F7287B1BCA9172960B772DC7CE8</t>
  </si>
  <si>
    <t>Marcelo</t>
  </si>
  <si>
    <t>BE311A0F740F7E630B859CAE8D98B846</t>
  </si>
  <si>
    <t>Jose Del Carmen</t>
  </si>
  <si>
    <t>86E66C8E5D2F9ABAADAA3BD75AAAFAF7</t>
  </si>
  <si>
    <t>224F660868B0E5E8B35B37444E2CECD9</t>
  </si>
  <si>
    <t>E5C6762C2B8EF4768D6C0BE7A1FF622D</t>
  </si>
  <si>
    <t>A5D9F2FFA0FCA5D187004C8D2F75BD9A</t>
  </si>
  <si>
    <t>Ignacia</t>
  </si>
  <si>
    <t>1CD449C85921289F0D38FB1457522F87</t>
  </si>
  <si>
    <t>Aux. Administrativo (Oficialia De Partes</t>
  </si>
  <si>
    <t>8A875B5B28A163FAAF8131DC217CC727</t>
  </si>
  <si>
    <t>Perla Adriana</t>
  </si>
  <si>
    <t>375B99751D3CA14F761524F0BAFA992A</t>
  </si>
  <si>
    <t>Aux. De Admtdor.  (Mercado No. 395)</t>
  </si>
  <si>
    <t>38575AB5D4E4E350E594C2E1D86954FF</t>
  </si>
  <si>
    <t>066279FDA9BDC382C95ED993C0217B6E</t>
  </si>
  <si>
    <t>5D591F41BFD3529F1A4C0D9CD0641215</t>
  </si>
  <si>
    <t>Jardinero      (Gim Sta. Ana T)</t>
  </si>
  <si>
    <t>Crisostomo</t>
  </si>
  <si>
    <t>Zaragoza</t>
  </si>
  <si>
    <t>FDAE5EC873299617D12ED1C7AC9BD201</t>
  </si>
  <si>
    <t>Archivista          (Emp=1001975)</t>
  </si>
  <si>
    <t>AD1977BA3BDF05E71AABDE778B0ACDD6</t>
  </si>
  <si>
    <t>Lorenza</t>
  </si>
  <si>
    <t>4A7966881F9423A2E39F0E8521E7B608</t>
  </si>
  <si>
    <t>Noel</t>
  </si>
  <si>
    <t>33CB1987BFDF9A9D3039ADAD35F233C6</t>
  </si>
  <si>
    <t>Yañez</t>
  </si>
  <si>
    <t>26B25E42D6C7119BB3BB5C0FEA61C963</t>
  </si>
  <si>
    <t>Aux. Admvo.  (Modulo San Antonio T)</t>
  </si>
  <si>
    <t>CA826579C17C77F4580A23980E90CCFF</t>
  </si>
  <si>
    <t>Profesional Asesor En Genero Inmujer</t>
  </si>
  <si>
    <t>Echeveste</t>
  </si>
  <si>
    <t>46A942F54BE80EB1AB8628135F63F1BB</t>
  </si>
  <si>
    <t>Santos Jose</t>
  </si>
  <si>
    <t>Eligio</t>
  </si>
  <si>
    <t>D09651EDEBDE2B446EA84BDDC5843E39</t>
  </si>
  <si>
    <t>2E9B2D1F741D8E03AF833FF6C49750C7</t>
  </si>
  <si>
    <t>Aux. Administrativo _(1007081)</t>
  </si>
  <si>
    <t>639BE3A5EB7A3C25E545A7FBB583F4FF</t>
  </si>
  <si>
    <t>4B42E7478124E4E813FD7228653F5111</t>
  </si>
  <si>
    <t>DC09ECDB54B3667ECB5BCFA9F09711D3</t>
  </si>
  <si>
    <t>F52026C9087A519C8718891D470D301B</t>
  </si>
  <si>
    <t>Pintor         (1056953)</t>
  </si>
  <si>
    <t>Areli</t>
  </si>
  <si>
    <t>6BA95AC3BBA60FD4C59F46E8BDFD91BD</t>
  </si>
  <si>
    <t>Pintor          (1056952)</t>
  </si>
  <si>
    <t>D5202116424E6C6A3A777BBC1B5F52AE</t>
  </si>
  <si>
    <t>Secretaria     (Camp San Fco. T)</t>
  </si>
  <si>
    <t>ECFF6D9869793DED0652A010424E5B17</t>
  </si>
  <si>
    <t>3210153050DC51A759C75A80DDC1050B</t>
  </si>
  <si>
    <t>Juana Angelica</t>
  </si>
  <si>
    <t>EB10F05C50CF898A61D56A50CF244164</t>
  </si>
  <si>
    <t>Instructor De Taekwon Do</t>
  </si>
  <si>
    <t>C1B1EA8DBA503DF1133FB9FD69002968</t>
  </si>
  <si>
    <t>Asistente De Servicios De Tratamiento</t>
  </si>
  <si>
    <t>Aux. Admvo.   (Com Sind 01 300624)</t>
  </si>
  <si>
    <t>8E2B64BBC09B2D3B640BCB67DE76DA84</t>
  </si>
  <si>
    <t>Aux. Admvo.  (Casona Bo. De Los Angeles)</t>
  </si>
  <si>
    <t>Moras</t>
  </si>
  <si>
    <t>819687F55E4F4CDE17D6FF92CDFF375A</t>
  </si>
  <si>
    <t>7B7C191993DBDB00E618AC32FE077623</t>
  </si>
  <si>
    <t>0BFC8A8620F04B41F3354FF8C802BF9A</t>
  </si>
  <si>
    <t>+Enfermera Gral A, B, Y C (San Pablo O)</t>
  </si>
  <si>
    <t>Cirse</t>
  </si>
  <si>
    <t>319A2886837F194457E8335FD12144C3</t>
  </si>
  <si>
    <t>Nelly</t>
  </si>
  <si>
    <t>5E936F6F1C456515B894C1EA43A7BD1E</t>
  </si>
  <si>
    <t>686035E729FD51ADF58B1BD7CC72601A</t>
  </si>
  <si>
    <t>081D998B4CC0CBF4AF2001B34E146F7A</t>
  </si>
  <si>
    <t>4DA685A744E6030877F9C7DFEEA5B80C</t>
  </si>
  <si>
    <t>Electricista   (Campamento San Fco. T.)</t>
  </si>
  <si>
    <t>4D479F9478708172972EE753128EA341</t>
  </si>
  <si>
    <t>Oficial</t>
  </si>
  <si>
    <t>365E47E950F232113C0828E8AA49BFBB</t>
  </si>
  <si>
    <t>E15D39661F21898E5F71CB13668C1382</t>
  </si>
  <si>
    <t>CF5A1F35B22BFE43A54C4D27EAC7538A</t>
  </si>
  <si>
    <t>A2D804E9C0A5E3D180EB283AA56E1310</t>
  </si>
  <si>
    <t>Liprandi</t>
  </si>
  <si>
    <t>410A9149795353B8EE85DC1BE069D1D4</t>
  </si>
  <si>
    <t>8AE34618CA44A33EB9B5C272348060D6</t>
  </si>
  <si>
    <t>Secretaria   (Sdf 0101 311222 Inc=2048)</t>
  </si>
  <si>
    <t>Thalia Astrid</t>
  </si>
  <si>
    <t>C913C7D57BFCD4333C23E8BE48D10007</t>
  </si>
  <si>
    <t>1CEE87326749CCD611600AC0A63D5842</t>
  </si>
  <si>
    <t>C23E9356DD993FCADB059DB9F1BD6C23</t>
  </si>
  <si>
    <t>Emigdio</t>
  </si>
  <si>
    <t>88E0136F012976B0BC08366793617A6A</t>
  </si>
  <si>
    <t>Jose Bladimir</t>
  </si>
  <si>
    <t>3F0FDCFC909DEA3A0BB583A94DD6208D</t>
  </si>
  <si>
    <t>B5D4CA96B11F4C070FE683548D41C8C2</t>
  </si>
  <si>
    <t>Trabajadora Social (Cendi Amacalli Milpa</t>
  </si>
  <si>
    <t>DE7110DDCC33CB70BCC3D38C2ACE7059</t>
  </si>
  <si>
    <t>Tec. En Manto. A Eq. De Computo</t>
  </si>
  <si>
    <t>Sergio Ivan</t>
  </si>
  <si>
    <t>880A1E4FD5D63862D9F05842AB70B733</t>
  </si>
  <si>
    <t>FA3992F886FFBA1924FDB74BC1EEB72A</t>
  </si>
  <si>
    <t>Cinthya</t>
  </si>
  <si>
    <t>17AD4B1884C03400C336802B8736493C</t>
  </si>
  <si>
    <t>Aux. Admvo.      (Camb Area 121023)</t>
  </si>
  <si>
    <t>E24386C3571AEE2C0CC6D75792126DAB</t>
  </si>
  <si>
    <t>+Jefe De Mantenimiento   (Gim Tecomitl</t>
  </si>
  <si>
    <t>Jose Martin</t>
  </si>
  <si>
    <t>FB8F7398F526BB8EB378A26DFA97F41B</t>
  </si>
  <si>
    <t>986389267F15A41777CB2964CF5EB84E</t>
  </si>
  <si>
    <t>+Intendente Y Aux De Intendencia (Gim Mi</t>
  </si>
  <si>
    <t>A34005552306027CDAE68C8B209DFE30</t>
  </si>
  <si>
    <t>Intendente  (Gim Milpa A)      (1019538)</t>
  </si>
  <si>
    <t>Amanda</t>
  </si>
  <si>
    <t>3368AF1AA811F906CC8E02D915F83284</t>
  </si>
  <si>
    <t>Aux. Admvo.   (Alberca Milpa Alta)</t>
  </si>
  <si>
    <t>Hector Manuel</t>
  </si>
  <si>
    <t>4796F0223BFDE442A40A5988C2DA2DFB</t>
  </si>
  <si>
    <t>Jossimar</t>
  </si>
  <si>
    <t>0486B0FA757D0AEBBA437D9A4588E14B</t>
  </si>
  <si>
    <t>Secretaria   (Gim Oztotepec)</t>
  </si>
  <si>
    <t>Rebeca</t>
  </si>
  <si>
    <t>6657F133C6C9C7A2662FBCBA94184596</t>
  </si>
  <si>
    <t>Aux. Admvo.      (Deleg Trab 3)</t>
  </si>
  <si>
    <t>Ma. Teresa Irais</t>
  </si>
  <si>
    <t>00446294A76745E0153A92D08405DF04</t>
  </si>
  <si>
    <t>Inocencio Raymundo</t>
  </si>
  <si>
    <t>5AD3C5CB37FF716686EFE5320EDBEE3B</t>
  </si>
  <si>
    <t>Beatriz Ariana</t>
  </si>
  <si>
    <t>3D4F04DBDE0CD7E54A25CBF94C308641</t>
  </si>
  <si>
    <t>Jacobo</t>
  </si>
  <si>
    <t>38EAAD7A1F3CD5F4F63EA86E2BD9017F</t>
  </si>
  <si>
    <t>Secretaria  (Deleg Trab Secc 10)</t>
  </si>
  <si>
    <t>EC64982F43B7446C55BD586511C78743</t>
  </si>
  <si>
    <t>3E0C80B58ACD559292D867D0C92403C5</t>
  </si>
  <si>
    <t>43A3EEBC262705A84849B99B8A144911</t>
  </si>
  <si>
    <t>+Intendente Y Aux De Intendencia (San Lt</t>
  </si>
  <si>
    <t>45D1394465BE02CD2B392DB04DFA0DD9</t>
  </si>
  <si>
    <t>Aux. Admvo.    (Foro Cult Calmecac)</t>
  </si>
  <si>
    <t>9B473B517882C00B4B145F56E444D845</t>
  </si>
  <si>
    <t>1649C607C36228D3AFBFEB0CAB6BA285</t>
  </si>
  <si>
    <t>Florentino</t>
  </si>
  <si>
    <t>8C96F781BD1F18EEEFCAE75049B3AC89</t>
  </si>
  <si>
    <t>Aux. Admvo.  (Com Sind Anual 0101 311224</t>
  </si>
  <si>
    <t>Graciela Rocio</t>
  </si>
  <si>
    <t>53FDB777094894A4191363425EFA8AE0</t>
  </si>
  <si>
    <t>Secretaria  (Cent Soc San Antonio T)</t>
  </si>
  <si>
    <t>5D999584EBF0C14DCB1C2590BA221755</t>
  </si>
  <si>
    <t>Barillas</t>
  </si>
  <si>
    <t>63F515E7B23084C38E58CE0DA4C1C0C4</t>
  </si>
  <si>
    <t>FB298495529B07DA4438575620C3131E</t>
  </si>
  <si>
    <t>Intendente   (Emp=1002188)</t>
  </si>
  <si>
    <t>Cerbante</t>
  </si>
  <si>
    <t>6F88F1EE0309986FAB86F974E9855E8F</t>
  </si>
  <si>
    <t>Nallely Ines Margar</t>
  </si>
  <si>
    <t>Monterde</t>
  </si>
  <si>
    <t>F052A0161DD05DA014D4732451D746C9</t>
  </si>
  <si>
    <t>C82282CD9D53DA3ED39A41344D3A7AD2</t>
  </si>
  <si>
    <t>D58E469A092E2E892B5A545B30CF130C</t>
  </si>
  <si>
    <t>Mecanico</t>
  </si>
  <si>
    <t>A17BCB99D6D45A793E94EC3F78E375DB</t>
  </si>
  <si>
    <t>Aux. Admvo.  (Transf C Puesto 161123)</t>
  </si>
  <si>
    <t>Antonia De Jesus</t>
  </si>
  <si>
    <t>5DAEC2F00F29F506E0280279A508FC9C</t>
  </si>
  <si>
    <t>03ACD41EE352713D5A2CCC1F5E1B62C5</t>
  </si>
  <si>
    <t>A24B35D5B869AF817816C35948AFAC8D</t>
  </si>
  <si>
    <t>BFAD58A36FBF5F8B7F5AA7B74EA89DB3</t>
  </si>
  <si>
    <t>Rastrillero   (Deleg. Sind. 38)</t>
  </si>
  <si>
    <t>Cenobio</t>
  </si>
  <si>
    <t>62FB28991CAC6002D840D3B0E8F68B5A</t>
  </si>
  <si>
    <t>F0620ADBC880200BAAEB8F2BA4ACDAFB</t>
  </si>
  <si>
    <t>040A448DEC8BF7F0ADFEDDF19DDCC328</t>
  </si>
  <si>
    <t>Abel Isboceth</t>
  </si>
  <si>
    <t>5BBF9B0AFE30F2445A4D32662DEE2CBB</t>
  </si>
  <si>
    <t>4A98BA96C4420BF7C2757E6823C0BEC8</t>
  </si>
  <si>
    <t>BD1394CE028A6805B0ADAE184500644D</t>
  </si>
  <si>
    <t>009C6B142CDF12534ACC940BAC0F2AB1</t>
  </si>
  <si>
    <t>Paramedico Y Operador (C S 01 300424)</t>
  </si>
  <si>
    <t>Sandra Deneri</t>
  </si>
  <si>
    <t>C826DDF6D580470FEA10AE0A7BB626BC</t>
  </si>
  <si>
    <t>55569508D7C588B7F488A000C24D3297</t>
  </si>
  <si>
    <t>Celia</t>
  </si>
  <si>
    <t>91197A8A00C0CC619FE2512CC5D0A9DD</t>
  </si>
  <si>
    <t>Dora Elizabeth</t>
  </si>
  <si>
    <t>C604C52C38D2415911FBF779B72B7BA4</t>
  </si>
  <si>
    <t>Aux. Admvo.  (Deleg Trab 35 0101 311224)</t>
  </si>
  <si>
    <t>Eduwiguez</t>
  </si>
  <si>
    <t>30EFD6C0DE193499F54E762315C64D87</t>
  </si>
  <si>
    <t>Analista Prog. De Sist. Esp. De Computo</t>
  </si>
  <si>
    <t>Bibliotecario     (San Pedro A.)</t>
  </si>
  <si>
    <t>Hermenegildo</t>
  </si>
  <si>
    <t>4E90069C5E07B26E8B75B913817C9803</t>
  </si>
  <si>
    <t>903A514AABFE8313EE084EC8ABA151AC</t>
  </si>
  <si>
    <t>Encargada Control De Archivo</t>
  </si>
  <si>
    <t>299E54657CA2703CE133EADA74EB1FF9</t>
  </si>
  <si>
    <t>Candelario</t>
  </si>
  <si>
    <t>848EA624BE3D800D9D9D4DFF4D465B57</t>
  </si>
  <si>
    <t>816BE4ECCA72B5DE08C0A7336231FA8D</t>
  </si>
  <si>
    <t>E53FD1D6C0BC85C75874A987A85A86EE</t>
  </si>
  <si>
    <t>49CDADB521768DC8B7F6CB0DFC2F1601</t>
  </si>
  <si>
    <t>8751D7B6078BDD8C2841246E26840BCC</t>
  </si>
  <si>
    <t>Susana Isabel</t>
  </si>
  <si>
    <t>EF4EE3B82D51AF02B0F36CBFD9983C82</t>
  </si>
  <si>
    <t>Chofer Operativo</t>
  </si>
  <si>
    <t>8D29C21AEC2B289FD9C2F31564E81229</t>
  </si>
  <si>
    <t>Supervisor    (Com Sind 01 300923)</t>
  </si>
  <si>
    <t>Acua</t>
  </si>
  <si>
    <t>CB1C867A13C903ACEFC861C36F614187</t>
  </si>
  <si>
    <t>Fotografo    (Deleg Trab 4)</t>
  </si>
  <si>
    <t>834BCA0DCF38DB6CABE2BC06CCF61F40</t>
  </si>
  <si>
    <t>CC0B5473E5F36FD77764F9F563C4BD24</t>
  </si>
  <si>
    <t>34C7EF98D1D3772F70BC420C0F1CE6A5</t>
  </si>
  <si>
    <t>Jefe De Brigada</t>
  </si>
  <si>
    <t>E80FC7194810B143B5EC4B0395194613</t>
  </si>
  <si>
    <t>94E795F61382661293E4F266ACC6CDD3</t>
  </si>
  <si>
    <t>Ayte. De Barniz      (Camp San Fco. T)</t>
  </si>
  <si>
    <t>7991A1C630A23920135DF1863CB4FE13</t>
  </si>
  <si>
    <t>0A37E42AE5EBEAA677DCCF06BA0EDAD3</t>
  </si>
  <si>
    <t>Isidoro</t>
  </si>
  <si>
    <t>76027504D1AF7ACB5BF0CAB88B79D2A8</t>
  </si>
  <si>
    <t>Ma. Cristina Del C.</t>
  </si>
  <si>
    <t>5A67EE61C8326BFC0258CC95D14B5ABD</t>
  </si>
  <si>
    <t>Apoyo Admtvo. En Areas Especificas</t>
  </si>
  <si>
    <t>1E1272078E60B5DFDB4221451AA211DE</t>
  </si>
  <si>
    <t>Yescas</t>
  </si>
  <si>
    <t>42D5906291F1FF7A49A63A2E46161D1E</t>
  </si>
  <si>
    <t>Canales</t>
  </si>
  <si>
    <t>FAC5273253F3B12A57DB65B9E3E7C47F</t>
  </si>
  <si>
    <t>Aux. Admvo. (Casa Cult Olla De Piedra)</t>
  </si>
  <si>
    <t>215036968EFDB4FAEE0D304477040359</t>
  </si>
  <si>
    <t>+Intendente Y Aux De Intendencia (San Pe</t>
  </si>
  <si>
    <t>19DC5C2B775FC5A5F6815AEDD9314ED6</t>
  </si>
  <si>
    <t>Secretaria   (Bibliot San Fco. T)</t>
  </si>
  <si>
    <t>CACD7929064A87A08C0422024CA68B19</t>
  </si>
  <si>
    <t>Enrique Jaime</t>
  </si>
  <si>
    <t>22ECEC4CFCFB57C1546B9DE4BCA0BB7B</t>
  </si>
  <si>
    <t>Guardacampo  (Gim Tecomitl)</t>
  </si>
  <si>
    <t>Octavio</t>
  </si>
  <si>
    <t>AB3A11EF5FE5A957142E8F6BB28B4828</t>
  </si>
  <si>
    <t>F9186897C782CD8CE60CD7B76B630F07</t>
  </si>
  <si>
    <t>Secretaria   (Ceda)</t>
  </si>
  <si>
    <t>743592560D120CA6A6B83D787994788F</t>
  </si>
  <si>
    <t>Velador (12 X 24)Asig Digito 161123)</t>
  </si>
  <si>
    <t>3C025D4DD3DEEC2A28CFA17480E099CC</t>
  </si>
  <si>
    <t>Aux. Administrativo   (1051181)</t>
  </si>
  <si>
    <t>5ED1371CABFA5DFFC7C639EEDD788420</t>
  </si>
  <si>
    <t>Asistente Educativo  (San Salvador C)</t>
  </si>
  <si>
    <t>65CE606866348039420C2A3C42C67FD9</t>
  </si>
  <si>
    <t>Cleto</t>
  </si>
  <si>
    <t>172BB7F79EBB9F228752184268EB460D</t>
  </si>
  <si>
    <t>A6154B1FABCFBEF314B27CF2DAC72EEC</t>
  </si>
  <si>
    <t>Cesar Daniel</t>
  </si>
  <si>
    <t>D276739107D34C8EAEFC17B561408287</t>
  </si>
  <si>
    <t>Coordinador            (Calmecac )</t>
  </si>
  <si>
    <t>Velarde</t>
  </si>
  <si>
    <t>92AF0D976F8C515E0C64E7CCC75208BE</t>
  </si>
  <si>
    <t>39ED8F686FA619FBA2E4D58B20DE07B2</t>
  </si>
  <si>
    <t>Julian</t>
  </si>
  <si>
    <t>C10A849F8082BFD17C16CED5F7235D63</t>
  </si>
  <si>
    <t>Velador  (Biblioteca Sta Ana T)Deleg 35</t>
  </si>
  <si>
    <t>C42BF595DF42CC55601980A73C3A9DDB</t>
  </si>
  <si>
    <t>B68EDF36E42F53EEFAD315C8A632E76A</t>
  </si>
  <si>
    <t>Aux. Admvo.  (Ofna Sind Seccion 20)</t>
  </si>
  <si>
    <t>C22E7CE71DE84D57FE3F70E8173A9B2A</t>
  </si>
  <si>
    <t>16FFFCE7A8B874693AA5B017E48C42DD</t>
  </si>
  <si>
    <t>EA809E4DBDE1F7B333B5EA88B3DE3174</t>
  </si>
  <si>
    <t>813F6171948944C450FCCF376DFF2F52</t>
  </si>
  <si>
    <t>68BEFA1D81291D281CC2E9A9E4CA79A3</t>
  </si>
  <si>
    <t>Galdina</t>
  </si>
  <si>
    <t>35305E2E97189F3965E917C49AD9D77C</t>
  </si>
  <si>
    <t>Patricio</t>
  </si>
  <si>
    <t>FA8F64B032749C19546F233D8096D808</t>
  </si>
  <si>
    <t>BC0F1115DB42B935F32F3AC2646BF6F8</t>
  </si>
  <si>
    <t>Operador De Rodillo De Bacheo</t>
  </si>
  <si>
    <t>Edgar Alejandro</t>
  </si>
  <si>
    <t>C1631D20469444788D2D0E192B209D4F</t>
  </si>
  <si>
    <t>Intendente  (Biblioteca San Jeronimo M)</t>
  </si>
  <si>
    <t>63EBFE05C97146AEF17B11F89ECCB1D7</t>
  </si>
  <si>
    <t>Reparador De Calzado (Ctro Soc Zihualt</t>
  </si>
  <si>
    <t>0C1A4AFE8ADB8B340D11068C0A8275C4</t>
  </si>
  <si>
    <t>EF571C15E38ACACB254CCC6C4972E199</t>
  </si>
  <si>
    <t>Secretaria   (Deleg Trab A/P 01012022)</t>
  </si>
  <si>
    <t>68A1880226ABE84905BB51040B8BAC17</t>
  </si>
  <si>
    <t>Jefe De Taller De Electricidad "A"</t>
  </si>
  <si>
    <t>Joel  Rodrigo</t>
  </si>
  <si>
    <t>1257CC2ACAC7B1CC0B121097A927EA04</t>
  </si>
  <si>
    <t>70001A5F8CD10C6E77AEA545F82A9F0B</t>
  </si>
  <si>
    <t>DDD2E1CED7DADF13913C0EB361E57303</t>
  </si>
  <si>
    <t>Lourdes</t>
  </si>
  <si>
    <t>ACE0AF77E58FF5498C9AC15DA2538BC3</t>
  </si>
  <si>
    <t>Dirección General De Gobierno Y Asuntos Juridicos</t>
  </si>
  <si>
    <t>8419BFCB5D1DDB85D649B54068357AFB</t>
  </si>
  <si>
    <t>Victor Alejandro</t>
  </si>
  <si>
    <t>BE6A61CD2FBE391DE399D2F9998BE79A</t>
  </si>
  <si>
    <t>Daniela Anahi</t>
  </si>
  <si>
    <t>86A740090BA17199846810D9A8628F32</t>
  </si>
  <si>
    <t>Dirección General De Bienestar Social</t>
  </si>
  <si>
    <t>A95346F3BF528AB8D2A391E6CA324091</t>
  </si>
  <si>
    <t>J.U.D. De Atención A Jovenes</t>
  </si>
  <si>
    <t>Jesus Adiel</t>
  </si>
  <si>
    <t>3342B45FBFB5CAA01283269266EDF80B</t>
  </si>
  <si>
    <t>Yoany Margarita</t>
  </si>
  <si>
    <t>B9A8AE25ED692F8954B4BEE3C4A7F767</t>
  </si>
  <si>
    <t>J.U.D. De Fomento Agropecuario</t>
  </si>
  <si>
    <t>4D069EFEABAA6413711AA4FA0D71B713</t>
  </si>
  <si>
    <t>Dirección De Participación Ciudadana</t>
  </si>
  <si>
    <t>Tania Sarahi</t>
  </si>
  <si>
    <t>7F76023FCB3B536A51A056A8E1DD4BE1</t>
  </si>
  <si>
    <t>Apoyo Vial</t>
  </si>
  <si>
    <t>Elsa</t>
  </si>
  <si>
    <t>47C33963C93A5ABDFACB9B45E16420C8</t>
  </si>
  <si>
    <t>Ruben Francisco</t>
  </si>
  <si>
    <t>Duarte</t>
  </si>
  <si>
    <t>Becerra</t>
  </si>
  <si>
    <t>5686FD521822E8C9FE1979407805B0DD</t>
  </si>
  <si>
    <t>Dirección  "B"</t>
  </si>
  <si>
    <t>Dirección de Alcaldía Digital y Gobierno Abierto</t>
  </si>
  <si>
    <t>4B223AF33347D9FAD625A2239E2D7372</t>
  </si>
  <si>
    <t>J.U.D. de Diseño y Evaluación de Programas Sociales</t>
  </si>
  <si>
    <t>Pablo Willco</t>
  </si>
  <si>
    <t>76A1F654AC7D26013AAC191E91EA80B6</t>
  </si>
  <si>
    <t>Subdirección de Tecnologías de la Información y Comunicación</t>
  </si>
  <si>
    <t>8CD887FE69F1CB64F589DCA29758D724</t>
  </si>
  <si>
    <t>J.U.D. de Atención a la Mujer</t>
  </si>
  <si>
    <t>Cardero</t>
  </si>
  <si>
    <t>8DC2DFFCB4D8A4D3236AD30162FDD721</t>
  </si>
  <si>
    <t>J.U.D. de Atención a Niñas y Niños</t>
  </si>
  <si>
    <t>Rubi Nancy</t>
  </si>
  <si>
    <t>796882EC946DF8EF484125BCDFF46071</t>
  </si>
  <si>
    <t>Joan</t>
  </si>
  <si>
    <t>5AE869C4B0941259076580F9C68E5E51</t>
  </si>
  <si>
    <t>Subdirección de Proyectos Ambientales</t>
  </si>
  <si>
    <t>Nanahuatzin</t>
  </si>
  <si>
    <t>Torrez</t>
  </si>
  <si>
    <t>A1ECE154D16D844E2434FAF812DED124</t>
  </si>
  <si>
    <t>J.U.D. de actividades Deportivas</t>
  </si>
  <si>
    <t>Angelares</t>
  </si>
  <si>
    <t>4C94281F0BA779D7CE3BD94492B97F97</t>
  </si>
  <si>
    <t>Dirección de Seguimiento al Gabinete y Relaciones Interinstitucionales</t>
  </si>
  <si>
    <t>Marcial</t>
  </si>
  <si>
    <t>923E0F8A1B32ACAF05622944A4EA2269</t>
  </si>
  <si>
    <t>J.U.D. de Nominas y Pagos</t>
  </si>
  <si>
    <t>Teresa de Jesus</t>
  </si>
  <si>
    <t>CDE32694442085A29666FD347933C4A3</t>
  </si>
  <si>
    <t>Subdirección de Mejoramiento Urbano</t>
  </si>
  <si>
    <t>60FA5C671DC6DB8F48D43FDAF7A2E868</t>
  </si>
  <si>
    <t>J.U.D. de Derechos Recreativos</t>
  </si>
  <si>
    <t>A8AB41AB7F1C468B23959E4F819E2B61</t>
  </si>
  <si>
    <t>1A97CAC0BF8121E99D25BA9F94D0C31C</t>
  </si>
  <si>
    <t>FC730EE40DBF5021C1FDF8AB072A57F7</t>
  </si>
  <si>
    <t>Daisy Nelvia</t>
  </si>
  <si>
    <t>598FD189291E2A5BD430CD4894FD492F</t>
  </si>
  <si>
    <t>Aux. Admvo.  (Gim Tlacotenco)</t>
  </si>
  <si>
    <t>3CD8A66CFDD45B0D0EFE6AB4E74FCEC2</t>
  </si>
  <si>
    <t>Aux. Administrativo (Museo Regional)</t>
  </si>
  <si>
    <t>Andrea</t>
  </si>
  <si>
    <t>39F7834EB7A3412E0B66FD184767C092</t>
  </si>
  <si>
    <t>Intendente     (Cent Soc Tecomitl)</t>
  </si>
  <si>
    <t>B743E822004263F5C305EB3A6459EB1B</t>
  </si>
  <si>
    <t>Brigadista    (24 X 48)</t>
  </si>
  <si>
    <t>Edgar Adrian</t>
  </si>
  <si>
    <t>AF2641C345EA3B9C4AF21608ECA1FAEA</t>
  </si>
  <si>
    <t>Tecnico Fruticola</t>
  </si>
  <si>
    <t>B8CC8148A3004D6828F74431AAAB51CE</t>
  </si>
  <si>
    <t>C9B820B69A5FBE920566CCA3A24F01AC</t>
  </si>
  <si>
    <t>00F0F8AC963EE9BF8BDEEB2FA1B1151C</t>
  </si>
  <si>
    <t>Aux. Admvo. (Coord Cendis Benito Juarez)</t>
  </si>
  <si>
    <t>Iris Haide</t>
  </si>
  <si>
    <t>CB6F0B2382AD5877EC1946CD13C1363A</t>
  </si>
  <si>
    <t>Cocinera          (San Pedro A)</t>
  </si>
  <si>
    <t>Yanet</t>
  </si>
  <si>
    <t>B341921BD50B0D129381E432F0E47C47</t>
  </si>
  <si>
    <t>Magaly</t>
  </si>
  <si>
    <t>71AA2A569C513AD321896ECC01E8FAE4</t>
  </si>
  <si>
    <t>CB2B693C4B07976A40638BA9326E4F50</t>
  </si>
  <si>
    <t>Federico</t>
  </si>
  <si>
    <t>58C295FB6C1C324880774C348D08F9D4</t>
  </si>
  <si>
    <t>+Aseador De Baños      (Disp=150624)</t>
  </si>
  <si>
    <t>E8BBEB12410F8755443C09B249D9E3EC</t>
  </si>
  <si>
    <t>8337C7F166891AADD6F0821DD7840EA2</t>
  </si>
  <si>
    <t>Velador   (Gim. San Pedro A)</t>
  </si>
  <si>
    <t>55D22F71140A541D2460D1FDFABBA0AB</t>
  </si>
  <si>
    <t>Inst Cocina Reposteria Casa Cult Atocpan</t>
  </si>
  <si>
    <t>Andrea Abelina</t>
  </si>
  <si>
    <t>0FC78659FF29EA07B414CBA385FAEDDB</t>
  </si>
  <si>
    <t>Aux. Admvo. (Casa Cult Olla Piedra)</t>
  </si>
  <si>
    <t>Ana Belen</t>
  </si>
  <si>
    <t>2E4483B7EC3A2C5795749B57ED9198E0</t>
  </si>
  <si>
    <t>A18615F957C1403C5343A7AD6BA8FA00</t>
  </si>
  <si>
    <t>Directora  (Cendi San Pedro Atocpan)</t>
  </si>
  <si>
    <t>Yareny</t>
  </si>
  <si>
    <t>30B5DD29A368B997E508EE2026AD5DCC</t>
  </si>
  <si>
    <t>Aux. Admvo.  (Ofna Sind 10)</t>
  </si>
  <si>
    <t>6B8B9B1FDC524ED14A2C8EFF37519042</t>
  </si>
  <si>
    <t>Darinka Evelin</t>
  </si>
  <si>
    <t>CF8AF5C5E8053484637B447B7F0C7842</t>
  </si>
  <si>
    <t>Jose Cecilio</t>
  </si>
  <si>
    <t>96498AD09AD8E3F34BEABF4D1DDAAE99</t>
  </si>
  <si>
    <t>B209E99B1ED3F0E8D2AB6819AD8DE5D8</t>
  </si>
  <si>
    <t>804C466785B2E4C07EDC26233674C3BD</t>
  </si>
  <si>
    <t>D0908FEC501A518BAF71EDDBA1C2E107</t>
  </si>
  <si>
    <t>Asuncion Guadalupe</t>
  </si>
  <si>
    <t>A4AF54CC3B8FEA6861C1D10DE5F66FC3</t>
  </si>
  <si>
    <t>Tecnico Zootecnista "A"</t>
  </si>
  <si>
    <t>+Intendente (Museo Regional Altepepialca</t>
  </si>
  <si>
    <t>3827DD14E442DEF788EE94FC35A9AB77</t>
  </si>
  <si>
    <t>A37766AEF21E51893F9915613421F4EB</t>
  </si>
  <si>
    <t>9819C97CB0A93B19BA9F9989CCF54D2D</t>
  </si>
  <si>
    <t>Lizbeth</t>
  </si>
  <si>
    <t>7CC8ABFB2795E39FF3A616449B41CBF1</t>
  </si>
  <si>
    <t>2E480DDA42DBA38E29311880AC124E1C</t>
  </si>
  <si>
    <t>7BC2BC6C7CDA7C8A00A6959DD8C58D63</t>
  </si>
  <si>
    <t>Carcamo</t>
  </si>
  <si>
    <t>36ACB39A0B892764677A8CF9CA42E969</t>
  </si>
  <si>
    <t>Cecilia Santa</t>
  </si>
  <si>
    <t>ACC023CCCE10511378C299529E94FD4F</t>
  </si>
  <si>
    <t>Aux. Admvo.  (Campto. San Fco. T.)</t>
  </si>
  <si>
    <t>Elizondo</t>
  </si>
  <si>
    <t>Fortiz</t>
  </si>
  <si>
    <t>67B171B0A3D89C676085822B6D1C6795</t>
  </si>
  <si>
    <t>223FC66633EB6448937CFFFB041E9C88</t>
  </si>
  <si>
    <t>Eder</t>
  </si>
  <si>
    <t>Arano</t>
  </si>
  <si>
    <t>B9C7B1516FA80EB8D4CE8CF41448C7DE</t>
  </si>
  <si>
    <t>Kefren David</t>
  </si>
  <si>
    <t>B0885AFAC10C37DF154981427E810FE0</t>
  </si>
  <si>
    <t>BF9078659224A1B8C2229CAE162FAC3C</t>
  </si>
  <si>
    <t>B4C106C4C2D54743EF9075509AA2D723</t>
  </si>
  <si>
    <t>82B094385DFC6976263A679F657C4D6F</t>
  </si>
  <si>
    <t>Julia Rosa</t>
  </si>
  <si>
    <t>204501649B02C2DBC73E3E4E5130F6F5</t>
  </si>
  <si>
    <t>9FC86EA11FC77611FA040439692B75C4</t>
  </si>
  <si>
    <t>Crescencio</t>
  </si>
  <si>
    <t>C45343001DFD35106786B3CFD3B3C20D</t>
  </si>
  <si>
    <t>9F4C3F1FF54C97D143BCC280F1DA0ACC</t>
  </si>
  <si>
    <t>948D9901D186E5B1BEA24A3EF0FCC803</t>
  </si>
  <si>
    <t>Intendente   (Coord San Agustin O)</t>
  </si>
  <si>
    <t>142EC91C96C7DCDB61A70D8B164FCE9D</t>
  </si>
  <si>
    <t>Aux. De Cocina   (Benito Juarez)</t>
  </si>
  <si>
    <t>Belmont</t>
  </si>
  <si>
    <t>57FAB98D5B6CB3C77F844C38DE2DCB0F</t>
  </si>
  <si>
    <t>Docente   (Amacalli)</t>
  </si>
  <si>
    <t>Valverde</t>
  </si>
  <si>
    <t>797FD68CEE03643ABCF6CF59CB5EC6FA</t>
  </si>
  <si>
    <t>A44E8B462D3011EC06EFBF0167830367</t>
  </si>
  <si>
    <t>5CFE2BB97231D654A6F7BD90B5CC8446</t>
  </si>
  <si>
    <t>Cerrajero</t>
  </si>
  <si>
    <t>Peñaflor</t>
  </si>
  <si>
    <t>0C92987CA3F414A905365B02E781E7DB</t>
  </si>
  <si>
    <t>Silvio</t>
  </si>
  <si>
    <t>DDDA9E63CCBA77494559D469BA5F26EF</t>
  </si>
  <si>
    <t>Sofia Cristina</t>
  </si>
  <si>
    <t>C791A93E490274305738C9315B4834D6</t>
  </si>
  <si>
    <t>Peon De Bacheo Y Asfaltado</t>
  </si>
  <si>
    <t>Jonatan Josue</t>
  </si>
  <si>
    <t>8820D18BFF94D3C109B4E8C9F093560A</t>
  </si>
  <si>
    <t>+Jardinero Espzdo (Hrio Pend Area 091123</t>
  </si>
  <si>
    <t>Wenceslao</t>
  </si>
  <si>
    <t>2E4F4C25EEC71F5AB0E29F3F66A26BAD</t>
  </si>
  <si>
    <t>Genaro Fortino</t>
  </si>
  <si>
    <t>CCA9C553AF0BCC48929E2D07E2AFEB6E</t>
  </si>
  <si>
    <t>Rastrillero</t>
  </si>
  <si>
    <t>D5B36E51FBF9A9FE1CBC57D788711296</t>
  </si>
  <si>
    <t>Fotografo Y Reportero (Asign Dch/33/22)</t>
  </si>
  <si>
    <t>EA4EA57FDAABC670FE7BFC35FE565E81</t>
  </si>
  <si>
    <t>Allan Haim Eduardo</t>
  </si>
  <si>
    <t>210084EA160502EB7AF81852CC01FB13</t>
  </si>
  <si>
    <t>Aux. Admvo.   (Consultorio Medico)</t>
  </si>
  <si>
    <t>Marina</t>
  </si>
  <si>
    <t>AC20DD45AB3E3E8F87625408B820F5E6</t>
  </si>
  <si>
    <t>68066691D04F02A82EB3718DEDF09EAF</t>
  </si>
  <si>
    <t>724972DC3990330746048995E4E0F47F</t>
  </si>
  <si>
    <t>Luisa</t>
  </si>
  <si>
    <t>6D229D44FD14D9EFDCFB4F4B90F375AF</t>
  </si>
  <si>
    <t>1CC0DAA00F40A17DD3DD9B6AA52294F2</t>
  </si>
  <si>
    <t>Flavio Leonardo</t>
  </si>
  <si>
    <t>CC10AC98FDD8BFCF67B9CDF69978B2B3</t>
  </si>
  <si>
    <t>Encarg Firma Desk Alcaldia Milpa A.</t>
  </si>
  <si>
    <t>1461701323EA1BBF019C4A8B55CD5B6B</t>
  </si>
  <si>
    <t>84E8DB2AE9456A682E0A676CD6B16721</t>
  </si>
  <si>
    <t>2892488D630C76110ED64715410BF789</t>
  </si>
  <si>
    <t>Hermosillo</t>
  </si>
  <si>
    <t>Ferris</t>
  </si>
  <si>
    <t>A961B61CB70471085E44EC258742098F</t>
  </si>
  <si>
    <t>Ibarra</t>
  </si>
  <si>
    <t>8336EE2017DA4503B54CFF062E962490</t>
  </si>
  <si>
    <t>+Electricista Y Ayte  (Campto. San Fco T</t>
  </si>
  <si>
    <t>73EBB6F3CEB1FD5CCE542E93676F1345</t>
  </si>
  <si>
    <t>Inst. De Basquet Bool</t>
  </si>
  <si>
    <t>Jesus Antonio</t>
  </si>
  <si>
    <t>BE0240267F0C7651152D294290D95435</t>
  </si>
  <si>
    <t>BB0218940CB5DE9DC80AFA9E85E1C5B5</t>
  </si>
  <si>
    <t>Ildefonso</t>
  </si>
  <si>
    <t>Aristeo</t>
  </si>
  <si>
    <t>5D0A49D242A863220587DA9054FF56BE</t>
  </si>
  <si>
    <t>Controlador De Asistencia (San Pablo O)</t>
  </si>
  <si>
    <t>Infante</t>
  </si>
  <si>
    <t>1026CE234337FC7793A17B6D7A22B220</t>
  </si>
  <si>
    <t>Oscar Manuel</t>
  </si>
  <si>
    <t>2179B3405D4891D2E15D0A088389F1D8</t>
  </si>
  <si>
    <t>Mario Alberto</t>
  </si>
  <si>
    <t>27103075DBD3642FD54DAF2D67C4B2E2</t>
  </si>
  <si>
    <t>Instructora De Manualidades (Museo Reg.</t>
  </si>
  <si>
    <t>Maria Del Pilar</t>
  </si>
  <si>
    <t>4718F1AB4D22F9B7A1E92F12CDEFB840</t>
  </si>
  <si>
    <t>Bibliotecaria  (San Pedro A)</t>
  </si>
  <si>
    <t>45A3B622C37E48078E9C20E62F6ACB1B</t>
  </si>
  <si>
    <t>522686FC883D21495AEDBE70B2AD5B6F</t>
  </si>
  <si>
    <t>Bibliotecario   (Santa Ana T)</t>
  </si>
  <si>
    <t>DE386F20D5F84AC12CB118640C34813D</t>
  </si>
  <si>
    <t>Cesar Armando</t>
  </si>
  <si>
    <t>754DC82002EB73E29F7E9243E54FE14D</t>
  </si>
  <si>
    <t>38033337A1A3F95B1063D87290C48FA2</t>
  </si>
  <si>
    <t>Op. Equipo Pesado</t>
  </si>
  <si>
    <t>A2D70ADED59F7B64050EF002EE2AC8DD</t>
  </si>
  <si>
    <t>Edgar Gilberto</t>
  </si>
  <si>
    <t>85C7388CF37211CE45073D393091911C</t>
  </si>
  <si>
    <t>Oscar Ivan</t>
  </si>
  <si>
    <t>1BE1FB99F60DDC278963E83057EECB5E</t>
  </si>
  <si>
    <t>Blanca Veronica</t>
  </si>
  <si>
    <t>9B6CE80E0EDB93E49C374F2709A55CCD</t>
  </si>
  <si>
    <t>EAA711F4310441B9124B5AB648A0D6D8</t>
  </si>
  <si>
    <t>Docente     (San Pedro A)</t>
  </si>
  <si>
    <t>Luz Ardelia</t>
  </si>
  <si>
    <t>Audifred</t>
  </si>
  <si>
    <t>ECE90CAF04E4F48333F5973A9B8752B1</t>
  </si>
  <si>
    <t>Secretaria   (Benito Juarez)</t>
  </si>
  <si>
    <t>82BC720DC0F1F28F82CE8039C3FFE311</t>
  </si>
  <si>
    <t>Amalia Karina</t>
  </si>
  <si>
    <t>68899B94855C99AEBB68A89063C7A702</t>
  </si>
  <si>
    <t>A4784D24CB256749043CA765CDD0AB6F</t>
  </si>
  <si>
    <t>Lopez Tello</t>
  </si>
  <si>
    <t>7D5E614C4EC7E88E73CA8DD01BE8A264</t>
  </si>
  <si>
    <t>7A03DC2B7E80C00533DB03F084B28EA3</t>
  </si>
  <si>
    <t>+Templetero    (Com Sind 01 300624)</t>
  </si>
  <si>
    <t>CABC4C38C27996C2B75B3DAB1213EFEE</t>
  </si>
  <si>
    <t>A538399FCFA7B738C6B6B97F09F00A8A</t>
  </si>
  <si>
    <t>Jose Roberto</t>
  </si>
  <si>
    <t>Arista</t>
  </si>
  <si>
    <t>BFE8A3B7303EE616ADF83C6A9E392E77</t>
  </si>
  <si>
    <t>447392E91007DE435DCAC6546717B267</t>
  </si>
  <si>
    <t>Genaro Hipolito</t>
  </si>
  <si>
    <t>6D6D3A7AA6EDC612D456DA8BDB5753D1</t>
  </si>
  <si>
    <t>DCDEB728797B77CEB4FC53EC9B26EECA</t>
  </si>
  <si>
    <t>Griselda Rubi</t>
  </si>
  <si>
    <t>398E29A91988AF66EEA7A2D36BB32E31</t>
  </si>
  <si>
    <t>897FB44F787B244F7FC975AD14C8FB67</t>
  </si>
  <si>
    <t>Reyna Rufina</t>
  </si>
  <si>
    <t>7C2A98FE4A7C0B31AB1F5CB26BCE3E68</t>
  </si>
  <si>
    <t>B09F4138305220FC134D641C47F2FB34</t>
  </si>
  <si>
    <t>486C8D95CD99B37D721688F105B35AD7</t>
  </si>
  <si>
    <t>FE4A6FE44FEE4076AA82ED9BCC473D46</t>
  </si>
  <si>
    <t>857EBACEEE8028D3205226A89CF3BF96</t>
  </si>
  <si>
    <t>396182ACF2BD487EFA39FC4DAE316061</t>
  </si>
  <si>
    <t>Ma. De Lourdes</t>
  </si>
  <si>
    <t>D796E29E0634BAE9664F99001B2C7113</t>
  </si>
  <si>
    <t>DE6B34065F766B088D6754DDB5C9D333</t>
  </si>
  <si>
    <t>2AE36979491AEE955E7C105DF7FA8892</t>
  </si>
  <si>
    <t>Cumplido</t>
  </si>
  <si>
    <t>3C12D6A742D809535B141A5A7B4625AD</t>
  </si>
  <si>
    <t>852B1AB4A8D62B7FD51AA84600655472</t>
  </si>
  <si>
    <t>44082C846CE03D0C77E28EAEE981928D</t>
  </si>
  <si>
    <t>Peon De Drenaje</t>
  </si>
  <si>
    <t>27F42DD36ECD7838A9D8CF746B4626DF</t>
  </si>
  <si>
    <t>Jefe De Ofna. De Drenaje (Com Sind Anual</t>
  </si>
  <si>
    <t>Pedro Pablo</t>
  </si>
  <si>
    <t>71D6673BA9DA5422269CD113B72D2F28</t>
  </si>
  <si>
    <t>3C606AD2CAD93A38711027BB45AAFA36</t>
  </si>
  <si>
    <t>093E3C896D639E44DFFE89C53C7758E4</t>
  </si>
  <si>
    <t>13FF4A5C2EC4AB751939C18C41F05153</t>
  </si>
  <si>
    <t>53DA116E1B5F2D949D55A12F3088983C</t>
  </si>
  <si>
    <t>Maria Liova</t>
  </si>
  <si>
    <t>03ED93FCF3AFE983284AFB35E639F4EA</t>
  </si>
  <si>
    <t>608A43CD03FBBE2D15ADB1269C0F1FF2</t>
  </si>
  <si>
    <t>+Aseador De Baños (Gim Olla De Piedra Te</t>
  </si>
  <si>
    <t>5910CD7210C5722EED04F98026D1EB8C</t>
  </si>
  <si>
    <t>Yessica Izamary</t>
  </si>
  <si>
    <t>28CD7470EA2AB8290CD7B93329504111</t>
  </si>
  <si>
    <t>596B984B72977FE294236B051FB20E07</t>
  </si>
  <si>
    <t>E6BF586BD4A00B55581B6DDC38ACBE8B</t>
  </si>
  <si>
    <t>Sicilia</t>
  </si>
  <si>
    <t>683D5255FC9091F0B9FDECFB06E0FB03</t>
  </si>
  <si>
    <t>America Lizbeth</t>
  </si>
  <si>
    <t>D5069B74A808E6A4524103F0292DA0AC</t>
  </si>
  <si>
    <t>Supervisor De Obras</t>
  </si>
  <si>
    <t>Jose Fernando</t>
  </si>
  <si>
    <t>6E82C2189C90963E70991FF0A18512AA</t>
  </si>
  <si>
    <t>Zenaida</t>
  </si>
  <si>
    <t>Bracho</t>
  </si>
  <si>
    <t>106496475CA321051D996CA28C9E877A</t>
  </si>
  <si>
    <t>Maria Nataly</t>
  </si>
  <si>
    <t>573461B4F4FAACA9B80DE715A4A131B8</t>
  </si>
  <si>
    <t>Aux. Administrativo    (1039024)</t>
  </si>
  <si>
    <t>8074370DD7305CA24E41BE55A1E4B231</t>
  </si>
  <si>
    <t>03B1882B2FF6DF2057B2A841A797CD05</t>
  </si>
  <si>
    <t>Operadora De Conmutador</t>
  </si>
  <si>
    <t>173585F62880E4E0D11EE5544C48D22C</t>
  </si>
  <si>
    <t>BF7130CC6D23DD2726B9FA3426D9C26A</t>
  </si>
  <si>
    <t>C5D67D7737143E586377934A090D67A4</t>
  </si>
  <si>
    <t>852A506FBD01BEF9257F500219B5DF24</t>
  </si>
  <si>
    <t>D03DC30D1470DCEB4A109C26D7FBEB74</t>
  </si>
  <si>
    <t>Eduardo De Jesus</t>
  </si>
  <si>
    <t>33EB51EC8358ADF0985CE7F2141763B9</t>
  </si>
  <si>
    <t>28C421EA6A45B2E3BE8CF08DA6E23A3F</t>
  </si>
  <si>
    <t>Maestra De Bordados Y Manualidades</t>
  </si>
  <si>
    <t>EE5B370361716FF681585B977192D605</t>
  </si>
  <si>
    <t>Maestra De Bordados (Museo Milpa A)</t>
  </si>
  <si>
    <t>Adelina</t>
  </si>
  <si>
    <t>668B30F4D6E162D0C35E57576C9FD4D9</t>
  </si>
  <si>
    <t>Shaila Yazmin</t>
  </si>
  <si>
    <t>D8DBDB3C0433E9FD2C41C562E3684F5B</t>
  </si>
  <si>
    <t>Fernanda</t>
  </si>
  <si>
    <t>Velasquez</t>
  </si>
  <si>
    <t>DBA90A8B5EB4A01BF9B25A45E6059620</t>
  </si>
  <si>
    <t>5D19B23BBDAAF17D0652272DCFF7EEE6</t>
  </si>
  <si>
    <t>89A93F75302F7EFC71D3C995B0F9E6B4</t>
  </si>
  <si>
    <t>9A54F92DEC955435444A614DF22E25AD</t>
  </si>
  <si>
    <t>Secretaria   (Asign Dig Sind 161123)</t>
  </si>
  <si>
    <t>C720E30BDEDCBD83AC6F8D96B918D526</t>
  </si>
  <si>
    <t>+Vigilante   (12 X 36) Gim Tecoxpa</t>
  </si>
  <si>
    <t>Monterola</t>
  </si>
  <si>
    <t>511A80C9FD50F327B2DFDEA3E23BBC27</t>
  </si>
  <si>
    <t>Vidaure</t>
  </si>
  <si>
    <t>E97DED2D0AF6B63565721C5FDE9448C7</t>
  </si>
  <si>
    <t>08267FBCEFDB3914DA59FE18870E0AC2</t>
  </si>
  <si>
    <t>8EEF67FC880414B0CFCB11A557916F02</t>
  </si>
  <si>
    <t>Oswaldo Varini</t>
  </si>
  <si>
    <t>F221EAFEB51F6994AF361A926E4A6A72</t>
  </si>
  <si>
    <t>7E41D1686AD42D9A8AEA32876C0AA88F</t>
  </si>
  <si>
    <t>Bernardino</t>
  </si>
  <si>
    <t>62BFF57FBD7F6654A93C08328FE6EC8D</t>
  </si>
  <si>
    <t>Secretaria    (Deleg Trab 0106 311224)</t>
  </si>
  <si>
    <t>Maria De La Cruz</t>
  </si>
  <si>
    <t>496AA88B374A0D6C0B169C6CDD2E2740</t>
  </si>
  <si>
    <t>J. Francisco</t>
  </si>
  <si>
    <t>Elizarraraz</t>
  </si>
  <si>
    <t>87C009B99618A9D106EAE0AE42F393E5</t>
  </si>
  <si>
    <t>446E067B16CECFA821BEE765775890C0</t>
  </si>
  <si>
    <t>Aux. De Servs. Unicamente En Limpia</t>
  </si>
  <si>
    <t>Benites</t>
  </si>
  <si>
    <t>9EF2AE6EA01914462CCC525628D796DE</t>
  </si>
  <si>
    <t>C371EDE0D7D3852344DDB3182F46855C</t>
  </si>
  <si>
    <t>3FE61E5EB1E925453A1BB69AE1EB9103</t>
  </si>
  <si>
    <t>Instructor De Musica  (San Lorenzo T.)</t>
  </si>
  <si>
    <t>B92E059AAB3DD86DCBCD4BF74C7FB6BE</t>
  </si>
  <si>
    <t>J.U.D. De Economía Social</t>
  </si>
  <si>
    <t>DC52C83A57337A3A16563A26E93DA88D</t>
  </si>
  <si>
    <t>5C4331859B9D14759BB9BAA534752F33</t>
  </si>
  <si>
    <t>CDD213F92730864797DCE283424A18D1</t>
  </si>
  <si>
    <t>C6D31843559DC0873D400066D092E950</t>
  </si>
  <si>
    <t>551E2B0664AF789F3A4E2768A845E3DF</t>
  </si>
  <si>
    <t>EFD981840A2425716E8FA3DC3A8B5E65</t>
  </si>
  <si>
    <t>5AFF7F9CDD82A7D9C74980E0A0F7AB75</t>
  </si>
  <si>
    <t>Dirección De Inclusión Social</t>
  </si>
  <si>
    <t>Jose Andres</t>
  </si>
  <si>
    <t>323EF59E92E6375D8571F2DB70068F98</t>
  </si>
  <si>
    <t>Daniel Evani</t>
  </si>
  <si>
    <t>232B528AEE5C7F536D6A884A18C917E2</t>
  </si>
  <si>
    <t>Casique</t>
  </si>
  <si>
    <t>Arguello</t>
  </si>
  <si>
    <t>2583C6F14A3D935830199A38B8CE11AA</t>
  </si>
  <si>
    <t>Dirección De La Jefatura De Oficina De La Alcaldia</t>
  </si>
  <si>
    <t>Maria Soledad</t>
  </si>
  <si>
    <t>Casolis</t>
  </si>
  <si>
    <t>61B0FD777B77889C700FD185F3FB78CF</t>
  </si>
  <si>
    <t>Operador De Ambulancia</t>
  </si>
  <si>
    <t>J.U.D. De Emergencias Y Protección Civil</t>
  </si>
  <si>
    <t>Brayan</t>
  </si>
  <si>
    <t>D519A46FC8531B4FAB941D75E26F383C</t>
  </si>
  <si>
    <t>467B9D7DA53BBA17104809D9993B8494</t>
  </si>
  <si>
    <t>J.U.D. De Auditoria Operativa Administrativa Y Control Interno "B"</t>
  </si>
  <si>
    <t>9755A3E9B2B3A7656884E8D5AEA2710C</t>
  </si>
  <si>
    <t>Subdirección De Verificación Y Reglamentos</t>
  </si>
  <si>
    <t>Evelyn Valeria</t>
  </si>
  <si>
    <t>1A18BF070AA7C1DD378C831C916F73DA</t>
  </si>
  <si>
    <t>Candida</t>
  </si>
  <si>
    <t>719DDD9762FFB5C9BF1B2A85D13B55FA</t>
  </si>
  <si>
    <t>Ayudante De Mecánico</t>
  </si>
  <si>
    <t>AFC8A577DC27E350061B83049E00177C</t>
  </si>
  <si>
    <t>J.U.D. De Parques Y Jardines</t>
  </si>
  <si>
    <t>Gamaliel</t>
  </si>
  <si>
    <t>B7F971EAD331AE84EBFA03C899CD78BD</t>
  </si>
  <si>
    <t>Julio Alberto</t>
  </si>
  <si>
    <t>B6B34E5D16C23DE80BCBD05CFB5B9B1F</t>
  </si>
  <si>
    <t>57E21B5420F572B39104CEC0DBEB2D8D</t>
  </si>
  <si>
    <t>Ayudante En General</t>
  </si>
  <si>
    <t>D04E1427695D51C4694EF796A1AA1C64</t>
  </si>
  <si>
    <t>J.U.D. De Agua Potable Y Drenaje</t>
  </si>
  <si>
    <t>FD4F964F249C9A4EC1B522D3BBC647B1</t>
  </si>
  <si>
    <t>12339C7DE9CA5799C7C3D7B60E2778F0</t>
  </si>
  <si>
    <t>Balizador</t>
  </si>
  <si>
    <t>J.U.D. De Imagen Urbana,Balizamiento Y Nomenclatura</t>
  </si>
  <si>
    <t>7AAE188DA769C4A9FC4141CA74007D5D</t>
  </si>
  <si>
    <t>C25E22739B296F2C1B320C0C912DE865</t>
  </si>
  <si>
    <t>6E5624C040DABE73C0E810D9150872BF</t>
  </si>
  <si>
    <t>288BE09C9A5C3D35407E5A1E4683668D</t>
  </si>
  <si>
    <t>Eléctricista</t>
  </si>
  <si>
    <t>Daniel Onorio</t>
  </si>
  <si>
    <t>94C631883D0D8B54ABC63025B69C7956</t>
  </si>
  <si>
    <t>Dirección de Medio Ambiente y Sustentabilidad</t>
  </si>
  <si>
    <t>B91F35D383BBAD82A11CF1174955F4FF</t>
  </si>
  <si>
    <t>Raul Jonathan</t>
  </si>
  <si>
    <t>185A6F4AAB081F7235746FD061E5A77C</t>
  </si>
  <si>
    <t>J.U.D. de Fomento Agropecuario</t>
  </si>
  <si>
    <t>María de los Angeles</t>
  </si>
  <si>
    <t>FDEF7CECFC3BCC7E83CD02ECA08628F2</t>
  </si>
  <si>
    <t>J.U.D. de Analisis y Comunicación</t>
  </si>
  <si>
    <t>Zimri</t>
  </si>
  <si>
    <t>Barona</t>
  </si>
  <si>
    <t>827D316849F77F1CF647E64A5E34ED10</t>
  </si>
  <si>
    <t>Coordinador "B"</t>
  </si>
  <si>
    <t>J.U.D. de Concursos y Contratos</t>
  </si>
  <si>
    <t>Roberto Valentín</t>
  </si>
  <si>
    <t>Escalona</t>
  </si>
  <si>
    <t>2775B82957437EF848D502A3CDC7E79A</t>
  </si>
  <si>
    <t>J.U.D. de Evaluación</t>
  </si>
  <si>
    <t>71A437AC71332EED8A9D6CE4CEF93FF0</t>
  </si>
  <si>
    <t>Subdirección de Atención a Grupos Prortarios</t>
  </si>
  <si>
    <t>AC398879EE73141D91584E62AD4B713E</t>
  </si>
  <si>
    <t>Manrique</t>
  </si>
  <si>
    <t>DF50E359C41CEC37F01A66B4C5EE1E37</t>
  </si>
  <si>
    <t>Dirección  General "A"</t>
  </si>
  <si>
    <t>Enlace de Gestión Administrativa</t>
  </si>
  <si>
    <t>35BE75A1C20CEEA6C2FD69ABE192E7AC</t>
  </si>
  <si>
    <t>J.U.D. de Adquisiciones y Arrendamiento</t>
  </si>
  <si>
    <t>Montecillo</t>
  </si>
  <si>
    <t>BCF82ECE3C46C493A69CFC667CD2B6E9</t>
  </si>
  <si>
    <t>Dirección De Fomento a la Equidad y Derechos Humanos</t>
  </si>
  <si>
    <t>1076B8C6B465F35CD60E747F63F53E20</t>
  </si>
  <si>
    <t>J.U.D. de Giros Mercantiles y Espectaculos Públicos</t>
  </si>
  <si>
    <t>Zul Octavio</t>
  </si>
  <si>
    <t>Pérez</t>
  </si>
  <si>
    <t>9FE277B1FAB2C029FAA132C7E0EB60CA</t>
  </si>
  <si>
    <t>Especialista Tecnico</t>
  </si>
  <si>
    <t>Gregorio De Jesus</t>
  </si>
  <si>
    <t>Abarca</t>
  </si>
  <si>
    <t>Cerritos</t>
  </si>
  <si>
    <t>E77B5645F4859834BBA217A022CB4540</t>
  </si>
  <si>
    <t>Aboytes</t>
  </si>
  <si>
    <t>1624FCB819B1E91B7FA0F9F35C625F25</t>
  </si>
  <si>
    <t>E371352AB3FBFEA1A0B14020C9651127</t>
  </si>
  <si>
    <t>Nadia Berenice</t>
  </si>
  <si>
    <t>A79F07A3CC5044AC563F9F456B082B7A</t>
  </si>
  <si>
    <t>5D5229DF8796FB9E49E42EE5786A8F95</t>
  </si>
  <si>
    <t>Ariana</t>
  </si>
  <si>
    <t>868C3BDF2C8BA56FAE1EDA9A04A16560</t>
  </si>
  <si>
    <t>Amador</t>
  </si>
  <si>
    <t>307EE47EA8D429A6317393F09D51A87F</t>
  </si>
  <si>
    <t>4FE630399E41EFB5500D9BAE146BA0E5</t>
  </si>
  <si>
    <t>Velador  12 X 36   (Com Sind 01 310524)</t>
  </si>
  <si>
    <t>0D49B63BC2A775E2A54684DE4595C473</t>
  </si>
  <si>
    <t>Aux. Admvo.   (Gim Xicomulco)Del Trab</t>
  </si>
  <si>
    <t>8A2364A71A453A91565B5D5B9B4ED971</t>
  </si>
  <si>
    <t>73865E59E97BE1D77937D558F76C7F17</t>
  </si>
  <si>
    <t>Operador Y Paramedico</t>
  </si>
  <si>
    <t>217A22E256D1D2F45FCE41E865C14CC4</t>
  </si>
  <si>
    <t>0ECD6E440910F9357943E4D3B28F9065</t>
  </si>
  <si>
    <t>2A5464E692CDE0B4A2735167714DE738</t>
  </si>
  <si>
    <t>Maestro De Ceremonias</t>
  </si>
  <si>
    <t>63574FCDA4AB9FF0841D7CFFCF7EFCCD</t>
  </si>
  <si>
    <t>412790BF03D43CD41C74014638EFC346</t>
  </si>
  <si>
    <t>859162EDF52762E6497A282BF5B75CF3</t>
  </si>
  <si>
    <t>Aux. Admvo.  (Museo Regional Altepepialc</t>
  </si>
  <si>
    <t>Francisco Jose</t>
  </si>
  <si>
    <t>FD03BDD1FC9E7E1D1DD9BF9FBD25692B</t>
  </si>
  <si>
    <t>647EC39203F1BC667FF771F7D75614A6</t>
  </si>
  <si>
    <t>3C77763A50EBFEE1A39533E56B97B7A3</t>
  </si>
  <si>
    <t>Aux. Admvo. (Reub Int 010324 Secr/112/24</t>
  </si>
  <si>
    <t>4444F6BBBAB5D26859827F77DB2FC883</t>
  </si>
  <si>
    <t>Especialista Sist. De Capacitacion "A"</t>
  </si>
  <si>
    <t>2F249EA5C7C301F65D11478F32CEEFFC</t>
  </si>
  <si>
    <t>BE75E7BA0010753E7B46516A5FBEA830</t>
  </si>
  <si>
    <t>Jovita</t>
  </si>
  <si>
    <t>897E84EF05B7FA0A08B9A3A6CF9A8333</t>
  </si>
  <si>
    <t>Encargada Del Cibercentro (San Fco. T)</t>
  </si>
  <si>
    <t>Arvizu</t>
  </si>
  <si>
    <t>3704C761FA782FEFE8ACB1A51E8D712A</t>
  </si>
  <si>
    <t>Ludotecaria  (Deleg Trab 37)</t>
  </si>
  <si>
    <t>92F942AC2994A27439B45A83F13ECD9B</t>
  </si>
  <si>
    <t>Aux. Admvo.  (Of Asig 290923 Dch/135/23)</t>
  </si>
  <si>
    <t>4794508F8517C1B4888541D8E1798D3C</t>
  </si>
  <si>
    <t>98B8C07F3BD622AF4BC622599DA6043D</t>
  </si>
  <si>
    <t>B24D1525DE17308552243319DA4F6C33</t>
  </si>
  <si>
    <t>Hilda Francisca</t>
  </si>
  <si>
    <t>B56369F207DF825F457775EAB9FCBEBC</t>
  </si>
  <si>
    <t>7ABC00E7FD03CD3285922E8235A66CC4</t>
  </si>
  <si>
    <t>Raymundo Juan</t>
  </si>
  <si>
    <t>45B55E7C5CC29EC1758D6A3E696BA80B</t>
  </si>
  <si>
    <t>4770CECD8B754BB0F82E5E93757B8590</t>
  </si>
  <si>
    <t>5BA2013A12D4CA4106F735A42F142720</t>
  </si>
  <si>
    <t>DBAAFC84441E4A67744476BFDA4B09BF</t>
  </si>
  <si>
    <t>Aux. Administrativo    1000477</t>
  </si>
  <si>
    <t>Marian Itzel</t>
  </si>
  <si>
    <t>68BA0A70EFF92AD43FE5B5D2714BAE2B</t>
  </si>
  <si>
    <t>Guida</t>
  </si>
  <si>
    <t>Escalante</t>
  </si>
  <si>
    <t>Olmedo</t>
  </si>
  <si>
    <t>B34068D333D0B1AB68EA483115DE3A72</t>
  </si>
  <si>
    <t>Aux. Admvo.  (Reanud Anticip 011022)</t>
  </si>
  <si>
    <t>Rafael Norberto</t>
  </si>
  <si>
    <t>581D2DEFF32395A0A13CB8ADA3538549</t>
  </si>
  <si>
    <t>+Cirujano Dentista A, B, C San Agustin O</t>
  </si>
  <si>
    <t>Camargo</t>
  </si>
  <si>
    <t>FAFE2A7A8A03EFD07C82996106FC725F</t>
  </si>
  <si>
    <t>Escandon</t>
  </si>
  <si>
    <t>A92D5FED15328039098E09806121B375</t>
  </si>
  <si>
    <t>7D33574590B651663758BF7DA5AC337D</t>
  </si>
  <si>
    <t>Aux. Admvo.  (Ofna. De La Secc.Sind. 1)</t>
  </si>
  <si>
    <t>71D58BB43DA3C97794E92F3C2AB72560</t>
  </si>
  <si>
    <t>F32E189CAF6FA92EA60ED2846625D8D8</t>
  </si>
  <si>
    <t>Jardinero Especializado (San Pedro A)</t>
  </si>
  <si>
    <t>Ana Noemi</t>
  </si>
  <si>
    <t>6CE2EEC9EF144F24BC50BD8B5E1FB66A</t>
  </si>
  <si>
    <t>52277DA191E50F9C6CA2A6915A3F13F4</t>
  </si>
  <si>
    <t>4FA762BAD37F1B23ECE0C1E64F504F85</t>
  </si>
  <si>
    <t>4899DE3582FAE9C56517AB7FDAC84039</t>
  </si>
  <si>
    <t>553269BBF8AF39A13B284519A5789E9C</t>
  </si>
  <si>
    <t>3C5DC03DAB8C556B336BF709EB61CC40</t>
  </si>
  <si>
    <t>Administrador (Santa Ana T.)</t>
  </si>
  <si>
    <t>BB5CB7BD507B69BE629438E82971823F</t>
  </si>
  <si>
    <t>Edson</t>
  </si>
  <si>
    <t>2C6E7846A5564DBA2E56137E84FDFBEA</t>
  </si>
  <si>
    <t>EA57F96AE74FF48C040DD0860FD0ADF6</t>
  </si>
  <si>
    <t>Francisco Ismael</t>
  </si>
  <si>
    <t>1E6A99F64F19A6566EF003B09DE529FC</t>
  </si>
  <si>
    <t>3378B73B0CE99F01501DDF2E5E9933B2</t>
  </si>
  <si>
    <t>E5C6E7A5F5068200B9F0EE11BD202E24</t>
  </si>
  <si>
    <t>C37258DD15A01886404BE582BE702D5B</t>
  </si>
  <si>
    <t>72DF3F02F2A550571D9EE182A87ABFCF</t>
  </si>
  <si>
    <t>Jardinero Especializado (Camp Parq Jard)</t>
  </si>
  <si>
    <t>EF4A48293912423B4EAEBE35533F5C8F</t>
  </si>
  <si>
    <t>47CBE2C5222B5E7B92B230EE4B7B30C4</t>
  </si>
  <si>
    <t>8BD9BAFCA9C795ADBF7CBA1A900EBE7E</t>
  </si>
  <si>
    <t>Analista     (Deleg Trab 5 0104 311224)</t>
  </si>
  <si>
    <t>DE98EFBD2088AE7874DB0480264C65D1</t>
  </si>
  <si>
    <t>Maria Gloria</t>
  </si>
  <si>
    <t>A6C21413FFB62CB460507CBB0DFD03AD</t>
  </si>
  <si>
    <t>236D0627F341B20B35E4E3637B899F4E</t>
  </si>
  <si>
    <t>493B87D9CF6582CA1DBFC8D83AFD8E04</t>
  </si>
  <si>
    <t>11F6DCCD99FDA0529C4BF878A5C4FF71</t>
  </si>
  <si>
    <t>Sobrestante De Mannto. En General "A"</t>
  </si>
  <si>
    <t>43854CA950153D7CA069949C3733E397</t>
  </si>
  <si>
    <t>D15D4546359F3C3C1173EA6C8A2F9380</t>
  </si>
  <si>
    <t>B235AFBF83A443A551431E64015EA61E</t>
  </si>
  <si>
    <t>Luis Rodrigo</t>
  </si>
  <si>
    <t>60B8C5EA7BD766CAB59B1EF4B9458DDB</t>
  </si>
  <si>
    <t>Verania</t>
  </si>
  <si>
    <t>BCBDEC6002EB7C92B9FFA00165C026EE</t>
  </si>
  <si>
    <t>Aux. Admvo.   (Deleg Trab 4)</t>
  </si>
  <si>
    <t>Jasso</t>
  </si>
  <si>
    <t>52C3456DD3C3091EC6C9F5E231AF70BE</t>
  </si>
  <si>
    <t>1B758F44229F6DCE57B9545C979E1AB6</t>
  </si>
  <si>
    <t>Lorena Kilda</t>
  </si>
  <si>
    <t>3AFDC3DDE5563B764D6F22425DE7DD4B</t>
  </si>
  <si>
    <t>482667F790D7C85280B1BF62A53F80BF</t>
  </si>
  <si>
    <t>Chofer De Camion "A"</t>
  </si>
  <si>
    <t>14C83BC90DC32AEA45EAD54CA652467D</t>
  </si>
  <si>
    <t>32AC98EBF7DF8D0B1D6C455585023D9D</t>
  </si>
  <si>
    <t>7500654766A20E6166A62A12A43A4CE0</t>
  </si>
  <si>
    <t>Varela</t>
  </si>
  <si>
    <t>34E3AD521B83CDBB88A5B9C2D2ABB36E</t>
  </si>
  <si>
    <t>Musico    (Com Sind 01 310521)</t>
  </si>
  <si>
    <t>0FB3E83FC19EB89F71FB4A1A273DBF9E</t>
  </si>
  <si>
    <t>Aux De Servs Grales</t>
  </si>
  <si>
    <t>Rosalina</t>
  </si>
  <si>
    <t>8C683F879E20F9A509BE1F1DC8C2CCE1</t>
  </si>
  <si>
    <t>9EDB7FB88BAB5F7FE43E8CFE51688AFF</t>
  </si>
  <si>
    <t>Cirujano Dentista</t>
  </si>
  <si>
    <t>+Cirujano Dentista A, B, C (Modulo 4 M A</t>
  </si>
  <si>
    <t>Rosa Alba</t>
  </si>
  <si>
    <t>9DA25BA8071864BF08BF14B015A6BFCC</t>
  </si>
  <si>
    <t>Valeria Mayanin</t>
  </si>
  <si>
    <t>04F31B1F5336221F0B07C3064F7F338C</t>
  </si>
  <si>
    <t>61A167B2E347EB3409AD84D3B7C2713B</t>
  </si>
  <si>
    <t>Jardinero Esp Func Hrio Pend Area 020123</t>
  </si>
  <si>
    <t>87A17E5048B1C710C1F499C2B8FB381D</t>
  </si>
  <si>
    <t>Secretaria    (Deleg Trab 39)</t>
  </si>
  <si>
    <t>Elpida Maria</t>
  </si>
  <si>
    <t>Cienfuegos</t>
  </si>
  <si>
    <t>988ED7184457A56738FD5E2EA461367E</t>
  </si>
  <si>
    <t>Control De Usuarios  (Gim San Lorenzo T)</t>
  </si>
  <si>
    <t>Osvaldo Otoniel</t>
  </si>
  <si>
    <t>418094CF272D99E87FA4107E212D6F0E</t>
  </si>
  <si>
    <t>Inst. De Karate Do (Milpa A. Y Ohtenco</t>
  </si>
  <si>
    <t>Priscila</t>
  </si>
  <si>
    <t>D2B218F52CEC1BE536C9565BA643A780</t>
  </si>
  <si>
    <t>Ibeth</t>
  </si>
  <si>
    <t>Leyte</t>
  </si>
  <si>
    <t>80BADE16DB5D12B71544B234E30FFEC4</t>
  </si>
  <si>
    <t>Aux. Administrativo (Olla De Piedra)</t>
  </si>
  <si>
    <t>390DEBB95E886A8512D1029E4C9FEE6E</t>
  </si>
  <si>
    <t>Lovera</t>
  </si>
  <si>
    <t>3153B77C93A60CCEF8FA31D45F7DDB66</t>
  </si>
  <si>
    <t>Ocadiz</t>
  </si>
  <si>
    <t>AB0859B6B95433D439C002C7E68D2528</t>
  </si>
  <si>
    <t>2C690C2D45126C3C433DF17D3516A678</t>
  </si>
  <si>
    <t>Loza</t>
  </si>
  <si>
    <t>C2125FB2AF231ED48AB4208F72397B13</t>
  </si>
  <si>
    <t>6AFBBB3A67BC9474A081D4361B82E269</t>
  </si>
  <si>
    <t>5354FFDF5A5D12DA0F35C84D5E9A2F16</t>
  </si>
  <si>
    <t>36A83F146A22CF5CB77118E2B68D4CBE</t>
  </si>
  <si>
    <t>03A89DA74079869BF091244C287BC706</t>
  </si>
  <si>
    <t>9C08B3438228FF9103F3B69F34DA1373</t>
  </si>
  <si>
    <t>40A43DA47847710A9B2A53AA7E45E1EE</t>
  </si>
  <si>
    <t>46B86C99649279ABBAEC2FBDA311F1E4</t>
  </si>
  <si>
    <t>Aux. Admvo.        1056305</t>
  </si>
  <si>
    <t>Diego Dorian Jese</t>
  </si>
  <si>
    <t>E7EC03716135D3657999A67B21B8A23F</t>
  </si>
  <si>
    <t>2861CBF71E1621A97E272266DBEE5101</t>
  </si>
  <si>
    <t>Aux. Admvo.   (Patronato De La Alcaldia)</t>
  </si>
  <si>
    <t>Elisa Angelica</t>
  </si>
  <si>
    <t>Mundo</t>
  </si>
  <si>
    <t>EDFBA003D6B1148485D05734E5D8086F</t>
  </si>
  <si>
    <t>8DBD3226FFA3239A71AF5D49A37B14F4</t>
  </si>
  <si>
    <t>75E9D74A59153024D11224AF9A548E8F</t>
  </si>
  <si>
    <t>6A6E93B7C56EF8310FA15B0B807A7ED9</t>
  </si>
  <si>
    <t>Bibliotecaria  (Ignacio M.A.)(Deleg Trab</t>
  </si>
  <si>
    <t>Luz Hortensia</t>
  </si>
  <si>
    <t>97D9F40476DF1C8A4792AC31894295BB</t>
  </si>
  <si>
    <t>Inst. De Artes Plasticas (Func Pend)</t>
  </si>
  <si>
    <t>325885B2805FE64FF122E5D562F6F4A3</t>
  </si>
  <si>
    <t>Aleidy Karen</t>
  </si>
  <si>
    <t>202414D47158AF763FCBE81D24E85180</t>
  </si>
  <si>
    <t>Inst De Voleibol (Gim Milpa A Tlacoyucan</t>
  </si>
  <si>
    <t>B91BAFDAEBC14237C0D1922E490F9D37</t>
  </si>
  <si>
    <t>+Intendente Y Aux De Intendencia (Tlacoy</t>
  </si>
  <si>
    <t>Pascuala</t>
  </si>
  <si>
    <t>F07C3ED236AC6C3BAAE2582A37E7999C</t>
  </si>
  <si>
    <t>Odontologa</t>
  </si>
  <si>
    <t>04B32B01C5A10EA79B503D084D5E2A40</t>
  </si>
  <si>
    <t>Saldivar</t>
  </si>
  <si>
    <t>2593CDEE8F2CEBB30B572ED67FEE3A51</t>
  </si>
  <si>
    <t>F78186C639F2D099144C4CF8CA2FBFE3</t>
  </si>
  <si>
    <t>53321826E02219528D8AAC18C18FC69E</t>
  </si>
  <si>
    <t>Inst. De Nahuatl</t>
  </si>
  <si>
    <t>FC8E16555AAB098DED03917BF6354548</t>
  </si>
  <si>
    <t>Supervisor Medico</t>
  </si>
  <si>
    <t>Fragoso</t>
  </si>
  <si>
    <t>C981302E5D8422870A991AC8837F383D</t>
  </si>
  <si>
    <t>Instruct. Taller De Reciclado (San A. T.</t>
  </si>
  <si>
    <t>8EEA359C1886147DDAFB8D40F5ADA645</t>
  </si>
  <si>
    <t>Trabajadora Social   (San Pedro A.)</t>
  </si>
  <si>
    <t>D5568663AC740CE9BDE3F900DC9A340C</t>
  </si>
  <si>
    <t>60600439241C48DC4B32B7E4885EA669</t>
  </si>
  <si>
    <t>F2A56A774310772AF59C2904AFCD1D16</t>
  </si>
  <si>
    <t>Aurelio</t>
  </si>
  <si>
    <t>ED09A9A568EA87960F50DC9307856D46</t>
  </si>
  <si>
    <t>9356C6EC9E13B2B4E7550241284EB167</t>
  </si>
  <si>
    <t>Nabor</t>
  </si>
  <si>
    <t>A157F5496C44429975AC5B9407348723</t>
  </si>
  <si>
    <t>Nolberto</t>
  </si>
  <si>
    <t>3E8E651E33D424843AA8D4864052CCF9</t>
  </si>
  <si>
    <t>8800FF3AF22E97DCC8791EC05B99E303</t>
  </si>
  <si>
    <t>Aux. Admvo.    (Deleg Trab 2)</t>
  </si>
  <si>
    <t>413CA71D9F7302E68483FDF73958C43F</t>
  </si>
  <si>
    <t>9F1FC0FA44A2A00C3F92ACE92CF79C86</t>
  </si>
  <si>
    <t>Operador De Vactor</t>
  </si>
  <si>
    <t>9FD1934C530BEE3DECA31672FE7B6C6C</t>
  </si>
  <si>
    <t>+Carpintero Y Ayte     (Hrio Pend 270320</t>
  </si>
  <si>
    <t>F366D19B6D253153D6021BA7A2A49662</t>
  </si>
  <si>
    <t>2D57132C5D6AEE87C66BADB69AA69B5D</t>
  </si>
  <si>
    <t>Secretaria    (Gim Tecomitl)</t>
  </si>
  <si>
    <t>AA17169A498244F61C3AA955BB8F37CA</t>
  </si>
  <si>
    <t>0398195C5E082B6FE891373A3312C449</t>
  </si>
  <si>
    <t>Odontologa   (Cent. Soc. Zihualtequite)</t>
  </si>
  <si>
    <t>Irma Lorena</t>
  </si>
  <si>
    <t>254716D66DF09DE4EDB27522B02EBE6B</t>
  </si>
  <si>
    <t>Docente   (Cendi San Pedro A)</t>
  </si>
  <si>
    <t>568FA48F6C0AAD0CA63C0D52191DE874</t>
  </si>
  <si>
    <t>Aux. De Cocina    (Amacalli)</t>
  </si>
  <si>
    <t>Lucila Ernestina</t>
  </si>
  <si>
    <t>22EC0D05408A0E143232D38E2E56AE7A</t>
  </si>
  <si>
    <t>515F34C5DD15C8E42C454530897E2DFA</t>
  </si>
  <si>
    <t>Jefe De Taller De Señalamiento</t>
  </si>
  <si>
    <t>8B28AB35DB30C614019BD4C0A160C3DD</t>
  </si>
  <si>
    <t>7B9C193F70320E9F6FE80FBACB78EF63</t>
  </si>
  <si>
    <t>742D1F72319D4FE503CDB0D5AE7D3354</t>
  </si>
  <si>
    <t>87E7112785CFA1C082E49EC822634E6C</t>
  </si>
  <si>
    <t>AD29E1AEC8B95F2B4E8073852F20E2B4</t>
  </si>
  <si>
    <t>E01BE5941559B54A4D3C70B0731C5A88</t>
  </si>
  <si>
    <t>Control De Usuarios    (1036381)</t>
  </si>
  <si>
    <t>Yuliana</t>
  </si>
  <si>
    <t>844B8D78EF020DF3481E17877EAD7C9B</t>
  </si>
  <si>
    <t>+Aseador De Baños  (Gim Olla De Piedra T</t>
  </si>
  <si>
    <t>4A555AF06500A7644142B4A960433C62</t>
  </si>
  <si>
    <t>Aux. Administrativo (Alberca Milpa A.)</t>
  </si>
  <si>
    <t>2C633AD2307DE38C7D8DEF09AAFBC9CD</t>
  </si>
  <si>
    <t>Perifoneo, Entrega De Corresp. Y Volante</t>
  </si>
  <si>
    <t>A10C953D7D3E1AC181397881333DFD4B</t>
  </si>
  <si>
    <t>Laida Elena</t>
  </si>
  <si>
    <t>F5405BF7A064BBEDD5940DC18CB969A8</t>
  </si>
  <si>
    <t>1783FBB7159D367A7C243A6C62A20A5D</t>
  </si>
  <si>
    <t>Inst. De Dibujo Y Pintura</t>
  </si>
  <si>
    <t>Chavero</t>
  </si>
  <si>
    <t>489ABB91FE739516E733C109EA298AA7</t>
  </si>
  <si>
    <t>Janeth Yeseli</t>
  </si>
  <si>
    <t>13306129F3C3519BFB79CEE402DEB873</t>
  </si>
  <si>
    <t>Zepeda</t>
  </si>
  <si>
    <t>4A3FF1A70CF405ACCA3F51EFBC2CAE20</t>
  </si>
  <si>
    <t>David Eder</t>
  </si>
  <si>
    <t>Zetina</t>
  </si>
  <si>
    <t>234D5EB55848EFE9FA7C56BF88B3BEF9</t>
  </si>
  <si>
    <t>Luis Vidal</t>
  </si>
  <si>
    <t>5863F68517DCB7BDB1E99EF175DD0337</t>
  </si>
  <si>
    <t>Nora Ideth</t>
  </si>
  <si>
    <t>3F26FD8DC2C7E46CED40024BAB4CB606</t>
  </si>
  <si>
    <t>5CE9E2B1740C16D16571E7D10DBF3A85</t>
  </si>
  <si>
    <t>Salvador Reyes</t>
  </si>
  <si>
    <t>Maya</t>
  </si>
  <si>
    <t>3DD826A7F76A0E3D5DEE5579AC070C8F</t>
  </si>
  <si>
    <t>F100FB88729395D1F1AC188921CC5BF4</t>
  </si>
  <si>
    <t>EC675E36A302A2807296C1F8CBCF89AC</t>
  </si>
  <si>
    <t>90512790DA0E757682FA422365B9E9D2</t>
  </si>
  <si>
    <t>Yaneli</t>
  </si>
  <si>
    <t>92276AA1B3E502BFA00E218E9DA77FF5</t>
  </si>
  <si>
    <t>Atención A Usarios</t>
  </si>
  <si>
    <t>Juana Veronica</t>
  </si>
  <si>
    <t>362669732A79895245D70083127659CE</t>
  </si>
  <si>
    <t>Cristian Eduardo</t>
  </si>
  <si>
    <t>299D3D5A2179A83F9AB3D969CFBB4168</t>
  </si>
  <si>
    <t>Auxiliar De Mantenimiento</t>
  </si>
  <si>
    <t>J.U.D. Mantenimiento A La Infraestructura Pública</t>
  </si>
  <si>
    <t>Castañon</t>
  </si>
  <si>
    <t>746ECB3DB9D92D6CA6E20393A8D0CD55</t>
  </si>
  <si>
    <t>J.U.D. De Derechos Culturales</t>
  </si>
  <si>
    <t>502E9DACF7DA64F5DAD3F149D16E274E</t>
  </si>
  <si>
    <t>16574E74F49DCE43132FB7F1E84E0100</t>
  </si>
  <si>
    <t>A90A7B4D0D5EF25BFF5F69F0C8155AE9</t>
  </si>
  <si>
    <t>Operativo De Manualidades</t>
  </si>
  <si>
    <t>J.U.D. De Salud</t>
  </si>
  <si>
    <t>Anali</t>
  </si>
  <si>
    <t>Aljama</t>
  </si>
  <si>
    <t>EBFBA2E1A8341DF3994AF4A511B61F81</t>
  </si>
  <si>
    <t>Rosa Aide</t>
  </si>
  <si>
    <t>C6DA99A633DBA3744961CEE2E007D3F6</t>
  </si>
  <si>
    <t>FE36B072A725967FAA30DA0A48B73652</t>
  </si>
  <si>
    <t>Elia Guadalupe</t>
  </si>
  <si>
    <t>C0C9E7A9BCB6162E8C873B692516D400</t>
  </si>
  <si>
    <t>Rodrigo Misael</t>
  </si>
  <si>
    <t>75272E221231CD894BF83FEDF37ADE2E</t>
  </si>
  <si>
    <t>26CD77AD947910E0BEE665C8B036CE4D</t>
  </si>
  <si>
    <t>Ma. Amparo</t>
  </si>
  <si>
    <t>121B1FBB06AC8904522324460948B9CD</t>
  </si>
  <si>
    <t>E4FDC257E51CB38888098F1D15F74E6E</t>
  </si>
  <si>
    <t>Diego Said</t>
  </si>
  <si>
    <t>6DE555649019052125750EE01729F7D6</t>
  </si>
  <si>
    <t>EEB15AA18BC792DAC3EF459897FF5AB2</t>
  </si>
  <si>
    <t>0A34817F6ACBFFF5AE1634A58A376C04</t>
  </si>
  <si>
    <t>Froylan</t>
  </si>
  <si>
    <t>DFAC6A06C847B65CDF20242F53D8DCF7</t>
  </si>
  <si>
    <t>Heron</t>
  </si>
  <si>
    <t>F6EADAE561C7E222D4A63339C5F11F8E</t>
  </si>
  <si>
    <t>Eliana</t>
  </si>
  <si>
    <t>2FE37438E405DC12B589B4F679416CAF</t>
  </si>
  <si>
    <t>Dirección De Seguimiento Al Gabinete Y Relaciones Interinstitucionales</t>
  </si>
  <si>
    <t>Perla Soledad</t>
  </si>
  <si>
    <t>5DC86AFC18043267FAA3F1A00AE3FF20</t>
  </si>
  <si>
    <t>Subdirección De Programas Y Ordenamiento Del Espacio Público</t>
  </si>
  <si>
    <t>6C2CF41A02A4C321532EDC2184B3E362</t>
  </si>
  <si>
    <t>C9EE5A6A27514D3ABCB4DE7F6C31E5AC</t>
  </si>
  <si>
    <t>E47F888E834C261C5D24C508A28AD02F</t>
  </si>
  <si>
    <t>Instructora</t>
  </si>
  <si>
    <t>Lucero Areli</t>
  </si>
  <si>
    <t>A27F0319640DECA9398C99BFFE801D92</t>
  </si>
  <si>
    <t>1DA223D873973C09A6D5B6FFD6125FF2</t>
  </si>
  <si>
    <t>Dirección General De Obras Y Desarrollo Urbano</t>
  </si>
  <si>
    <t>Maria Celina</t>
  </si>
  <si>
    <t>D0BACBCF432510E9A3A44E2B2202D510</t>
  </si>
  <si>
    <t>8916752B3C2771BD813FD56264AC3B26</t>
  </si>
  <si>
    <t>Auxiliar Educativa</t>
  </si>
  <si>
    <t>Lizbet</t>
  </si>
  <si>
    <t>475BBF3085B0C2AD9B0EA9FA39C725B4</t>
  </si>
  <si>
    <t>Despachador</t>
  </si>
  <si>
    <t>63D037E616AC66D2130DCE5EDFFFAF5B</t>
  </si>
  <si>
    <t>Eustolia</t>
  </si>
  <si>
    <t>315F5A46BCA49D5DA60EA89FC0A17810</t>
  </si>
  <si>
    <t>Auxiliar Operativo</t>
  </si>
  <si>
    <t>J.U.D. De Distribución De Agua Potable</t>
  </si>
  <si>
    <t>2101D3A28DEE0357F9C1D40054B64EBD</t>
  </si>
  <si>
    <t>Claudia Elizabeth</t>
  </si>
  <si>
    <t>Lagar</t>
  </si>
  <si>
    <t>B43AE5A2B489E32AA4EDE12598D08228</t>
  </si>
  <si>
    <t>Pamela</t>
  </si>
  <si>
    <t>4E74FF514653D8B634AAEFEB693008E3</t>
  </si>
  <si>
    <t>Auxiliar De Plomeria</t>
  </si>
  <si>
    <t>J.U.D. De Construcción  Y Rehabilitación  De Edificios Públicos</t>
  </si>
  <si>
    <t>67C1111C6815336963DA638DDB8EE77A</t>
  </si>
  <si>
    <t>E2171916984A90A8B6F749EBA4E5C60F</t>
  </si>
  <si>
    <t>Salvador Omar</t>
  </si>
  <si>
    <t>3F6772886153755F1D19E3D14CAD494D</t>
  </si>
  <si>
    <t>Loeza</t>
  </si>
  <si>
    <t>85FAF2A6F0D7E1F294188DDC2FAF25F7</t>
  </si>
  <si>
    <t>424CE406E8A1DE95E3CE94F32443A789</t>
  </si>
  <si>
    <t>J.U.D. de Supervisión de Obras por Contrato</t>
  </si>
  <si>
    <t>D70F8E11FE751A606D4C69FBA4FECA07</t>
  </si>
  <si>
    <t>676F8ADC63BF312E1A50D2693A9A6349</t>
  </si>
  <si>
    <t>J.U.D. de Ejecución de Programas Sociales</t>
  </si>
  <si>
    <t>15C3F7B3B5C886D33B1C346DE1CB9419</t>
  </si>
  <si>
    <t>Dirección de Gobierno Eficiente</t>
  </si>
  <si>
    <t>Ramiro</t>
  </si>
  <si>
    <t>Reza</t>
  </si>
  <si>
    <t>B6E08134C177175E5E0CF3FF08498B00</t>
  </si>
  <si>
    <t>J.U.D. de derechos Educativos</t>
  </si>
  <si>
    <t>BB0EA547FE1DFA1B414A9E5C61D134FA</t>
  </si>
  <si>
    <t>J.U.D. de Mantenimiento a la Infraestructura Pública</t>
  </si>
  <si>
    <t>Ana luisa</t>
  </si>
  <si>
    <t>7B71C3FC5D8DF112FF1B786AA4E022D6</t>
  </si>
  <si>
    <t>J.U.D. de Educación Ambiental</t>
  </si>
  <si>
    <t>Villafaña</t>
  </si>
  <si>
    <t>7C8D534E2CCF27F165DDB5C6BD4FBAFA</t>
  </si>
  <si>
    <t>Enlace "B"</t>
  </si>
  <si>
    <t>J.U.D. de Apoyos Logisticos</t>
  </si>
  <si>
    <t>3F276B69888F34FF75FE26BFDCDCE882</t>
  </si>
  <si>
    <t>J.U.D. de Salud</t>
  </si>
  <si>
    <t>Marlenne</t>
  </si>
  <si>
    <t>42BBDAE7FC58113565A47CC768783BFA</t>
  </si>
  <si>
    <t>J.U.D. de Almacen e Inventarios</t>
  </si>
  <si>
    <t>Francisco Emiliano</t>
  </si>
  <si>
    <t>894B8DA3AC299C1566CCA833788D3B3B</t>
  </si>
  <si>
    <t>Subdirección de Educación, Cultura y Recreación</t>
  </si>
  <si>
    <t>E3285D4D7B472A7E96ECDE229CAB854E</t>
  </si>
  <si>
    <t>LCP de Sustentables</t>
  </si>
  <si>
    <t>FC8E85320E7305B3E6B991462F5E97A0</t>
  </si>
  <si>
    <t>Abdiel</t>
  </si>
  <si>
    <t>CEDBEE4843DCB66873B8B45A2483E597</t>
  </si>
  <si>
    <t>ED803450886B6C4EAF498D373D65CB3E</t>
  </si>
  <si>
    <t>4C0D9012267BCA5DA870A6D5B181952A</t>
  </si>
  <si>
    <t>Juana Alejandra</t>
  </si>
  <si>
    <t>D2D35678509F24FD9C920869BC0FD10D</t>
  </si>
  <si>
    <t>0960ED48E759C4269D2E47641920BEF0</t>
  </si>
  <si>
    <t>Limpieza De Baños Pub.  (Transferencia)</t>
  </si>
  <si>
    <t>67F1B2D2804F055A779643BC5BA14ED6</t>
  </si>
  <si>
    <t>613B2F6DD03CC068BAC350B8FA5D97EC</t>
  </si>
  <si>
    <t>Sobrestante</t>
  </si>
  <si>
    <t>Cadenero</t>
  </si>
  <si>
    <t>FB2130B3DEB622E227C78C03FA44710C</t>
  </si>
  <si>
    <t>1F9F2DA78CDACD4229489A41CA37AB2E</t>
  </si>
  <si>
    <t>F53891B8CBFD47491E70AB8B4ED2EF2C</t>
  </si>
  <si>
    <t>603123159BA8E379A1A93F60AAE0CD8C</t>
  </si>
  <si>
    <t>2B2D85493F8757653CFCA0DF5EBE1C7F</t>
  </si>
  <si>
    <t>Karina Magdalena</t>
  </si>
  <si>
    <t>E5EBA482D3C752BF815CC0375D161101</t>
  </si>
  <si>
    <t>6F33EB83947F0D0E114FAF71FE9B8BF8</t>
  </si>
  <si>
    <t>Guardacampo (Gim Xicomulco)</t>
  </si>
  <si>
    <t>12EE138797497CAF6FAB05054CA2F911</t>
  </si>
  <si>
    <t>9B49A0393147B105557E3AA5746CDE1C</t>
  </si>
  <si>
    <t>Dictaminador De Numeros Oficiales</t>
  </si>
  <si>
    <t>E7EFFD25F0052ACDE0073AF06525C587</t>
  </si>
  <si>
    <t>Jose Roselio</t>
  </si>
  <si>
    <t>19844394062DD50A1C2D4C8D6B66F5F2</t>
  </si>
  <si>
    <t>Aux. Bibliotecaria  (San Agustin O)</t>
  </si>
  <si>
    <t>D53595B5B9F6140D4378268A136ABAA6</t>
  </si>
  <si>
    <t>Intendente    (Biblioteca San Agustin O)</t>
  </si>
  <si>
    <t>Marcelino</t>
  </si>
  <si>
    <t>053BFCF9F0B4FED5C7F4BA7D91DCF82B</t>
  </si>
  <si>
    <t>FC4C182ECDBBB2C5088DEE906B23D5DC</t>
  </si>
  <si>
    <t>Lesli</t>
  </si>
  <si>
    <t>FE109911084E5B630A18662199DC8825</t>
  </si>
  <si>
    <t>6DE106AC355C413F95B54DD28255DE45</t>
  </si>
  <si>
    <t>7AFD24CB8C4086ED637E5D8F566563A5</t>
  </si>
  <si>
    <t>462564917EDCE565E90DF14A13A6D29A</t>
  </si>
  <si>
    <t>8BFFD60A426011A2D15051EA0748D9A1</t>
  </si>
  <si>
    <t>Praxedis</t>
  </si>
  <si>
    <t>34A9C57161C0A483E8BD7A2C27673411</t>
  </si>
  <si>
    <t>Aux. Admvo.  (Deleg Trab 0101 311224 )</t>
  </si>
  <si>
    <t>Ricardo Daniel</t>
  </si>
  <si>
    <t>Calvillo</t>
  </si>
  <si>
    <t>64EC504815CC2A32A81BC9EED1A4C270</t>
  </si>
  <si>
    <t>062700D99DB6FDAC185D5EC271AABA76</t>
  </si>
  <si>
    <t>Archivista  (Deleg Trab 31)</t>
  </si>
  <si>
    <t>899981C5786F17C142278C065FD41972</t>
  </si>
  <si>
    <t>Aux. Admvo. (Of Asig 160623 Dch/69/23)</t>
  </si>
  <si>
    <t>Vicario</t>
  </si>
  <si>
    <t>1243FD0B707FA88E8E1B90CA62710126</t>
  </si>
  <si>
    <t>Operativo (Hrio Func Pend 270223)</t>
  </si>
  <si>
    <t>Marcos Noe</t>
  </si>
  <si>
    <t>F7D769D5507B77457546C58C68A535F1</t>
  </si>
  <si>
    <t>E6185D0B9DA10C6F664240E3B176B5E9</t>
  </si>
  <si>
    <t>Operador De Cesac</t>
  </si>
  <si>
    <t>5B35431BD24126478A1F86CAD4EA6081</t>
  </si>
  <si>
    <t>45E7FEABDB29889F8149DA74C29DCCF1</t>
  </si>
  <si>
    <t>Fortino</t>
  </si>
  <si>
    <t>DDC3C72984876C908E31B75CF27DB720</t>
  </si>
  <si>
    <t>Aux. Admvo.   (Camb Hrio 010622 Inc=1904</t>
  </si>
  <si>
    <t>7C97AE0CD1305737760E7F4173A9A4EB</t>
  </si>
  <si>
    <t>Aux. Admvo.  (Foro Calmecac)</t>
  </si>
  <si>
    <t>68C5163C66DADE3197771BCBD4229235</t>
  </si>
  <si>
    <t>9039F286A5E58BAE5534698CAC4120C9</t>
  </si>
  <si>
    <t>Guarda Campo</t>
  </si>
  <si>
    <t>F6D198236E5B534DA8601FE946C2B8E3</t>
  </si>
  <si>
    <t>Instructor De Danza (Casa Cult Calmecac)</t>
  </si>
  <si>
    <t>0316108D1B2BF88624E43453556F6B1C</t>
  </si>
  <si>
    <t>Bibliotecaria      (Ignacio M. A.)</t>
  </si>
  <si>
    <t>Aidee</t>
  </si>
  <si>
    <t>80C2454ACF171A625262E1E922ABCDC3</t>
  </si>
  <si>
    <t>+Enfermera Gral A, B Y C</t>
  </si>
  <si>
    <t>31EB5BB781650A2BE51F92F6F232886E</t>
  </si>
  <si>
    <t>Eloina</t>
  </si>
  <si>
    <t>5C6BCB727C744DEBF686FF83F303113D</t>
  </si>
  <si>
    <t>Escobedo</t>
  </si>
  <si>
    <t>9EF5DC305C2C640190AF3EB0829F6190</t>
  </si>
  <si>
    <t>Antonia</t>
  </si>
  <si>
    <t>EB9C99998A57552FAB8197CDE7910141</t>
  </si>
  <si>
    <t>4A4063F2A9B9AF8FA728740EE58E8A1E</t>
  </si>
  <si>
    <t>Pintor    (Disp=270324)</t>
  </si>
  <si>
    <t>Pedro Servando</t>
  </si>
  <si>
    <t>41FF4274AD9F04D9D770650950386C5C</t>
  </si>
  <si>
    <t>86B7BD16CD03559EE9EB1B57A0088CFA</t>
  </si>
  <si>
    <t>E85561EE83F073B5DDAFB8DABF4DB1FB</t>
  </si>
  <si>
    <t>736234313AE8EFFFFD11C218AE084D7B</t>
  </si>
  <si>
    <t>Machetero Camion Serv. Limpia (Transfer)</t>
  </si>
  <si>
    <t>979C8D4E2B3BC23010E8E52632038BED</t>
  </si>
  <si>
    <t>Aux. Admvo. (Reub Int 260923 Dpc/704/23</t>
  </si>
  <si>
    <t>22E8AE65FB76576D22AFAE2BE7374C11</t>
  </si>
  <si>
    <t>Secretaria  (Gim San Salvador C)</t>
  </si>
  <si>
    <t>Anamely</t>
  </si>
  <si>
    <t>5E378B43C3746AA3F899C10327513471</t>
  </si>
  <si>
    <t>5595E99A7DA375185101881DD0C770A3</t>
  </si>
  <si>
    <t>95BAB9351C6116DC78730568153E4264</t>
  </si>
  <si>
    <t>E79BC232526481ECD3AAFCE1D8500955</t>
  </si>
  <si>
    <t>7ADAEDA7AB1297D271BC2F49721990E6</t>
  </si>
  <si>
    <t>Maria Eleazar</t>
  </si>
  <si>
    <t>2837DB205B124F2A4281D1CD97733039</t>
  </si>
  <si>
    <t>F7FC5BEC662BD5326C088056845A6EE8</t>
  </si>
  <si>
    <t>Intendente    (Gim Atocpan)</t>
  </si>
  <si>
    <t>1F042951292483197973AE42D67C1953</t>
  </si>
  <si>
    <t>Fredy Luciano</t>
  </si>
  <si>
    <t>2CFB4F7C8CD214DB948BB46269FE7787</t>
  </si>
  <si>
    <t>9E099F3FF8D5C8F39BF66CDE09EC42A0</t>
  </si>
  <si>
    <t>ADE9EC7253E0DAB46F2CE1569136989F</t>
  </si>
  <si>
    <t>43BD0E23E3CF5E3667B56C4266A1D1DC</t>
  </si>
  <si>
    <t>Adalid</t>
  </si>
  <si>
    <t>91C36208B22D00E7AEBA384DF055F3FE</t>
  </si>
  <si>
    <t>4240D39F8EE09180C17A91B824DAEAD4</t>
  </si>
  <si>
    <t>Operativo   (Cent De Acopio)</t>
  </si>
  <si>
    <t>Simon</t>
  </si>
  <si>
    <t>80086B9E03EA077F05D52CA71AD3A47E</t>
  </si>
  <si>
    <t>Administ Mercado Antojit 394 (Deleg 29)</t>
  </si>
  <si>
    <t>3B109F2A72C7C2C6B0B4D7D1C7308C72</t>
  </si>
  <si>
    <t>AA797A31CA6D8CB068ADDA1CFB002737</t>
  </si>
  <si>
    <t>Aux. En Modulo De Licias Y Contl. Vehicu</t>
  </si>
  <si>
    <t>8C7DD20C18ABDAA4C52D61834F355F97</t>
  </si>
  <si>
    <t>4207555BC7B8A0078DEBD52850CB1773</t>
  </si>
  <si>
    <t>Dibujante  (Com Sind Anual 0101 311224)</t>
  </si>
  <si>
    <t>6123634DC83B1D52544C65AD943168C8</t>
  </si>
  <si>
    <t>4E9DF9F13A8AED8B4D680FBE90051FC3</t>
  </si>
  <si>
    <t>7676DE2408DFE45AD167E0BC00B4A077</t>
  </si>
  <si>
    <t>253C5EB7860A0FA1170831CB0520C377</t>
  </si>
  <si>
    <t>Jose Federico</t>
  </si>
  <si>
    <t>488B53DE67405114BBAF502AE57D7867</t>
  </si>
  <si>
    <t>Archivista  (Archivo De Concentracion)</t>
  </si>
  <si>
    <t>025260CAA390DBED3ED63631AF2999F1</t>
  </si>
  <si>
    <t>Aux. Admvo.  (Of Asign Dch/45/23)</t>
  </si>
  <si>
    <t>Jayro Kristofer</t>
  </si>
  <si>
    <t>FEBBE03D6440421CF1AD4BDD82F2B9E7</t>
  </si>
  <si>
    <t>Aux. Admvo.  (Hrio Pend Area 010922)</t>
  </si>
  <si>
    <t>956ADA28BA4464F4DEDD689EFBE51E91</t>
  </si>
  <si>
    <t>+Intendente Y Aux De Intendencia(Gim M A</t>
  </si>
  <si>
    <t>Justina</t>
  </si>
  <si>
    <t>52F06A259494ED1261D8995515F603F7</t>
  </si>
  <si>
    <t>26025B6880874B4FA1F7DC31658CDD05</t>
  </si>
  <si>
    <t>Aux. Docente   (Benito Juarez)</t>
  </si>
  <si>
    <t>81997895104A6CF9E507030E4994D9F1</t>
  </si>
  <si>
    <t>Iturbe</t>
  </si>
  <si>
    <t>541FADB9AE277484A9A815B727DFB962</t>
  </si>
  <si>
    <t>Coord.  De Escuelas (Deleg Trab 22)</t>
  </si>
  <si>
    <t>Iturbide</t>
  </si>
  <si>
    <t>06AFADA2A036B70F77FCBE3EC3DED88A</t>
  </si>
  <si>
    <t>Aux. Admvo.        (San Pablo O)</t>
  </si>
  <si>
    <t>Balanzario</t>
  </si>
  <si>
    <t>2811794AAFC2E69A5213A02507CA231D</t>
  </si>
  <si>
    <t>Cocinera         (San Pablo O)</t>
  </si>
  <si>
    <t>Macaria</t>
  </si>
  <si>
    <t>A19D93F98A3DDE94DA559C58C59FF707</t>
  </si>
  <si>
    <t>Aux. De Cocina   (San Salvador C)</t>
  </si>
  <si>
    <t>Saira Llanet</t>
  </si>
  <si>
    <t>A712AE77EF6423B34AF6CBAD788792AE</t>
  </si>
  <si>
    <t>Educadora     (Benito Juarez)</t>
  </si>
  <si>
    <t>Aurea Guadalupe</t>
  </si>
  <si>
    <t>C581612469BB389499195DF5848006EF</t>
  </si>
  <si>
    <t>Trabajadora Social     (Cuauhtenco)</t>
  </si>
  <si>
    <t>Zavaleta</t>
  </si>
  <si>
    <t>0DA45D3642AEDA91FA3FB02256CA9F78</t>
  </si>
  <si>
    <t>Alma Meri</t>
  </si>
  <si>
    <t>07017398572C25337D213757C0DAE623</t>
  </si>
  <si>
    <t>Evaristo</t>
  </si>
  <si>
    <t>DCE2F4BB30260BB6035A95E60C9045D5</t>
  </si>
  <si>
    <t>Operador De Fotocopiado</t>
  </si>
  <si>
    <t>Jose Jesus</t>
  </si>
  <si>
    <t>307125109CC5C81425B92378BC34FCD6</t>
  </si>
  <si>
    <t>AEB86E2D3E03C74DD207FDA3C2BF50C6</t>
  </si>
  <si>
    <t>Obdulio</t>
  </si>
  <si>
    <t>E5CFBB9951A12FA0650AD25A7CE41518</t>
  </si>
  <si>
    <t>Roxana</t>
  </si>
  <si>
    <t>F0263B476CFC9BD3730A579AA088CD2F</t>
  </si>
  <si>
    <t>986A285E42EC5CFAD69D07A9E2C4FFF7</t>
  </si>
  <si>
    <t>94B1D34160992CD04CC396C4EE373391</t>
  </si>
  <si>
    <t>Bibliotecario (Motolinia) (1030190)</t>
  </si>
  <si>
    <t>Jorge Eduardo</t>
  </si>
  <si>
    <t>A5D551A92C8D873CA265DCF12F688CC7</t>
  </si>
  <si>
    <t>Bibliotecaria (Motolinia) (1033888)</t>
  </si>
  <si>
    <t>Malinalli Yozadeli</t>
  </si>
  <si>
    <t>206C7E0CEA1009BA7BE02BC7041D676D</t>
  </si>
  <si>
    <t>08A90AAFD8CF3D65F27A758BD6908FCC</t>
  </si>
  <si>
    <t>00718779345D40D12C3DD2A3EA9B8C4A</t>
  </si>
  <si>
    <t>2666A345D9B59625AF538722E6BEC4F4</t>
  </si>
  <si>
    <t>Censo En Asents. Humanos Irregulares</t>
  </si>
  <si>
    <t>Subdir. De Tenencia De La Tierra Y Ordmto. Territorial</t>
  </si>
  <si>
    <t>B1548BAADC90CC42E47339D20747BE01</t>
  </si>
  <si>
    <t>EAFD572ACB9B709BB1D685DF7DEB29A9</t>
  </si>
  <si>
    <t>Admtdor. Panteon San Bartolome X.)</t>
  </si>
  <si>
    <t>Venicio</t>
  </si>
  <si>
    <t>1DD6790E694B94C518F9F2401F93236F</t>
  </si>
  <si>
    <t>Alina</t>
  </si>
  <si>
    <t>E9557A6990222A476601D6882AA97555</t>
  </si>
  <si>
    <t>5D4C7EC7B684069A9861B6C00C93E61F</t>
  </si>
  <si>
    <t>0179F4FD49A11668DA9EF4BB53FC34F4</t>
  </si>
  <si>
    <t>4E3751C575B806BD10D7CFFB912B1BA3</t>
  </si>
  <si>
    <t>C0473D15A39250396FED2A9F95EC2361</t>
  </si>
  <si>
    <t>Noelia</t>
  </si>
  <si>
    <t>22384716CE53A1250000F76A924B3540</t>
  </si>
  <si>
    <t>Renata</t>
  </si>
  <si>
    <t>92193E4AEE08BF42E83AA39799DE59B7</t>
  </si>
  <si>
    <t>Solache</t>
  </si>
  <si>
    <t>813E838F42F914C057C11FC75BDCD77F</t>
  </si>
  <si>
    <t>Solano</t>
  </si>
  <si>
    <t>8C076972C5DA9031EE97DBF2D2475182</t>
  </si>
  <si>
    <t>Intendente  (Gim Cuauhtenco)</t>
  </si>
  <si>
    <t>CF2A1A0448675C01F13F92DE27873838</t>
  </si>
  <si>
    <t>Docente          (Benito Juarez Milpa A)</t>
  </si>
  <si>
    <t>E734EF155B945D40408795D0E1BF6210</t>
  </si>
  <si>
    <t>Nutriologa      (San Lorenzo T)</t>
  </si>
  <si>
    <t>F005B902795D450F7A9B9B413BF2D575</t>
  </si>
  <si>
    <t>3EF53C63C352AD5A6071B1F5E7A24171</t>
  </si>
  <si>
    <t>EAB90BDFA81D5C9EAF75297C0E10D361</t>
  </si>
  <si>
    <t>Peon De Cuadrilla</t>
  </si>
  <si>
    <t>AD260CFF4F9437AEF1C646D47E0B59D7</t>
  </si>
  <si>
    <t>3D1CD1A25EF06026701F45A92EC00423</t>
  </si>
  <si>
    <t>Op. De Unidades De Emergencia (24 X 48)</t>
  </si>
  <si>
    <t>55AFF7D759C61A1A55584AE24F7A999B</t>
  </si>
  <si>
    <t>Valvulista     (1085813)</t>
  </si>
  <si>
    <t>3C3D23BBDA962C0427E69FAD86585BFE</t>
  </si>
  <si>
    <t>7381367DAB09DF36832291EFADDBEE7A</t>
  </si>
  <si>
    <t>Zuriel Gibrany</t>
  </si>
  <si>
    <t>03507BF0F54FD696632C13A2CE833F7B</t>
  </si>
  <si>
    <t>Enfermera Gim M.A. Reub 140322juds/57/22</t>
  </si>
  <si>
    <t>Wendolyn</t>
  </si>
  <si>
    <t>Trujano</t>
  </si>
  <si>
    <t>360C2EB9A42D99C6C13827B483143206</t>
  </si>
  <si>
    <t>Marissa</t>
  </si>
  <si>
    <t>3AA19BC0908352C4790CD9DFCFE11620</t>
  </si>
  <si>
    <t>Fredy Donaldo</t>
  </si>
  <si>
    <t>9ABFAAB99DE722D1E795EB336A7EFC12</t>
  </si>
  <si>
    <t>37B437B55FF7993A6BD802B9BFC12EA9</t>
  </si>
  <si>
    <t>Ayudante De Desazolve</t>
  </si>
  <si>
    <t>92684666077C11BB71F4A29321F0E6A9</t>
  </si>
  <si>
    <t>DEB3FFB2D0E90B6010F6A95E7CD30F5A</t>
  </si>
  <si>
    <t>Intendente  (Gim Sta Ana T)</t>
  </si>
  <si>
    <t>E81C038014695F8510165705D0F6F110</t>
  </si>
  <si>
    <t>Jefe De Albañiles "A"</t>
  </si>
  <si>
    <t>Albino Pablo</t>
  </si>
  <si>
    <t>Velasquillo</t>
  </si>
  <si>
    <t>5ADFA9F1A8BABF2DA5980CE3CB30DB43</t>
  </si>
  <si>
    <t>Secretaria                (1002192)</t>
  </si>
  <si>
    <t>Evelia</t>
  </si>
  <si>
    <t>691EFD790685198200915711A48041AF</t>
  </si>
  <si>
    <t>Aux. De Plomeria  (Campto San Fco T)</t>
  </si>
  <si>
    <t>2C47FF7DB1227A38A2D6BF3BB63C4D14</t>
  </si>
  <si>
    <t>Mirhna</t>
  </si>
  <si>
    <t>BB53591826A3015D1EBC210E2630F2B8</t>
  </si>
  <si>
    <t>379FE2F8251C0DE654CCCAE1456F76C1</t>
  </si>
  <si>
    <t>Inst. De Basquetbol (Gim. Oztotepec)</t>
  </si>
  <si>
    <t>8D001D4C3A05B6880F59AF9D6BDD53B6</t>
  </si>
  <si>
    <t>+Pintor Y Ayte       (Campamento San F.</t>
  </si>
  <si>
    <t>D2EDFF895AE97AC38453FA2D0B1FF984</t>
  </si>
  <si>
    <t>Secretaria (Of Asign 020822dch/197/22</t>
  </si>
  <si>
    <t>0B1BC5287192560CF60E853134B8C803</t>
  </si>
  <si>
    <t>Medellin</t>
  </si>
  <si>
    <t>CEC7580BBD062B77E27A68CDA768F421</t>
  </si>
  <si>
    <t>56D68CB5834DE1BE2987AD437902CE60</t>
  </si>
  <si>
    <t>D4054E823060177513E9C43DCA87141F</t>
  </si>
  <si>
    <t>5AF7D07648615F2D225FAB32C55C52D3</t>
  </si>
  <si>
    <t>F46AA5EDBCAB59503F02126E236FD916</t>
  </si>
  <si>
    <t>Efrain</t>
  </si>
  <si>
    <t>9BBC4224CC8BB7EF1AD4BAA08F367D4E</t>
  </si>
  <si>
    <t>1486464231E3025604415D4B138485D1</t>
  </si>
  <si>
    <t>E796BFCF066BBB92EBA61F8316198B9A</t>
  </si>
  <si>
    <t>BBAC5D72300EF8DD249BE10932FBF2F3</t>
  </si>
  <si>
    <t>Operativo Guardacampos</t>
  </si>
  <si>
    <t>CFA190F31227C881AEA1736CB659D57A</t>
  </si>
  <si>
    <t>0A42E0669CFCE8536BA03CBE93727D20</t>
  </si>
  <si>
    <t>J.U.D. De Control Y Gestión "A"</t>
  </si>
  <si>
    <t>ED0DB46C6A5B863DD59B8E6BB56D8A89</t>
  </si>
  <si>
    <t>J.U.D. De Amparos Y Justicia Administrativa</t>
  </si>
  <si>
    <t>Edgar Alain</t>
  </si>
  <si>
    <t>Ceron</t>
  </si>
  <si>
    <t>B9C12654A3ED2A71459E64A4D82AF5AB</t>
  </si>
  <si>
    <t>181FD8DAB10B0650545CC07F64A38D54</t>
  </si>
  <si>
    <t>J.U.D. De Atención A Pueblos Originarios, Nahuatl Y Lenguaje De Señas</t>
  </si>
  <si>
    <t>34E09E2A6BED7D2A2CF21817AC18087E</t>
  </si>
  <si>
    <t>81AF86ABA2315D53AA433E02DD380DE8</t>
  </si>
  <si>
    <t>3F1C6BF2A85E61AD197446E954AD9EE0</t>
  </si>
  <si>
    <t>A050356448E20357131B0F97D564DCE2</t>
  </si>
  <si>
    <t>1E44378CC5ADD09154C1E3B95C2B65DA</t>
  </si>
  <si>
    <t>C1C97F23C21EEA71538C61B7312E330C</t>
  </si>
  <si>
    <t>J.U.D. De Prevención Social Del Delito</t>
  </si>
  <si>
    <t>F251FDF3AC674B0A59840F416B03064F</t>
  </si>
  <si>
    <t>6865C6334C8F8E185B0C9D52546E37B6</t>
  </si>
  <si>
    <t>Subdirección De Atención A Grupos Prioritarios</t>
  </si>
  <si>
    <t>Jessica Amayrani</t>
  </si>
  <si>
    <t>047F2FE4C03C84C1D237D9A34109A090</t>
  </si>
  <si>
    <t>7666ACC6BAAB33CB547EE5CB408D90D8</t>
  </si>
  <si>
    <t>Cipres</t>
  </si>
  <si>
    <t>B206A73550AA143E087E1F50B3B95D36</t>
  </si>
  <si>
    <t>1ECBDA49E369FBD818FE88C391E66508</t>
  </si>
  <si>
    <t>9DD017F9D6E642ABDDEB36AE38577C76</t>
  </si>
  <si>
    <t>0D3895AC151B05F312B200B4A190E7DE</t>
  </si>
  <si>
    <t>J.U.D. Del Centro De Servicios Y Atención Ciudadana</t>
  </si>
  <si>
    <t>Dana</t>
  </si>
  <si>
    <t>8A5B2E0D5CB4EF3CE32A3B6D85E390EC</t>
  </si>
  <si>
    <t>Mantenimiento Técnico</t>
  </si>
  <si>
    <t>Subdirección De Tecnologia De La Información Y Comunicación</t>
  </si>
  <si>
    <t>Jesus Emmanuel</t>
  </si>
  <si>
    <t>86462BB67C0B51DB00BBEE4023A00793</t>
  </si>
  <si>
    <t>Peón De Camion</t>
  </si>
  <si>
    <t>FE425BC2632F6B0872F76B99EE2769AF</t>
  </si>
  <si>
    <t>Baltazar Victorino</t>
  </si>
  <si>
    <t>CCCB200895A6EDF4445376E2CE6BCE34</t>
  </si>
  <si>
    <t>Paola Cintya</t>
  </si>
  <si>
    <t>EF90D6B04F8AA979707CC923C53A197D</t>
  </si>
  <si>
    <t>93665F0FF9F39354A4E8EB741B83254E</t>
  </si>
  <si>
    <t>F3EA0995D21F299CC4B3297772CF387C</t>
  </si>
  <si>
    <t>Dirección De Asuntos Juridicos</t>
  </si>
  <si>
    <t>063037003CF853D235D541550ECF9830</t>
  </si>
  <si>
    <t>B1BDDD52A1AD06EE74AA52C7E8589523</t>
  </si>
  <si>
    <t>Dalia Erika</t>
  </si>
  <si>
    <t>EBA38E39347AC374C200AD74B92BD704</t>
  </si>
  <si>
    <t>J.U.D.De Mercados</t>
  </si>
  <si>
    <t>598BDD335EECA0C3F59B1680F16CF808</t>
  </si>
  <si>
    <t>866992DA9D3534AB6343DD877D454945</t>
  </si>
  <si>
    <t>D711AADCFCA6981007015D5B2B59736B</t>
  </si>
  <si>
    <t>Auxiliar Docente</t>
  </si>
  <si>
    <t>85FD63151155E17E1B7E9BBB9D11FF15</t>
  </si>
  <si>
    <t>Maehetero</t>
  </si>
  <si>
    <t>515D615E51DC603A7131C8C2B65AC58C</t>
  </si>
  <si>
    <t>Ayudante De Electricista</t>
  </si>
  <si>
    <t>Javier Titlantonatiuh</t>
  </si>
  <si>
    <t>5AC59788E125DC95BB7AD33FA223CD5C</t>
  </si>
  <si>
    <t>Administrador</t>
  </si>
  <si>
    <t>9B0AA650CD0F06956DCB224EF809F07D</t>
  </si>
  <si>
    <t>Jose Abraham</t>
  </si>
  <si>
    <t>Mascareñas</t>
  </si>
  <si>
    <t>EC28E57F9BB1ECB2428FDCCB58F276A4</t>
  </si>
  <si>
    <t>D9E7B47710AAF71114A2450FA54A7646</t>
  </si>
  <si>
    <t>Subdirección De Movilidad</t>
  </si>
  <si>
    <t>Litzy</t>
  </si>
  <si>
    <t>62FDD4D13BA2567DE728C5C80B907AD9</t>
  </si>
  <si>
    <t>Coordincación De Comunicación Social</t>
  </si>
  <si>
    <t>E2D2F52C060F29B8D8FADF0CC873E06F</t>
  </si>
  <si>
    <t>Tezcatlipoca Francisco</t>
  </si>
  <si>
    <t>85EE61406023FDA0D03217C97E0FCDE1</t>
  </si>
  <si>
    <t>J.U.D De Residuos Solidos</t>
  </si>
  <si>
    <t>FA2628EAFFDA1FB0C41AADCD8708577A</t>
  </si>
  <si>
    <t>C617B7E73B48A339868F44817B71BC39</t>
  </si>
  <si>
    <t>J.U.D. De Concursos Y Contratos</t>
  </si>
  <si>
    <t>B3D39CEEBA7C1392D618C05E96C672F3</t>
  </si>
  <si>
    <t>7C605125A6DF38387BCC8B84059E0D1A</t>
  </si>
  <si>
    <t>7AD215381A1E624F2A5266A3E56E4AD0</t>
  </si>
  <si>
    <t>Técnico De Soporte</t>
  </si>
  <si>
    <t>3E629D220734C66930A5FE818C8CB14E</t>
  </si>
  <si>
    <t>Maria Felix</t>
  </si>
  <si>
    <t>7E9324D9A0759AAE73BE8D79ED53FEC8</t>
  </si>
  <si>
    <t>Subdirección De Desarrollo Rural</t>
  </si>
  <si>
    <t>F038C6E612800EB7EC7C0C175011C2B8</t>
  </si>
  <si>
    <t>A2868CBD002F99EE3A8309B5185DD03C</t>
  </si>
  <si>
    <t>Dirección Genenral De Obras Y Desarrollo Urbano</t>
  </si>
  <si>
    <t>DC4185F0B61A59B670FC263844BCB304</t>
  </si>
  <si>
    <t>LCP de Ecotecnias</t>
  </si>
  <si>
    <t>3CBE0E20FC3A243511C0558244DE7DF7</t>
  </si>
  <si>
    <t>Dirección de Recursos Materiales, Abastecimientos y Servicios</t>
  </si>
  <si>
    <t>Ortíz</t>
  </si>
  <si>
    <t>Zendejas</t>
  </si>
  <si>
    <t>C1494DB3F047FD7C6EDAF918CAEF5526</t>
  </si>
  <si>
    <t>Subdirección de Planeación Urbana</t>
  </si>
  <si>
    <t>20B67E1CF3B423464AC24D24F6637252</t>
  </si>
  <si>
    <t>LCP de Servicios Integrales a Adultos Mayores</t>
  </si>
  <si>
    <t>Jael Ines</t>
  </si>
  <si>
    <t>Pueblas</t>
  </si>
  <si>
    <t>0B53EA5AC9758EFB2D29FC43CCB3856C</t>
  </si>
  <si>
    <t>Subdirección de Protección y Conservación de los Recursos Naturales</t>
  </si>
  <si>
    <t>E19D4DF98175F15B0688BBC3F51B2DB3</t>
  </si>
  <si>
    <t>J.U.D. de la Unidad de Transparencia</t>
  </si>
  <si>
    <t>Marcos Dario</t>
  </si>
  <si>
    <t>7025796BA770A99F73B1BE9F8135FF54</t>
  </si>
  <si>
    <t>Tulia</t>
  </si>
  <si>
    <t>D50638CFEF3C120D86A03842284CA659</t>
  </si>
  <si>
    <t>Administrador Panteon San Juan T.</t>
  </si>
  <si>
    <t>D047FF5468F3EDD6B427381EAA70501E</t>
  </si>
  <si>
    <t>Secretario (Com Sind Anual 0101 311224)</t>
  </si>
  <si>
    <t>Adame</t>
  </si>
  <si>
    <t>1CA959BC599DAA477DC242DAE0C52BE4</t>
  </si>
  <si>
    <t>Agaton</t>
  </si>
  <si>
    <t>CA98348785D6F2E8AD74DD2F833C777E</t>
  </si>
  <si>
    <t>690AF29D77E1E4A4154E955534991285</t>
  </si>
  <si>
    <t>Op. Y Brigadista       (24 X 48)</t>
  </si>
  <si>
    <t>0E6AD2617AF7DE732C4DBFB4BAF53EF1</t>
  </si>
  <si>
    <t>Intendente       (San Lorenzo T)</t>
  </si>
  <si>
    <t>5BFFBDD8A9D1795B8FCCF509A44BAEB6</t>
  </si>
  <si>
    <t>Ayte En Gral (La Casona Bo Los Angeles)</t>
  </si>
  <si>
    <t>9AFCDB2DEE3176315A54ED744D6DAA88</t>
  </si>
  <si>
    <t>Angeles</t>
  </si>
  <si>
    <t>Marban</t>
  </si>
  <si>
    <t>CE30234C2F569C089853806C38C42D4A</t>
  </si>
  <si>
    <t>02F294BEB22633A101A6F2D034FBE722</t>
  </si>
  <si>
    <t>7A141FFB48758C9A26F2BBD93D0BA04E</t>
  </si>
  <si>
    <t>Jefe De Sistemas Administrativos</t>
  </si>
  <si>
    <t>Docente   (San Antonio T)</t>
  </si>
  <si>
    <t>Martha Griselda</t>
  </si>
  <si>
    <t>Antun</t>
  </si>
  <si>
    <t>Corza</t>
  </si>
  <si>
    <t>AB5E07FFEFFBB88D9BFDDCC759C71BAB</t>
  </si>
  <si>
    <t>Pintor      (1056913)</t>
  </si>
  <si>
    <t>FA801B49B94AC75781EDAF233BD1940B</t>
  </si>
  <si>
    <t>CC8D3775E9162A16A1BECE631BD0972F</t>
  </si>
  <si>
    <t>Atenco</t>
  </si>
  <si>
    <t>D0D9B3A652E8DA0C2734A72B4D767B6C</t>
  </si>
  <si>
    <t>4DE0B3FDC7FAA254A1ED7B1DCAB9B17B</t>
  </si>
  <si>
    <t>EC875D0C32C2480E75787D7DA52D15B7</t>
  </si>
  <si>
    <t>Inst. De Pesas    (Gim Milpa Alta)</t>
  </si>
  <si>
    <t>819D0EAC8116C5E2189FD1F538467880</t>
  </si>
  <si>
    <t>Bibliotecario  (San Bartolome X)</t>
  </si>
  <si>
    <t>Guillermo Gabriel</t>
  </si>
  <si>
    <t>E7ECC8C3B9D81A5ED86D4BDECF90E3DD</t>
  </si>
  <si>
    <t>Ayte. En Gral.  (Bodega De Agua)</t>
  </si>
  <si>
    <t>Paul Ivan</t>
  </si>
  <si>
    <t>FD6FFCDC0F5AD3C7CD0DB0FA970D744E</t>
  </si>
  <si>
    <t>83080DC456C03E244C885CF680351466</t>
  </si>
  <si>
    <t>Amisahi Betzabe</t>
  </si>
  <si>
    <t>CAE0AC95EA18F12B8E3CA3DAA04B9D8A</t>
  </si>
  <si>
    <t>379ECD760D4911339AF1F80F7BC1799B</t>
  </si>
  <si>
    <t>Hipolito</t>
  </si>
  <si>
    <t>CEF74CFA09E9A1B3A8C376A8C475F148</t>
  </si>
  <si>
    <t>Electricista  (Deleg Trab Secc 8)</t>
  </si>
  <si>
    <t>335C1E8E8B0C70A938E581F6346E572F</t>
  </si>
  <si>
    <t>1033733B51DDD5C8132783AD36A1B7B5</t>
  </si>
  <si>
    <t>Directora        (San Antonio T)</t>
  </si>
  <si>
    <t>D0C607A445922F04AAF61DEAF4F85867</t>
  </si>
  <si>
    <t>Blanca Angelica</t>
  </si>
  <si>
    <t>30B28511BD20D8CC9C3437F73E303E70</t>
  </si>
  <si>
    <t>1F0FDFE67FADDEC4B27B0D14628BA7C1</t>
  </si>
  <si>
    <t>Aux. Admvo.   (Gim San Lorenza T)</t>
  </si>
  <si>
    <t>Camaño</t>
  </si>
  <si>
    <t>2F092FAA89C760B115769FA07C05ECF7</t>
  </si>
  <si>
    <t>Monserrat</t>
  </si>
  <si>
    <t>26393E2A9F2D0F311DECDFCADEC572FF</t>
  </si>
  <si>
    <t>Op. De Unidades De Emergencia  (24 X 48)</t>
  </si>
  <si>
    <t>Cayetano</t>
  </si>
  <si>
    <t>51AC47E412A7F0546A16AC5194662913</t>
  </si>
  <si>
    <t>Secretaria        (Camp San Juan T)</t>
  </si>
  <si>
    <t>7EB6EA4004304F84E2D84CE2F4BED40C</t>
  </si>
  <si>
    <t>36C7FC7E814DC5E1438BD2D98A2F678A</t>
  </si>
  <si>
    <t>717CDE22B86A2A17B82E1E42BEBA54E6</t>
  </si>
  <si>
    <t>CCFCFFFE725545DAF76C4FB9D17368D8</t>
  </si>
  <si>
    <t>Responsable Modulo Inapam</t>
  </si>
  <si>
    <t>FA40087488BA43836B109512AF8427BD</t>
  </si>
  <si>
    <t>Aux. De Cocina   (Amacalli)</t>
  </si>
  <si>
    <t>933D348103ABC635883DB802FC4C115C</t>
  </si>
  <si>
    <t>Operativo  (Centro De Acopio)</t>
  </si>
  <si>
    <t>Cuapio</t>
  </si>
  <si>
    <t>Ginera</t>
  </si>
  <si>
    <t>28F776F221A6F98353BF5BE7D4A57E83</t>
  </si>
  <si>
    <t>Aux. Admvo.  (Museo R. Altepepialcall)</t>
  </si>
  <si>
    <t>Rosaura</t>
  </si>
  <si>
    <t>A2E7CEA1034439C64081B6F64A8D0481</t>
  </si>
  <si>
    <t>3A0185395C4631F345F8889D6886432C</t>
  </si>
  <si>
    <t>Aux. Administrativo   (Deleg. Trab. 16)</t>
  </si>
  <si>
    <t>Maria Amalia</t>
  </si>
  <si>
    <t>0EA3DD303D34703ED31321B57413A91F</t>
  </si>
  <si>
    <t>Intendente    (Cendi Amacalli)</t>
  </si>
  <si>
    <t>F51F39E476F0C8C5BD24CEC8E10BFE75</t>
  </si>
  <si>
    <t>Carla Pamela</t>
  </si>
  <si>
    <t>302AB3511BB157DD369B87220F991FD6</t>
  </si>
  <si>
    <t>Albañil</t>
  </si>
  <si>
    <t>David Gilberto</t>
  </si>
  <si>
    <t>F89D9774BCF474E2FF8400514957D6F9</t>
  </si>
  <si>
    <t>6D6A47649597EA5B92498C331DF72091</t>
  </si>
  <si>
    <t>Longoria</t>
  </si>
  <si>
    <t>4FC2FB39BC8D6473E18A112CF2D5DFCC</t>
  </si>
  <si>
    <t>Imelda</t>
  </si>
  <si>
    <t>4DBD669EE7C618114FCAE3A94E630B1E</t>
  </si>
  <si>
    <t>Administradora (Gim San Pedro A)</t>
  </si>
  <si>
    <t>C84DA63ECE73B292D7AF45C055F09D0A</t>
  </si>
  <si>
    <t>Aux. Admvo.    (Alberca Milpa A)</t>
  </si>
  <si>
    <t>C63DF2F5C803F41EA6A9ACC9D1FB2700</t>
  </si>
  <si>
    <t>Aux. Administrativo  (Gim Villa Milpa A.</t>
  </si>
  <si>
    <t>Ave Maria</t>
  </si>
  <si>
    <t>E2D8A3A64293CA3E93B2D47720759F00</t>
  </si>
  <si>
    <t>Aux. Administrativo (Gim San L T)1005438</t>
  </si>
  <si>
    <t>Marcos Samuel</t>
  </si>
  <si>
    <t>D1C06AF4EE6280E46BF62AD9ED412479</t>
  </si>
  <si>
    <t>Diana</t>
  </si>
  <si>
    <t>F4395AB431E06A5098F1B28D9C89F7B5</t>
  </si>
  <si>
    <t>Aux. Administrativo  (Gim Tecoxpa)</t>
  </si>
  <si>
    <t>DE52138AF8B4F1FE4CA8FF3D2D9848BB</t>
  </si>
  <si>
    <t>A7F316559FD179513AB5A544CB00E2E5</t>
  </si>
  <si>
    <t>07B00B326EC0A96F2486EB08D2648B28</t>
  </si>
  <si>
    <t>Aaron Bernardo</t>
  </si>
  <si>
    <t>271A26A61709CF8F262351D87E6068A4</t>
  </si>
  <si>
    <t>BB087724167C8AF341B1EF4415C06F2B</t>
  </si>
  <si>
    <t>+Cabo En Agua Potable (Func Pend 160524)</t>
  </si>
  <si>
    <t>713BAC94EE258ED42BCC583FD3F51C75</t>
  </si>
  <si>
    <t>2D9AADB0F0DA80FA01B89682E6DF67F5</t>
  </si>
  <si>
    <t>EDD22C2C191EDADDA8481AD02B3234EB</t>
  </si>
  <si>
    <t>64C8A54FF32343D51ECEA0ACBB83FE44</t>
  </si>
  <si>
    <t>D090B7EB139CBBF78F08A572939987B9</t>
  </si>
  <si>
    <t>Maria Rosalia</t>
  </si>
  <si>
    <t>4B03327BE90064B59DD3B82EAA274A18</t>
  </si>
  <si>
    <t>CC923F9E4002E249360EF9F000CA6279</t>
  </si>
  <si>
    <t>875778C75D30791E0C6A04922B430A75</t>
  </si>
  <si>
    <t>Supervisor De Obras  (Hrio Pend 270522)</t>
  </si>
  <si>
    <t>Eliel</t>
  </si>
  <si>
    <t>F3E8E571B07E5F0E7CEBC373B450AE02</t>
  </si>
  <si>
    <t>CB99DA04F3796FB53CC268EA7D2D25A4</t>
  </si>
  <si>
    <t>F88401F31B21D9C59DA5E202123CB08A</t>
  </si>
  <si>
    <t>48E8534341C3978D01F679D82E092102</t>
  </si>
  <si>
    <t>45DFE258AE37CE458A8AF0E73368685E</t>
  </si>
  <si>
    <t>Pintor     (1056959)</t>
  </si>
  <si>
    <t>72278967A5F17E2E4348B33223D1941F</t>
  </si>
  <si>
    <t>+Templetero  (Deleg. De Trab. 10</t>
  </si>
  <si>
    <t>Armando Bernardo</t>
  </si>
  <si>
    <t>1E7A720B2FC0FD4D2C2F2CCC497C5ABA</t>
  </si>
  <si>
    <t>3C35EB01623ABCEFB91809214874C131</t>
  </si>
  <si>
    <t>Segundo</t>
  </si>
  <si>
    <t>16585A1277BC7B73E916A4F3CBC98C0E</t>
  </si>
  <si>
    <t>Operativo Vial (Func Hrio Pend 131123)</t>
  </si>
  <si>
    <t>1050E0700077F65D185382607F7F1DEB</t>
  </si>
  <si>
    <t>Analista   (Deleg Trab 33)</t>
  </si>
  <si>
    <t>U.D. De Calificacion De Infracciones</t>
  </si>
  <si>
    <t>FB16199809520E1F1E2DA76A5D15E72B</t>
  </si>
  <si>
    <t>3D82C84C53129113D8288605DF4AD2A6</t>
  </si>
  <si>
    <t>Aux. Admvo. (Reub Int 250322 Dgpd/380/22</t>
  </si>
  <si>
    <t>Luz Arely</t>
  </si>
  <si>
    <t>2977A4356EFE0FE50D3FFC276E8DA2A5</t>
  </si>
  <si>
    <t>64AC42D7F9AC1B8C779F0A06712E59A2</t>
  </si>
  <si>
    <t>BF0529E84B6DAEA48255E89E5F371748</t>
  </si>
  <si>
    <t>Diego Cecilio</t>
  </si>
  <si>
    <t>Jaen</t>
  </si>
  <si>
    <t>8276090865F16195AA2AE83B8282BD5D</t>
  </si>
  <si>
    <t>0FD3FB9A03A535DC1D6BA4D6935B50DD</t>
  </si>
  <si>
    <t>406E9F55D90BEF0A28A0FABE33B65DFE</t>
  </si>
  <si>
    <t>E1350A2A7AABC9F23F3282A8CE0F69AA</t>
  </si>
  <si>
    <t>Aux. Administrativo    (1047820)</t>
  </si>
  <si>
    <t>F903B2941C369A3798C4EA503BBB5ABB</t>
  </si>
  <si>
    <t>D8DC4DC344503379DD756268DA2505CB</t>
  </si>
  <si>
    <t>Aux. Administrativo    (1005596)</t>
  </si>
  <si>
    <t>548BA95B4C99763BD5A53F6F1996538C</t>
  </si>
  <si>
    <t>Rosa Angelica</t>
  </si>
  <si>
    <t>5A78162DEC0FC82AF50BB438A2D4727E</t>
  </si>
  <si>
    <t>Rocio Amada</t>
  </si>
  <si>
    <t>62ADC8E91B0AF83ADED4381510E49F3C</t>
  </si>
  <si>
    <t>+Bibliotecario    (San Salvador C)</t>
  </si>
  <si>
    <t>Maria Delia</t>
  </si>
  <si>
    <t>Limon</t>
  </si>
  <si>
    <t>61F453440EF1A0E2419C8AED3CC71103</t>
  </si>
  <si>
    <t>Coord Admvo  (C S Anual 0108 311223)</t>
  </si>
  <si>
    <t>28DC671698151155A0ED67D947BD7411</t>
  </si>
  <si>
    <t>Secretaria   (Disp=150624)</t>
  </si>
  <si>
    <t>2E532109E523B337F961CEA29AE27EE8</t>
  </si>
  <si>
    <t>Hiram Dario</t>
  </si>
  <si>
    <t>Ocaña</t>
  </si>
  <si>
    <t>AD6FBAFAB8E0C9E45AC0090D887B03C4</t>
  </si>
  <si>
    <t>E05C6829C27EE88F52A33361AE06AB4D</t>
  </si>
  <si>
    <t>Programador       (1033115)</t>
  </si>
  <si>
    <t>Pablo Ismael</t>
  </si>
  <si>
    <t>Pantoja</t>
  </si>
  <si>
    <t>621FAD10EB8A72F07DD8C88FE8B70066</t>
  </si>
  <si>
    <t>5BE191E540B16D0DC6AA355464B8ACED</t>
  </si>
  <si>
    <t>735477D9D3C4596ABAB27F2346265EA9</t>
  </si>
  <si>
    <t>Sorais</t>
  </si>
  <si>
    <t>69B5A57273C09AF113F83113AC678E23</t>
  </si>
  <si>
    <t>Luz Belem</t>
  </si>
  <si>
    <t>3F8C6072EB33CE47083998383E71C2CA</t>
  </si>
  <si>
    <t>Resp. Del Cibercentro (Bibliot San Pablo</t>
  </si>
  <si>
    <t>8FFCF0BC976ACC7EFA01FBC1A0708EA2</t>
  </si>
  <si>
    <t>Secretaria   (1056297)</t>
  </si>
  <si>
    <t>514B6912667AD32146D0C4EF2B59E7E5</t>
  </si>
  <si>
    <t>290D0809E521A94F693D9C354D031CDB</t>
  </si>
  <si>
    <t>+Cabo De Agua Potable (Hrio P Area140820</t>
  </si>
  <si>
    <t>F9ABD00237A1F74228E14394C289E6FC</t>
  </si>
  <si>
    <t>47174415504F2E48A734DFF5BAB9B0F3</t>
  </si>
  <si>
    <t>134B9CF5BCF371A166A0F440CDA9F969</t>
  </si>
  <si>
    <t>+Op De Cuadrilla      (Deleg Trab 2)</t>
  </si>
  <si>
    <t>1E1ECFED9CADC8515FC4EA51F9808BFF</t>
  </si>
  <si>
    <t>0E278E3425AF858B3AEF10E17ABDE59F</t>
  </si>
  <si>
    <t>FC6F8CA901F21EA89362ADDD39891457</t>
  </si>
  <si>
    <t>Reyna Marlen</t>
  </si>
  <si>
    <t>BBB48CF4E2349DBC3E55CF6CFDD1CD6B</t>
  </si>
  <si>
    <t>Filiberto</t>
  </si>
  <si>
    <t>BE2174D8DDBC99F9D26A08C0E7AF2AC4</t>
  </si>
  <si>
    <t>+Vigilante Merc. No. 395 Tiang. (12 X 24</t>
  </si>
  <si>
    <t>58F8FBE083636242D8C89649BF246305</t>
  </si>
  <si>
    <t>8DD731308D09BAD66B6F2137F3D2ED6D</t>
  </si>
  <si>
    <t>C575F53A50181B0866F6A9F6756938E8</t>
  </si>
  <si>
    <t>+Intendente (Asign 280323 Dch/35/23)</t>
  </si>
  <si>
    <t>584299237815B9B0E52897B504FB2E3C</t>
  </si>
  <si>
    <t>7657ABA5127EF7F73040F7AB31109390</t>
  </si>
  <si>
    <t>D0BCD0F959E1E59C29730FEBA05EB06E</t>
  </si>
  <si>
    <t>Isaac Samuel</t>
  </si>
  <si>
    <t>0DF34F8091AEA827BF7B262DAB1C5C83</t>
  </si>
  <si>
    <t>Aida</t>
  </si>
  <si>
    <t>BB4C08518A053C73FD1605C1C5D1984A</t>
  </si>
  <si>
    <t>Aux. Administrativo   (Emp=1002190)</t>
  </si>
  <si>
    <t>Maria Antonieta</t>
  </si>
  <si>
    <t>1CE141F04DE538059B0AED48948D429C</t>
  </si>
  <si>
    <t>Chofer    (Deleg. Trab 31 0101 311224)</t>
  </si>
  <si>
    <t>DC2B36DAE439CF06EFFE8610A06EDB84</t>
  </si>
  <si>
    <t>Enfermera  (Com Sind Anual 0101 311224)</t>
  </si>
  <si>
    <t>Alejandra Itzel</t>
  </si>
  <si>
    <t>B4113F518CEAA0AB749006D5B5B942E2</t>
  </si>
  <si>
    <t>Analista  (Deleg Trab 24)</t>
  </si>
  <si>
    <t>Trujillo</t>
  </si>
  <si>
    <t>A1594A9D729A81A7BAE53A7799E21462</t>
  </si>
  <si>
    <t>+Bibliotecario   (Bibliot San Fco. T</t>
  </si>
  <si>
    <t>54AAC6CA028F03439941907C09C606C4</t>
  </si>
  <si>
    <t>U.D. De Control Presupuestal</t>
  </si>
  <si>
    <t>Victor Efren</t>
  </si>
  <si>
    <t>Ugalde</t>
  </si>
  <si>
    <t>BB6CC87BE8A8870922A4C9DE1871AE74</t>
  </si>
  <si>
    <t>Gabriela Liseli</t>
  </si>
  <si>
    <t>E07DE7745666F03DFE41BA886C2C0365</t>
  </si>
  <si>
    <t>Op. Fotocopiado    (Deleg Trab 40)</t>
  </si>
  <si>
    <t>C7B1DB240FB8B0E66314F923757DB2CC</t>
  </si>
  <si>
    <t>Aux. Administrativo   (Ofna Sind 4)</t>
  </si>
  <si>
    <t>ADF308A1AAC009102559BB03B483AC6D</t>
  </si>
  <si>
    <t>+Medico Gral A, B, C (D T 21 0101 311224</t>
  </si>
  <si>
    <t>50AB0666D31C638A0311FC945248E28F</t>
  </si>
  <si>
    <t>9352FE3FCF59F15F45AB8F477B3CF3CD</t>
  </si>
  <si>
    <t>Aux. Admvo.  (Junta De Reclut. Cartillas</t>
  </si>
  <si>
    <t>Carmen Agripina</t>
  </si>
  <si>
    <t>Palafox</t>
  </si>
  <si>
    <t>BC6DC88D15F70C209E347D70ACD6E162</t>
  </si>
  <si>
    <t>Herrero     (Campto. San Juan T.)</t>
  </si>
  <si>
    <t>BF50134CBD30D65C9716DA91635F315C</t>
  </si>
  <si>
    <t>Medico   (Cendi San Agustin El Alto)</t>
  </si>
  <si>
    <t>97BDEA101E83B1F93CEA1F0E531DCB93</t>
  </si>
  <si>
    <t>602AD8455D5DC57835162D76673553DE</t>
  </si>
  <si>
    <t>71D53F116CF0E01C23C9FEF1AE43ED75</t>
  </si>
  <si>
    <t>Aux. Admvo.      (Benito Juarez)</t>
  </si>
  <si>
    <t>Alix Mariel</t>
  </si>
  <si>
    <t>AB377C42F0CB45594DE9C29A2267ED3C</t>
  </si>
  <si>
    <t>Intendente      (San Pablo O.)</t>
  </si>
  <si>
    <t>6DE6CDBCC315FDB95F379E67CBD6A1C8</t>
  </si>
  <si>
    <t>Aux. Admvo.       (Com Sind 01 300624)</t>
  </si>
  <si>
    <t>U.D. De Atenc A Pueb Origs, Nahuatl Y Lengje De Señas</t>
  </si>
  <si>
    <t>C19D471C0B1EF4E7E0F83A3533EAA775</t>
  </si>
  <si>
    <t>Psicologa  (Represent Sind 39)</t>
  </si>
  <si>
    <t>Claudia Esmeralda</t>
  </si>
  <si>
    <t>Velez</t>
  </si>
  <si>
    <t>325509CCD67A5F725A0A17CB8AD46127</t>
  </si>
  <si>
    <t>Rayon</t>
  </si>
  <si>
    <t>7749B71FC9E510E373118382863AB72D</t>
  </si>
  <si>
    <t>9CA6259F3896E6EA592586F6D26290A3</t>
  </si>
  <si>
    <t>1339CE22C7424C6D858A4011AD4BC27F</t>
  </si>
  <si>
    <t>FB0FD2ABC13439DAC114CC79870F9E3A</t>
  </si>
  <si>
    <t>Valvulista De Agua Potable</t>
  </si>
  <si>
    <t>452AE38A05516C6861F1B482D996FF2E</t>
  </si>
  <si>
    <t>Intendente   (Biblioteca Sta Ana T)</t>
  </si>
  <si>
    <t>Maria Yojana</t>
  </si>
  <si>
    <t>5FCDC00D68900A7711BFFC9F6035132E</t>
  </si>
  <si>
    <t>Vilchiz</t>
  </si>
  <si>
    <t>0090F0BAA3D9E66E8EF5F0F9AE393467</t>
  </si>
  <si>
    <t>Inst De Pintura (Museo Reg Altepepialcal</t>
  </si>
  <si>
    <t>B69E2DE5ED857F2E6438751F1B220335</t>
  </si>
  <si>
    <t>Mirella</t>
  </si>
  <si>
    <t>03E01E48CA86E2CC9C8D47E4882C47D1</t>
  </si>
  <si>
    <t>Analista   (Deleg Trab 8)</t>
  </si>
  <si>
    <t>1A27CA10F3D767782031BDAE15D30603</t>
  </si>
  <si>
    <t>Bibliotecaria (San Salvador C)</t>
  </si>
  <si>
    <t>Minerva</t>
  </si>
  <si>
    <t>DAAEA05327892FB6E749DACB1572DFA9</t>
  </si>
  <si>
    <t>DC5111C377FA607B2E511C7608B9DE11</t>
  </si>
  <si>
    <t>Herculano</t>
  </si>
  <si>
    <t>7F46D41B973C6A4EEA210B5AC7460F1F</t>
  </si>
  <si>
    <t>Aux. Admvo.    (Func Pend 300123)</t>
  </si>
  <si>
    <t>Idem Guadalupe</t>
  </si>
  <si>
    <t>Zurita</t>
  </si>
  <si>
    <t>9735A5948A08744A2BD46E39434BE974</t>
  </si>
  <si>
    <t>Nestor Eduardo</t>
  </si>
  <si>
    <t>C35833477AE4A0BE873A3375C5F95BD0</t>
  </si>
  <si>
    <t>Kevin</t>
  </si>
  <si>
    <t>3595D3B03AA05254038E162B04068602</t>
  </si>
  <si>
    <t>7E00CFDB765ACFCD7EDFF5AEC38B68FD</t>
  </si>
  <si>
    <t>54B31558BE411B26D930FEC26C80AA21</t>
  </si>
  <si>
    <t>Flor De Maria</t>
  </si>
  <si>
    <t>F3935CABF56BA656CCDCA4AEA2B25D78</t>
  </si>
  <si>
    <t>3292AC04BCE91C75A965C9F34DE3F43D</t>
  </si>
  <si>
    <t>Crisantos</t>
  </si>
  <si>
    <t>0AAAA619F662B8AD6DC712203AAFD5F6</t>
  </si>
  <si>
    <t>Subdirección De Atención Al Emprendedor</t>
  </si>
  <si>
    <t>Faviola</t>
  </si>
  <si>
    <t>22E50D7E829CC452AFC03EB382E31E06</t>
  </si>
  <si>
    <t>BCBD0E5D64C54A58A6BF02A39FC0D991</t>
  </si>
  <si>
    <t>A279A17C4A40C9B6B3F55CE91B676B16</t>
  </si>
  <si>
    <t>Subdirección  De Recursos Materiales</t>
  </si>
  <si>
    <t>Zaira Yazbell</t>
  </si>
  <si>
    <t>33CB71FB6D724487873156D2FE20EB52</t>
  </si>
  <si>
    <t>34E593663DDB19B4150BC874AC3D48B5</t>
  </si>
  <si>
    <t>Ayudante De Operador</t>
  </si>
  <si>
    <t>51A298A6B77433E3E1FA6990A4F889CB</t>
  </si>
  <si>
    <t>F8C4516566B64DEF2B3059A634B2B214</t>
  </si>
  <si>
    <t>Dirección De Gobierno Eficiente</t>
  </si>
  <si>
    <t>4C846B051D53CC75FE0E9CFF53F4EA7C</t>
  </si>
  <si>
    <t>Cesar Augusto</t>
  </si>
  <si>
    <t>F7ADF0E1BAA4F99EEC6E4328D47F665A</t>
  </si>
  <si>
    <t>30F04C4569F6C8AEC83881864897A4E3</t>
  </si>
  <si>
    <t>84EEE9CCA2045FF95CB002F8D56811DA</t>
  </si>
  <si>
    <t>48DD7D3839DB349C6ACC9AB19C5290F5</t>
  </si>
  <si>
    <t>B51BE876492B97D509CDF5397EE29B27</t>
  </si>
  <si>
    <t>70C8BE7AD8CC66B987CE91E9F4AF364B</t>
  </si>
  <si>
    <t>Maestro De Musica</t>
  </si>
  <si>
    <t>J.U.D. De Organización Y Vinculación Administrativa</t>
  </si>
  <si>
    <t>Ubaldo</t>
  </si>
  <si>
    <t>A34B48004E08A85784F933ED77AD852A</t>
  </si>
  <si>
    <t>615B5A367C7FDF05B73D47CDDC08FBD0</t>
  </si>
  <si>
    <t>Secretaria Tecnico Del Concejo</t>
  </si>
  <si>
    <t>Isunza</t>
  </si>
  <si>
    <t>1F7FFD2F4DB6047F239D59DCA67D02FF</t>
  </si>
  <si>
    <t>612B54639C11F9DE7789C4A7BA8E2476</t>
  </si>
  <si>
    <t>Dora</t>
  </si>
  <si>
    <t>2D993EC59D5842CC2EB6BB8E5FB8EAC5</t>
  </si>
  <si>
    <t>Dirección De Recursos Materiales</t>
  </si>
  <si>
    <t>FBB6C339C6554F498CA9B604469A7F0A</t>
  </si>
  <si>
    <t>Mariana Arizbeth</t>
  </si>
  <si>
    <t>36F44B7814159B29464CCDA5C665B57B</t>
  </si>
  <si>
    <t>C13F98FD066EA007E39C1AEB11710FF3</t>
  </si>
  <si>
    <t>Cocinera</t>
  </si>
  <si>
    <t>302CACC477E6A15C1C6A59604D0156E9</t>
  </si>
  <si>
    <t>Auxiliar De Enfermeria</t>
  </si>
  <si>
    <t>Dirección De Gestión Integral De Riesgos Y Protección Civil</t>
  </si>
  <si>
    <t>Miriam Consuelo</t>
  </si>
  <si>
    <t>Cristobal</t>
  </si>
  <si>
    <t>46B1C9257324AD112C062FB230382538</t>
  </si>
  <si>
    <t>8ECF348EBB40065FC7F660D2B643C9CB</t>
  </si>
  <si>
    <t>Cantu</t>
  </si>
  <si>
    <t>40855EAAADB725A3D1E1075679D94714</t>
  </si>
  <si>
    <t>8DCBDDBC749A4C1622C8DAA2726E1FE5</t>
  </si>
  <si>
    <t>BA3C71C081D3F55774E8FCF0F2DEC90B</t>
  </si>
  <si>
    <t>243A8537AB8101A878DB298D5B6B2392</t>
  </si>
  <si>
    <t>EE2E895DEDA960C4FDFE4636851BCB28</t>
  </si>
  <si>
    <t>Brayan Alfonso</t>
  </si>
  <si>
    <t>EC560403A526EDE39D519BF5B1BC5A5B</t>
  </si>
  <si>
    <t>BF033B4D4775ECA86686B4E39C983CF3</t>
  </si>
  <si>
    <t>Dirección Genenral De Planeación Del Desarrollo</t>
  </si>
  <si>
    <t>Marilin Mishel</t>
  </si>
  <si>
    <t>4D7E9EF12285974A52500C4E07C8E05E</t>
  </si>
  <si>
    <t>BF75CDA7004F5A81E6F096B295D602C5</t>
  </si>
  <si>
    <t>70C333DE06436EA2C59EA691E2402D24</t>
  </si>
  <si>
    <t>Dirección De Fomento A La Equidad Y Derechos Humanos</t>
  </si>
  <si>
    <t>746EAB796D6D8C520F6B936739921EA4</t>
  </si>
  <si>
    <t>1440BE7194AFC43217D028A105805F58</t>
  </si>
  <si>
    <t>Subdirección De Programas Sociales</t>
  </si>
  <si>
    <t>BBA5BD77B84E651ABBEC8A37453229F4</t>
  </si>
  <si>
    <t>98DC2C85E6B674B959CEACE9FC92B612</t>
  </si>
  <si>
    <t>Brenda Itzel</t>
  </si>
  <si>
    <t>FC2682079E8CBED6B509334612E06631</t>
  </si>
  <si>
    <t>41A0201C9B94F6B10BD1D8848AE76F05</t>
  </si>
  <si>
    <t>Domingo</t>
  </si>
  <si>
    <t>848CB0D0D4B63FCAE2DFCC2E4552A6CD</t>
  </si>
  <si>
    <t>Maria Beatriz</t>
  </si>
  <si>
    <t>AECCB75976C53C0B51F97CC21C54CFA5</t>
  </si>
  <si>
    <t>669092F802108050FD000A64EF1D101D</t>
  </si>
  <si>
    <t>B8495867E4CB82A59862492AC1ACA997</t>
  </si>
  <si>
    <t>Aldegunda</t>
  </si>
  <si>
    <t>ADEED87408DC9720948161C5C1B641CA</t>
  </si>
  <si>
    <t>C1162F038A703D4BA5D74B2BEA4EB501</t>
  </si>
  <si>
    <t>Uriel Arcel</t>
  </si>
  <si>
    <t>21779BFB7C73B982C6959E7D21119512</t>
  </si>
  <si>
    <t>7C710694DBD7CE397A8684DC34FE2F96</t>
  </si>
  <si>
    <t>B486BDBB17CFA7A3D3252562DA370147</t>
  </si>
  <si>
    <t>87D97E8DEEA20A0ECFC10FFFD33C5352</t>
  </si>
  <si>
    <t>FD5A560EEA66A0C05F3FCDE476063DD1</t>
  </si>
  <si>
    <t>Dirección De Capital Humano</t>
  </si>
  <si>
    <t>Yenni</t>
  </si>
  <si>
    <t>1AFFE3C1AD5DF28404D64765CB0B246A</t>
  </si>
  <si>
    <t>8CA488984371E4A9886D0B741A828AD2</t>
  </si>
  <si>
    <t>Alvaro Jacinto</t>
  </si>
  <si>
    <t>45B80E24BEE79A012C541A70A936A068</t>
  </si>
  <si>
    <t>Murillo</t>
  </si>
  <si>
    <t>17D7E9828188EC270183A0F7BAABB322</t>
  </si>
  <si>
    <t>3054BB986E5F4F9D30A9AF8B06618584</t>
  </si>
  <si>
    <t>C08DA9DEC8CFD488B40A6F4F5FAE3CCE</t>
  </si>
  <si>
    <t>J.U.D. De Diseño Y Evaluación De Programas Sociales</t>
  </si>
  <si>
    <t>Pizano</t>
  </si>
  <si>
    <t>512E5FED84E0E8817311E3537D5D67E4</t>
  </si>
  <si>
    <t>Tallerista</t>
  </si>
  <si>
    <t>Edgar Francisco</t>
  </si>
  <si>
    <t>00C65D74EB147F47F05BC17B954B9DCF</t>
  </si>
  <si>
    <t>J.U.D. de Concertación Social y Organización Vecinal</t>
  </si>
  <si>
    <t>F1C09C6835031F39794957A6A9448D7F</t>
  </si>
  <si>
    <t>Zaida Lizet</t>
  </si>
  <si>
    <t>75C1B93A939360B0B02AC6E67D4B27F5</t>
  </si>
  <si>
    <t>Subdirección de Verificación y Reglamentos</t>
  </si>
  <si>
    <t>Joseph</t>
  </si>
  <si>
    <t>D1CDE3EF90A654352B363DBBDD5E6F34</t>
  </si>
  <si>
    <t>Subdirección de Servicios Públicos</t>
  </si>
  <si>
    <t>D2BF7376B612B1CF45F775A08A46F86F</t>
  </si>
  <si>
    <t>J.U.D. de Defensoria Ciudadana</t>
  </si>
  <si>
    <t>Leonardo Francisco</t>
  </si>
  <si>
    <t>1D53BFDA59F8E269F6060992F39FC8D4</t>
  </si>
  <si>
    <t>J.U.D. de Economia Social</t>
  </si>
  <si>
    <t>Priciliano</t>
  </si>
  <si>
    <t>57E917D7F62AF10EACAFAE2E6F8E02DD</t>
  </si>
  <si>
    <t>Aux. Administrativo   (1057478)</t>
  </si>
  <si>
    <t>Acatonalli</t>
  </si>
  <si>
    <t>3E5BECAA7F251F91A6D2F45A6FB48FEE</t>
  </si>
  <si>
    <t>6FFF9805C262A561BC521EA606D8D103</t>
  </si>
  <si>
    <t>Esau Ramses</t>
  </si>
  <si>
    <t>21A1F57457AB977C25DD4DFE3056B34B</t>
  </si>
  <si>
    <t>Ayte. En Gral.</t>
  </si>
  <si>
    <t>969EABCCC1A87435E42F0E67FBFCE9D8</t>
  </si>
  <si>
    <t>Cañas</t>
  </si>
  <si>
    <t>46AF7CA3A77DE8C05517AEE76BF4AC41</t>
  </si>
  <si>
    <t>F8C3276FFE5B566106E8C6A0D0C9857F</t>
  </si>
  <si>
    <t>9EA51A24F213674D9BFF2F1E95A83291</t>
  </si>
  <si>
    <t>Aux De Admtdor (Merc Pub #182 San Pedro</t>
  </si>
  <si>
    <t>Aparicio</t>
  </si>
  <si>
    <t>221A8FA1BA8F0A101DF21AADC1461FF0</t>
  </si>
  <si>
    <t>740E9C8C866B22DC4B5A4C45A901D021</t>
  </si>
  <si>
    <t>Aux. De Enfermera   (Cendi San Pablo O)</t>
  </si>
  <si>
    <t>Zoila</t>
  </si>
  <si>
    <t>0A1E8A4B39BEA3854646A929DADF3F8A</t>
  </si>
  <si>
    <t>Aux. Admvo.  (Camb F 081123 Dpc/818/23</t>
  </si>
  <si>
    <t>Apresa</t>
  </si>
  <si>
    <t>ABC1C0B07A9C79E14A0C390CE694FD66</t>
  </si>
  <si>
    <t>Rosario</t>
  </si>
  <si>
    <t>Arabedo</t>
  </si>
  <si>
    <t>BF542ECB5751035492065355D7E73210</t>
  </si>
  <si>
    <t>Operador De Camion De Volteo  (1056902)</t>
  </si>
  <si>
    <t>156E4DAA28EB84EC06822E2610D8108F</t>
  </si>
  <si>
    <t>DA3E54B564D912565EF6A7091AEB132D</t>
  </si>
  <si>
    <t>Jefe De Ofna. De Telefonia</t>
  </si>
  <si>
    <t>81F3F0374B1E5DF9F5CF955BC570D29A</t>
  </si>
  <si>
    <t>Repartidor De Agua  (1056300)</t>
  </si>
  <si>
    <t>4E75648B0F4511FD03B26A041B184E87</t>
  </si>
  <si>
    <t>D174491CEC5A09E3547F65801F787AAE</t>
  </si>
  <si>
    <t>A702C3B3AD2F16703034698B6A02302D</t>
  </si>
  <si>
    <t>+Plomero Ayte Agua Potable(C S 01 300624</t>
  </si>
  <si>
    <t>CCD56D3A35789A626C0BE9C4AFD5EB6A</t>
  </si>
  <si>
    <t>Cont. De Usuarios</t>
  </si>
  <si>
    <t>8C3182C590A7451CBED255722A7FDA00</t>
  </si>
  <si>
    <t>147BBD51C0EF1541F721781556EEA764</t>
  </si>
  <si>
    <t>B68EB9378C0DB42E7F33F0019949BA80</t>
  </si>
  <si>
    <t>620ED5D683148E0E8FE8D35FD2E9EB5C</t>
  </si>
  <si>
    <t>CE43ADBC64BF9213C2EDEEE039F9527B</t>
  </si>
  <si>
    <t>+Mecanico Diesel Y Ayte(Hrio Pend 240922</t>
  </si>
  <si>
    <t>E4EEF67AD43F880A820328E5551BDAD9</t>
  </si>
  <si>
    <t>Camberos</t>
  </si>
  <si>
    <t>FA70F9C9DF523E34DFC9CD9CBA330B9F</t>
  </si>
  <si>
    <t>Coyote</t>
  </si>
  <si>
    <t>2D99E84E8EAB2EF137D6C3D5E1B2DFAD</t>
  </si>
  <si>
    <t>+Templetero  (Camb Secc Sind 010324)</t>
  </si>
  <si>
    <t>B45DF44509A48148399E5FA7072EC4CA</t>
  </si>
  <si>
    <t>1D3D45BBAE0C4E75EC68657F616414B3</t>
  </si>
  <si>
    <t>D659F71B0BE7DB04027BD84109764677</t>
  </si>
  <si>
    <t>Arturo Benjamin</t>
  </si>
  <si>
    <t>C34A368C9380E800F7A74A83227FE4CB</t>
  </si>
  <si>
    <t>Aux. Admvo.  (Licencia S/S 0102 310724)</t>
  </si>
  <si>
    <t>Ceniceros</t>
  </si>
  <si>
    <t>E8B02797549D735BD838C3D3A5A6EDDF</t>
  </si>
  <si>
    <t>Psicologa   (Consult Medico Alcaldia)</t>
  </si>
  <si>
    <t>Lidia Violeta</t>
  </si>
  <si>
    <t>1E4076806BB7FBBCC30A506B2BBFD4DC</t>
  </si>
  <si>
    <t>2B01806DE98348A3F5221F9F74E5F7E3</t>
  </si>
  <si>
    <t>123EED644D4988851A8CA227D072C458</t>
  </si>
  <si>
    <t>C7A1801922195C93DF04C9C643F2C1BC</t>
  </si>
  <si>
    <t>Inst. De Educacion Fisica (Deleg T. 22)</t>
  </si>
  <si>
    <t>FC598EED97B0A3F9833C6688B3D4AFF3</t>
  </si>
  <si>
    <t>667B070B9F42778C9C3FE7E53D74AC60</t>
  </si>
  <si>
    <t>7F8DAD4BC6E0D1BBF37F16F5F9CB9E34</t>
  </si>
  <si>
    <t>Bibliotecaria   (San Lorenzo T.)</t>
  </si>
  <si>
    <t>7B86D5319BDAEFF3CDA5A93FCAD22314</t>
  </si>
  <si>
    <t>1E014C979C7AB464AB5356FCE6780D0D</t>
  </si>
  <si>
    <t>83D89250EA020B78E85C9BCE104A7F76</t>
  </si>
  <si>
    <t>DE36B2F17488C2A31ED0315D9ED53F77</t>
  </si>
  <si>
    <t>8FC44B6CDBC96B92A6B5C1F32ACF2CA7</t>
  </si>
  <si>
    <t>Nieves Rocio</t>
  </si>
  <si>
    <t>9F2523FB61662F25913810F0A9D431CA</t>
  </si>
  <si>
    <t>E2BE7886E76F20656BE4495C1CCA9117</t>
  </si>
  <si>
    <t>Op. Y Brigadista (24 X 48)Guardia #3</t>
  </si>
  <si>
    <t>610B0D1B78E7CD578515767D9819CC56</t>
  </si>
  <si>
    <t>Velador  (12 X 24)(Pend Func Hrio 200223</t>
  </si>
  <si>
    <t>Leliz</t>
  </si>
  <si>
    <t>751BABFD2FC340D76D4338CB2097176F</t>
  </si>
  <si>
    <t>Xocopa</t>
  </si>
  <si>
    <t>45879C20E214DCA7E0DE3D7D8DFD1CF8</t>
  </si>
  <si>
    <t>6A0CF2A03418EEC5B7C98DDD4F6C4895</t>
  </si>
  <si>
    <t>Aux. Admvo.  (Gim. Olla Piedra Tecomitl)</t>
  </si>
  <si>
    <t>96672A9A44FBCBDE6FC567FA82ACA2B5</t>
  </si>
  <si>
    <t>Aux. Admvo.  (Casa De Cult San Lorenzo T</t>
  </si>
  <si>
    <t>52391ED1C9D5A7222EAFAEEC17C13E13</t>
  </si>
  <si>
    <t>Aux. Admvo.   (Foro Cult. Calmecac)</t>
  </si>
  <si>
    <t>23305E772A84B9F6CC450FE07C436561</t>
  </si>
  <si>
    <t>Aux. Admvo.   (Calmecac)</t>
  </si>
  <si>
    <t>CC14EE0BC981A36EDB32F0D6AFD4F93B</t>
  </si>
  <si>
    <t>Aux. Administrativo     (1050891)</t>
  </si>
  <si>
    <t>F0516A75606119A25F93E34DE4D1A40F</t>
  </si>
  <si>
    <t>Aux. Admvo.   (Biblioteca Xicomulco)</t>
  </si>
  <si>
    <t>F83AD14EC557FECD21743985873E8244</t>
  </si>
  <si>
    <t>Linda Sarai</t>
  </si>
  <si>
    <t>3ADC6A9EE4E0D548434857259A06C406</t>
  </si>
  <si>
    <t>Aux. Administrativo  (Gim. Tecoxpa)</t>
  </si>
  <si>
    <t>D2E28EE9E14FA226B60212F5D6D6B944</t>
  </si>
  <si>
    <t>Bibliotecaria  (San Agustin O)</t>
  </si>
  <si>
    <t>C3A2B54A5909250769C63FBD627F918B</t>
  </si>
  <si>
    <t>Nancy Gretel</t>
  </si>
  <si>
    <t>0501B96F30030CA9956929B779D66F95</t>
  </si>
  <si>
    <t>Iñiguez</t>
  </si>
  <si>
    <t>315302E60601D8E6791E117C6C6BC039</t>
  </si>
  <si>
    <t>Tecnico En Computadoras</t>
  </si>
  <si>
    <t>F14B9C42E977997AF33F376C42DC937F</t>
  </si>
  <si>
    <t>Analista Tecnico</t>
  </si>
  <si>
    <t>Trinidad</t>
  </si>
  <si>
    <t>487F0DAE70B190908B9A0C4BA701209F</t>
  </si>
  <si>
    <t>F5CCD4062A708995F7988BBBB42F3A6F</t>
  </si>
  <si>
    <t>Medico</t>
  </si>
  <si>
    <t>Manuel Odilon</t>
  </si>
  <si>
    <t>Zanabria</t>
  </si>
  <si>
    <t>4E623544E7340C2E724F4166753C4238</t>
  </si>
  <si>
    <t>2FFDDA98CE53136AB903884C1EBDB6AE</t>
  </si>
  <si>
    <t>Instructor De Natacion  (Gim Milpa Alta)</t>
  </si>
  <si>
    <t>76914B97BB4BDEAFE3AA959FD49EA7E7</t>
  </si>
  <si>
    <t>Op. De Vehiculo</t>
  </si>
  <si>
    <t>David Abraham</t>
  </si>
  <si>
    <t>4F0DFC3730E3ABDD10BF4BD32B812F5A</t>
  </si>
  <si>
    <t>Pintor  (Campto San Fco T)</t>
  </si>
  <si>
    <t>0EF338395C140E6A938DF268134316F2</t>
  </si>
  <si>
    <t>Secretaria  (Camp San F. T.)</t>
  </si>
  <si>
    <t>2D9F8F3FD68116B77E04E8E4F1588215</t>
  </si>
  <si>
    <t>Aux. Admvo.       (Camp San Fco. T)</t>
  </si>
  <si>
    <t>8288721B8CCB0658B06F8A79D4D7747F</t>
  </si>
  <si>
    <t>Ayte. De Herrero  (Campto. San Juan T)</t>
  </si>
  <si>
    <t>Jovanni</t>
  </si>
  <si>
    <t>06DF03814D66F7778A657F9F46F54CD8</t>
  </si>
  <si>
    <t>C252CFBE410BA2908A5A34445D4F58D5</t>
  </si>
  <si>
    <t>F5EA4C1ED3F7A0D66BBA9EF4CCB8FA43</t>
  </si>
  <si>
    <t>1E69CD03A00DD186741B2E264B34E7B1</t>
  </si>
  <si>
    <t>Paulina</t>
  </si>
  <si>
    <t>367F37CC1BBAB0305BB8B7100AE27392</t>
  </si>
  <si>
    <t>Responsable Del Archivo De Tramite</t>
  </si>
  <si>
    <t>Castrejon</t>
  </si>
  <si>
    <t>0B8771A660854413B4D5A4BB8B85D9CA</t>
  </si>
  <si>
    <t>Jose Leopoldo B.</t>
  </si>
  <si>
    <t>7312A6FF1E763038259CE27884739969</t>
  </si>
  <si>
    <t>59CBCD6324584DA38977C5A995E578A2</t>
  </si>
  <si>
    <t>Sobrestante De Manto. En Gral.</t>
  </si>
  <si>
    <t>Urban</t>
  </si>
  <si>
    <t>F89DDDFE2D161315CEEA12653244E808</t>
  </si>
  <si>
    <t>Jaramillo</t>
  </si>
  <si>
    <t>5FA46A6E44B44CA7229414DFEC7E4EF5</t>
  </si>
  <si>
    <t>Analista  (Deleg Trab 4)</t>
  </si>
  <si>
    <t>C89764A72C3CDE81F9972B5E6201F159</t>
  </si>
  <si>
    <t>Regino</t>
  </si>
  <si>
    <t>0942698921BA9FA3C1FCB69E73165AB2</t>
  </si>
  <si>
    <t>Alejo</t>
  </si>
  <si>
    <t>85A6A364F5ADBC17C7064610065F17F9</t>
  </si>
  <si>
    <t>7988D6D62F6B5F329F7AA2AC55A1997C</t>
  </si>
  <si>
    <t>Jeronimo</t>
  </si>
  <si>
    <t>F0394A62933B578BAD65DBEC26621436</t>
  </si>
  <si>
    <t>Ciro</t>
  </si>
  <si>
    <t>2C67A6A75FE5CD0DE8D7D205F3229827</t>
  </si>
  <si>
    <t>Josue Uriel</t>
  </si>
  <si>
    <t>DB5B158AE28A0EA55CB282A2A6FD3B49</t>
  </si>
  <si>
    <t>C7D5FAF062FCB927D09B68E4C503A117</t>
  </si>
  <si>
    <t>Jose Eleazar</t>
  </si>
  <si>
    <t>6483A07BFBB8A55B29BE497154988EF3</t>
  </si>
  <si>
    <t>Areli Gabriela</t>
  </si>
  <si>
    <t>8383DCD2C790AB24E22879E96376B76A</t>
  </si>
  <si>
    <t>Mantto. Calderas, Piscina, Plomeria</t>
  </si>
  <si>
    <t>59D320D9EE25636EB31D282E1F176D59</t>
  </si>
  <si>
    <t>Gabina</t>
  </si>
  <si>
    <t>D693C66E47B63BCADBE3D44F1F35E8AD</t>
  </si>
  <si>
    <t>Oficial Albañil  (Camp San Fco T)</t>
  </si>
  <si>
    <t>9E50FD448C96E3894354A85B1F648B7F</t>
  </si>
  <si>
    <t>F19D3FA3BEC27B5EF5CFD932E29075A1</t>
  </si>
  <si>
    <t>Diseño Difusion Digital Y Talleres Artis</t>
  </si>
  <si>
    <t>Saulo Cesar</t>
  </si>
  <si>
    <t>9A379980BD03DDF8315B275BCFF1BE03</t>
  </si>
  <si>
    <t>Esau</t>
  </si>
  <si>
    <t>2533B471EE747DC688DCA8567AB8E31E</t>
  </si>
  <si>
    <t>005B930A067A117D334E851141C2C4EC</t>
  </si>
  <si>
    <t>16AB1048F1A88D85E61A6A84B4D12474</t>
  </si>
  <si>
    <t>Chiristian</t>
  </si>
  <si>
    <t>AE9AAE9664F486252CCE44C5E993409F</t>
  </si>
  <si>
    <t>Erik Enrique</t>
  </si>
  <si>
    <t>Lugo</t>
  </si>
  <si>
    <t>A833ED13CCBB5F3C8EB21CB72AE679E4</t>
  </si>
  <si>
    <t>Karla Angelica</t>
  </si>
  <si>
    <t>503DFCF665A7C4BD7028631C83C0EA4A</t>
  </si>
  <si>
    <t>935C1DE7D1AF03637C17DA994BBD7369</t>
  </si>
  <si>
    <t>CECF9729E168AE7B26DCF56275F64116</t>
  </si>
  <si>
    <t>Ayte. De Carpinteria (Camp San Fco. T)</t>
  </si>
  <si>
    <t>Eduardo Raul</t>
  </si>
  <si>
    <t>19550E770A5E595761F0B156BE1B2B46</t>
  </si>
  <si>
    <t>Barranco</t>
  </si>
  <si>
    <t>54F23BA44811107F7602AAD35FC0A843</t>
  </si>
  <si>
    <t>Liborio</t>
  </si>
  <si>
    <t>2651D90825054371D5DCAAFB8FB69055</t>
  </si>
  <si>
    <t>E70257CB66A693E23C53ECBDF6CED7B5</t>
  </si>
  <si>
    <t>Velador     (24 X 48)</t>
  </si>
  <si>
    <t>46C2F4D8A36EC59398723068785F31D2</t>
  </si>
  <si>
    <t>Itchel</t>
  </si>
  <si>
    <t>C48494134C1BE23838BBC3B5680A9B63</t>
  </si>
  <si>
    <t>ACD969F7D6A72F862FC5168647BF8EEE</t>
  </si>
  <si>
    <t>7999BA217916D1725FC3C9CF77CDDF65</t>
  </si>
  <si>
    <t>26A826D373C3E2FAEBD38B5CDB84F5E9</t>
  </si>
  <si>
    <t>AA3908C4787CA370E933FB423C897388</t>
  </si>
  <si>
    <t>Jose Francisco</t>
  </si>
  <si>
    <t>4DF3E61DF1E687570EDCFBFE1FAC137B</t>
  </si>
  <si>
    <t>Ana Ivonne</t>
  </si>
  <si>
    <t>A23F251F9E250AAE4B240D3D92C388FB</t>
  </si>
  <si>
    <t>Inst. De Acondmto. Fisico (Car Momoxco)</t>
  </si>
  <si>
    <t>Yeimi Esmeralda</t>
  </si>
  <si>
    <t>48DDA9494790D9503E532AFB2322044F</t>
  </si>
  <si>
    <t>Aux. De Cocina   (Tecomitl)</t>
  </si>
  <si>
    <t>31D6EEFE0EC30947EC8D80256828EED2</t>
  </si>
  <si>
    <t>Aux En Cocina      (San Antonio T)</t>
  </si>
  <si>
    <t>Marilu</t>
  </si>
  <si>
    <t>33FD5CCE64DA69704F9472C9E8FE7507</t>
  </si>
  <si>
    <t>Intendente   (San Pedro A)</t>
  </si>
  <si>
    <t>Ireri</t>
  </si>
  <si>
    <t>AE344531B91794AC3CB9612108F60C94</t>
  </si>
  <si>
    <t>14EB0BC7808717334E335ADE7A04A46C</t>
  </si>
  <si>
    <t>4EFB86E13354630A0C02B674D4F2D45D</t>
  </si>
  <si>
    <t>9D158A66D66FE55B11040AAAC75BFC16</t>
  </si>
  <si>
    <t>0D8364F7CEFCEF17A93A4E2016F41A77</t>
  </si>
  <si>
    <t>E78A23EC1B9DC03EA2814BC3DC7B75AF</t>
  </si>
  <si>
    <t>42605BE059B9F4C43979B029549E113F</t>
  </si>
  <si>
    <t>64EA5FA1B3B332581B79F020D4751F7E</t>
  </si>
  <si>
    <t>Secretaria   (Deleg Trab Secc 11)</t>
  </si>
  <si>
    <t>C2F703A9E6AC69664DD7E238CC5A9A61</t>
  </si>
  <si>
    <t>Aurora Emperatriz</t>
  </si>
  <si>
    <t>B50A2111F830E7876F621784948588B6</t>
  </si>
  <si>
    <t>Ezequiel</t>
  </si>
  <si>
    <t>5F28CA1944ED3C4F924D8E38FD6673ED</t>
  </si>
  <si>
    <t>2D9DA9AD201C851CCB65AAF22028DC80</t>
  </si>
  <si>
    <t>Sara</t>
  </si>
  <si>
    <t>F1E8487BB0CDF7FF609DD1D8CF30D734</t>
  </si>
  <si>
    <t>Jose Moises</t>
  </si>
  <si>
    <t>EE7841D043D479D3805B6BEE64718DA4</t>
  </si>
  <si>
    <t>AC9592764A48D8ED4ECEB9D361965D83</t>
  </si>
  <si>
    <t>EC76B5D6F6E7E80BB3508A11FFB7E5F8</t>
  </si>
  <si>
    <t>85E3FCFEE11B4C5BBC5AFBFF2BB4DE39</t>
  </si>
  <si>
    <t>Noe</t>
  </si>
  <si>
    <t>1AAE409D4F14648781128043308FF471</t>
  </si>
  <si>
    <t>7F74EEA0A49F7465C0D6EAC075031C74</t>
  </si>
  <si>
    <t>A8E6742600F2C7E36EBCBD7B0011CA98</t>
  </si>
  <si>
    <t>Aux. Admvo.  (Deleg Trab 14)</t>
  </si>
  <si>
    <t>B59FA6D8076AE7ECC14AFD94DFB02E9C</t>
  </si>
  <si>
    <t>Aux. Administrativo   (Emp=1002193)</t>
  </si>
  <si>
    <t>Minnet</t>
  </si>
  <si>
    <t>B8CAD03FAC0D91851D9560E472766FAF</t>
  </si>
  <si>
    <t>Psicologa (Benito Juarez) Deleg Sind</t>
  </si>
  <si>
    <t>Mayte</t>
  </si>
  <si>
    <t>FD95E617978108EC5E0C4B85043F94C9</t>
  </si>
  <si>
    <t>D6357B920985B7A0B305B5F8E090949E</t>
  </si>
  <si>
    <t>Superv Del Taller De Albañileria (San Ft</t>
  </si>
  <si>
    <t>86A85C5D94F3E78CA5045E45D9D4D7F7</t>
  </si>
  <si>
    <t>1F3EACAC148438EBA1C7F445A79164C7</t>
  </si>
  <si>
    <t>062B5CF3203C43524F20795A38A2E015</t>
  </si>
  <si>
    <t>Analista Auxiliar De Procesos</t>
  </si>
  <si>
    <t>Aux. Admvo.  (Gim Milpa A) (D Trab 32)</t>
  </si>
  <si>
    <t>Vinalay</t>
  </si>
  <si>
    <t>6E7F66C352066712E283579C617FF10F</t>
  </si>
  <si>
    <t>Encargado De La Admon. Gim Xicomulco</t>
  </si>
  <si>
    <t>4AA592D399F28C41ABE044522481790B</t>
  </si>
  <si>
    <t>Viviano</t>
  </si>
  <si>
    <t>87EF4D3818E21DDF814C164627B7F466</t>
  </si>
  <si>
    <t>Juana Marisol</t>
  </si>
  <si>
    <t>49F19AAAB250EE6AC5711A7FFF0A28E8</t>
  </si>
  <si>
    <t>Aux. Admvo.  (Cent De Acopio)</t>
  </si>
  <si>
    <t>DBABFADD1E182FF83A459FBB79483C2A</t>
  </si>
  <si>
    <t>Trabajadora Social (Deleg Trab 9)</t>
  </si>
  <si>
    <t>41437C3B2027A116F578E4CFAECFAF10</t>
  </si>
  <si>
    <t>Oficina De La Alcaldia</t>
  </si>
  <si>
    <t>Alatorre</t>
  </si>
  <si>
    <t>EE4ED48A86822C3E529DAEB88B848BAD</t>
  </si>
  <si>
    <t>A8749035FAD6AAEEAEEFB575CFB11047</t>
  </si>
  <si>
    <t>J.U.D. De Monitoreo Y Operativos</t>
  </si>
  <si>
    <t>A42A7265C87136C7165C2BE23A270D6A</t>
  </si>
  <si>
    <t>Subdirección De Planeación Urbana</t>
  </si>
  <si>
    <t>Erika Fernanda</t>
  </si>
  <si>
    <t>Arana</t>
  </si>
  <si>
    <t>9EF2AC22BF427675E6B5769DD900C155</t>
  </si>
  <si>
    <t>Diana Vianey</t>
  </si>
  <si>
    <t>AF453EBECBAC2E5114A78DFA8717DC73</t>
  </si>
  <si>
    <t>F5BC2B60AE902A8ED2457090162271A3</t>
  </si>
  <si>
    <t>Osiel</t>
  </si>
  <si>
    <t>1D1B230D65B28F751B140FF47CEA03BF</t>
  </si>
  <si>
    <t>J.U.D. De Giros Mercantiles Y Espectaculos Publicos</t>
  </si>
  <si>
    <t>66BEEE15F337A6E569B7B7F3F813A706</t>
  </si>
  <si>
    <t>D84FE29EAFC1477A78BE1D29CEB1B5D8</t>
  </si>
  <si>
    <t>Jannet</t>
  </si>
  <si>
    <t>Xacalco</t>
  </si>
  <si>
    <t>6BC6C0E2EF3CB7A27942D7736111403F</t>
  </si>
  <si>
    <t>AF173539112D779894379AEBF4488676</t>
  </si>
  <si>
    <t>730A83266AEAE7F74BCB6F14FD76CD2B</t>
  </si>
  <si>
    <t>Miguel Angel De Jesus</t>
  </si>
  <si>
    <t>8D518808D871C17D0353DBD500F6A857</t>
  </si>
  <si>
    <t>9359A3D4CE4325EFDD5C1FA2ED5E6AC2</t>
  </si>
  <si>
    <t>Auxiliar De Electricista</t>
  </si>
  <si>
    <t>Sergio Antonio</t>
  </si>
  <si>
    <t>E06CF9797CABEE626E7491A201861EF6</t>
  </si>
  <si>
    <t>Maria Del Refugio</t>
  </si>
  <si>
    <t>EF3543B405777365DAC7D8F02218FCB4</t>
  </si>
  <si>
    <t>De Gante</t>
  </si>
  <si>
    <t>A097BD5E3C999FFED5374B41F7292E8E</t>
  </si>
  <si>
    <t>8FAA7CCC33121D0E4429E840FEDB5668</t>
  </si>
  <si>
    <t>J.U.D. De Infraestructura Eléctrica</t>
  </si>
  <si>
    <t>4A04C426781F4ABBB659E08EB1F856AD</t>
  </si>
  <si>
    <t>Peón De Composta</t>
  </si>
  <si>
    <t>1AE3165E84A26C42CAB113E6397A2965</t>
  </si>
  <si>
    <t>A4680A17392A19814CBA7D3D49A623D9</t>
  </si>
  <si>
    <t>J.U.D. De Ejecución De Programas Sociales</t>
  </si>
  <si>
    <t>Aseret Zuleima</t>
  </si>
  <si>
    <t>4AC6F2218CBF655380AF3BAED840F6EB</t>
  </si>
  <si>
    <t>D9C747A4C8BAD0529C3C1CDDD2EF431C</t>
  </si>
  <si>
    <t>Aráis Berenise</t>
  </si>
  <si>
    <t>Ochoa</t>
  </si>
  <si>
    <t>C81BA983B71AF4F4566B1FFB94492CC0</t>
  </si>
  <si>
    <t>J.U.D. De Calificación E Infracciones</t>
  </si>
  <si>
    <t>E23A22005A33027F2D30F09817F6FE99</t>
  </si>
  <si>
    <t>J.U.D. De Planeación Y Modulo De Liciencias Y Control Vehicular</t>
  </si>
  <si>
    <t>50D763562752E2B3BB9173350047869C</t>
  </si>
  <si>
    <t>C46FAEE7DFD5B6871FA6571AE1EC6024</t>
  </si>
  <si>
    <t>Estrella De Luz</t>
  </si>
  <si>
    <t>75DBB92455376129A60759C6B2D259DC</t>
  </si>
  <si>
    <t>Cuadrilla De Barrido</t>
  </si>
  <si>
    <t>71BDC6FF9E758C54308E409A8983047D</t>
  </si>
  <si>
    <t>4939A40DC1C1260EA5AEDA4BF6B31E61</t>
  </si>
  <si>
    <t>David Tadeo</t>
  </si>
  <si>
    <t>21AF1602A1EFB73AB945DC15AA05F3F5</t>
  </si>
  <si>
    <t>DC33FF3F383F2FDA50E38FF5E54B4B52</t>
  </si>
  <si>
    <t>A14C868E77AAF0CCADFA16075C056F6D</t>
  </si>
  <si>
    <t>Luevano</t>
  </si>
  <si>
    <t>Razo</t>
  </si>
  <si>
    <t>992AF0DEF549322C86B8A42A45F40DEC</t>
  </si>
  <si>
    <t>Larios</t>
  </si>
  <si>
    <t>F601CDD7C9A04D4072A1E011E6AAEEA5</t>
  </si>
  <si>
    <t>4C5B8BF2C047C352D9EFCC712EA9C986</t>
  </si>
  <si>
    <t>6D3A1ED738AC7C03EF5834CCDC8B4AFA</t>
  </si>
  <si>
    <t>BF0C4E34449B96E7044E858C5F011602</t>
  </si>
  <si>
    <t>A652A169655BCBF06AC9FECDCF13D5A3</t>
  </si>
  <si>
    <t>EE2E0FCC1B2BF118C89F3EF15DF90F36</t>
  </si>
  <si>
    <t>C200773EDD4EA382DADAF1F442A88AFE</t>
  </si>
  <si>
    <t>Merlin</t>
  </si>
  <si>
    <t>7806443B2DDD649C06BE8E37E2610293</t>
  </si>
  <si>
    <t>9C3B33A46CFDAEE2D20B9CF1F4618D9A</t>
  </si>
  <si>
    <t>Carrera</t>
  </si>
  <si>
    <t>839C73ECB6CA785164024BB0FF2E5E8D</t>
  </si>
  <si>
    <t>E295D5165A4074B45EAABA73F030690D</t>
  </si>
  <si>
    <t>Maquinaria Pesada</t>
  </si>
  <si>
    <t>D87976D274BE08D5CD44E0979C79E334</t>
  </si>
  <si>
    <t>Shunashi Trinidad</t>
  </si>
  <si>
    <t>0E626F7BF03BA21EA094FF869DE783F6</t>
  </si>
  <si>
    <t>Velazco</t>
  </si>
  <si>
    <t>36A9B8FF23F6A75646F65B0C163A03F7</t>
  </si>
  <si>
    <t>381F19C17F55659A5E3FC7C68E989F00</t>
  </si>
  <si>
    <t>4E4DCA6BD8CD3B9A65F6A71DFBCA33FB</t>
  </si>
  <si>
    <t>A635B094B2EDC38288B785AA62C1B220</t>
  </si>
  <si>
    <t>Dayana</t>
  </si>
  <si>
    <t>5294A6F4E72CC6D19616FEF36A3B3BB3</t>
  </si>
  <si>
    <t>CE3BFFD7E3496EACC27E488841BDC479</t>
  </si>
  <si>
    <t>Celso</t>
  </si>
  <si>
    <t>19920C9F24811232BA1B706D567D979A</t>
  </si>
  <si>
    <t>J.U.D. De Tesoreria Y Registro Contable</t>
  </si>
  <si>
    <t>Everardo</t>
  </si>
  <si>
    <t>4713540C54F3AE86EED82D8BD2FF68EA</t>
  </si>
  <si>
    <t>Ericka Gabriela</t>
  </si>
  <si>
    <t>085854BC5ADF199AAF2E3ACA72AB029D</t>
  </si>
  <si>
    <t>275857753C25694AC0CB3EE536FAEDB6</t>
  </si>
  <si>
    <t>Robin</t>
  </si>
  <si>
    <t>Huitron</t>
  </si>
  <si>
    <t>7478F3531F68CE23C1A6D2098106E2BF</t>
  </si>
  <si>
    <t>9BD87124F90893EBB71793AE5FBB323F</t>
  </si>
  <si>
    <t>49CD2AB154F12E7644FFA817D126DC97</t>
  </si>
  <si>
    <t>A7B7BC530B4C8C8ABB621E8E199D7CAB</t>
  </si>
  <si>
    <t>Abraham Adalberto</t>
  </si>
  <si>
    <t>7E00C97910E23828CDD8A974F689DB4C</t>
  </si>
  <si>
    <t>E5F7253CD08B5A2C852E7BF074367AE2</t>
  </si>
  <si>
    <t>Dolores Mariela</t>
  </si>
  <si>
    <t>FE81EA39527D3FFE274AAA38425469DD</t>
  </si>
  <si>
    <t>BE9AB68A6135B8A909EEA6BBA344FF0D</t>
  </si>
  <si>
    <t>428995730BACE13E7BF42BE1DA664686</t>
  </si>
  <si>
    <t>Eduardo Ivan</t>
  </si>
  <si>
    <t>C6C6C41FB3CD96A6A11EAC51DB6C147D</t>
  </si>
  <si>
    <t>Airiana Itzel</t>
  </si>
  <si>
    <t>44CB9D448EC349D1F739022D9CA2280E</t>
  </si>
  <si>
    <t>A9297EF4EAA505EA653697FF2544E087</t>
  </si>
  <si>
    <t>Dirección Deseguimientoal Gabinete Y Relaciones Interistitucionales</t>
  </si>
  <si>
    <t>3AFC29FFC2A8D4A1444EF1579A846728</t>
  </si>
  <si>
    <t>Pexo</t>
  </si>
  <si>
    <t>B5A0E3CF63EAC31126BC0DA37BCF16DA</t>
  </si>
  <si>
    <t>72411BCB52BD72CF7CD6E8135751645B</t>
  </si>
  <si>
    <t>Joghan Zaid</t>
  </si>
  <si>
    <t>DF158BE4FD3094E89BB970A1024D9523</t>
  </si>
  <si>
    <t>0293E8A699AC73B918E024746D0DA6D0</t>
  </si>
  <si>
    <t>Subdirección De Mejoramiento Urbano</t>
  </si>
  <si>
    <t>Dario Adan</t>
  </si>
  <si>
    <t>3A851B3E3A9F93561F84D3A2ECA42AFA</t>
  </si>
  <si>
    <t>Subdirección De Servicios Generales</t>
  </si>
  <si>
    <t>AF181E7527753561934B1E5BD3245285</t>
  </si>
  <si>
    <t>Ayudante De Cocina</t>
  </si>
  <si>
    <t>Luz Itzel</t>
  </si>
  <si>
    <t>6803E5447F08CE31F0E4958C8E8B1EB9</t>
  </si>
  <si>
    <t>2A64B07822286119FC104811FD0253CC</t>
  </si>
  <si>
    <t>Ana Yansyn</t>
  </si>
  <si>
    <t>D35E409DBF372ACCA90A9D6D993EED10</t>
  </si>
  <si>
    <t>9B580B309ED5337C2289F1EB30D4A7E4</t>
  </si>
  <si>
    <t>J.U.D. de Construcción y Rehabilitación de Edificios Públicos</t>
  </si>
  <si>
    <t>José Carlos</t>
  </si>
  <si>
    <t>95644D33504C36F70DB5BCF4C659198E</t>
  </si>
  <si>
    <t>J.U.D. de Relaciones Laborables y Prestaciones</t>
  </si>
  <si>
    <t>6AE7D77A3323CD4498044D771BB918D7</t>
  </si>
  <si>
    <t>J.U.D. de Avance Físico, Financiero y Estimaciones</t>
  </si>
  <si>
    <t>027C98D7BF8F63208725A45D9BC354CC</t>
  </si>
  <si>
    <t>J.U.D. de Soporte Técnico</t>
  </si>
  <si>
    <t>Adriana Karina</t>
  </si>
  <si>
    <t>0A065FA9A3DD4AEAF42C138367AC7558</t>
  </si>
  <si>
    <t>Erick Misael</t>
  </si>
  <si>
    <t>BE6EF17D71173DBB433FC41A86268859</t>
  </si>
  <si>
    <t>Iván Joel</t>
  </si>
  <si>
    <t>3E31333EA3AA75D20E3A24DE084D8D8D</t>
  </si>
  <si>
    <t>Dirección de Desarrollo Rural</t>
  </si>
  <si>
    <t>Laura Angelica</t>
  </si>
  <si>
    <t>A02F951E14450945ED71E8C0AC85EED9</t>
  </si>
  <si>
    <t>J.U.D. de Gobierno Abierto</t>
  </si>
  <si>
    <t>2E06F11CEB94CB65F16EFA78C972E1BC</t>
  </si>
  <si>
    <t>J.U.D. de Calificación e Infracciones</t>
  </si>
  <si>
    <t>Jorge Israel</t>
  </si>
  <si>
    <t>Argueta</t>
  </si>
  <si>
    <t>773C203B8AD7E9FF2D9C1540657C174B</t>
  </si>
  <si>
    <t>624C3A872153BBA977EFA73CD898826E</t>
  </si>
  <si>
    <t>Ines Leticia</t>
  </si>
  <si>
    <t>0BABA683A311C8EE6FB8796F66084503</t>
  </si>
  <si>
    <t>A803447B0FE1EFD6FE2E7C0CAA53BF46</t>
  </si>
  <si>
    <t>+Medico General A, B, C</t>
  </si>
  <si>
    <t>39C31763B56ADE251EE77DD23923D63E</t>
  </si>
  <si>
    <t>Electricista Y Ayte   (Camp San Fco T)</t>
  </si>
  <si>
    <t>D756D773460479D47F816F531E19BECD</t>
  </si>
  <si>
    <t>7F2B01309BB8138BFDBAB6C8442AE1E3</t>
  </si>
  <si>
    <t>Mantos. Menores A La Infraest. Pub.</t>
  </si>
  <si>
    <t>2D48132357D6C74C5B476196B968B2F7</t>
  </si>
  <si>
    <t>Aux. Administrativo     (Acopio)</t>
  </si>
  <si>
    <t>D02C2BCD995296FFD033EC44CB67F138</t>
  </si>
  <si>
    <t>Velador (Tianguis Milpa A)    (12 X 24)</t>
  </si>
  <si>
    <t>EED1A258F60BD391E8731BE687ABDB35</t>
  </si>
  <si>
    <t>8ACA10ED276F5F1243534D458C518A55</t>
  </si>
  <si>
    <t>Jefe De Ofna De Diseño Grafico</t>
  </si>
  <si>
    <t>1E090CF1C1C3ECAC72550C512CFC21F4</t>
  </si>
  <si>
    <t>+Valvulista En Agua Pot (Tanque San Mate</t>
  </si>
  <si>
    <t>Reynaldo</t>
  </si>
  <si>
    <t>F83226E74E152AC786D304DD761B59FE</t>
  </si>
  <si>
    <t>E251CEDF16A51F168D9959C38FE8F725</t>
  </si>
  <si>
    <t>Peon Barrido Vehiculo Serv Limpia</t>
  </si>
  <si>
    <t>Adolfo Miguel</t>
  </si>
  <si>
    <t>BDD83AD524A72DDC7B7C5896204D8CA5</t>
  </si>
  <si>
    <t>Aux.  Administrativo</t>
  </si>
  <si>
    <t>88CC299D35F3B84DD6B6D5266F3F4C13</t>
  </si>
  <si>
    <t>Aux. Admvo.  (Deport San Pablo O)</t>
  </si>
  <si>
    <t>AA48F3ED9F1AEA3C2E80C3A25FC2BECF</t>
  </si>
  <si>
    <t>8B18A9A0170459DBF039A1E2C5CA0B98</t>
  </si>
  <si>
    <t>Vig. De Bosques, Parques Recreativos "A"</t>
  </si>
  <si>
    <t>Bibliotecaria    (Ignacio M. A.)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</si>
</sst>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1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634"/>
  <sheetViews>
    <sheetView tabSelected="1" topLeftCell="A3248" workbookViewId="0">
      <selection activeCell="B3012" sqref="B3012"/>
    </sheetView>
  </sheetViews>
  <sheetFormatPr baseColWidth="10" defaultColWidth="9.140625" defaultRowHeight="15" x14ac:dyDescent="0.25"/>
  <cols>
    <col min="1" max="1" width="37" bestFit="1" customWidth="1"/>
    <col min="2" max="2" width="8" style="10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62.7109375" bestFit="1" customWidth="1"/>
    <col min="9" max="9" width="56.140625" bestFit="1" customWidth="1"/>
    <col min="10" max="10" width="19.85546875" bestFit="1" customWidth="1"/>
    <col min="11" max="11" width="13.5703125" bestFit="1" customWidth="1"/>
    <col min="12" max="12" width="15.4257812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s="10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 x14ac:dyDescent="0.25">
      <c r="B5" s="10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11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86</v>
      </c>
      <c r="I8" s="3" t="s">
        <v>87</v>
      </c>
      <c r="J8" s="3" t="s">
        <v>88</v>
      </c>
      <c r="K8" s="3" t="s">
        <v>89</v>
      </c>
      <c r="L8" s="3" t="s">
        <v>90</v>
      </c>
      <c r="M8" s="3" t="s">
        <v>91</v>
      </c>
      <c r="N8" s="3" t="s">
        <v>92</v>
      </c>
      <c r="O8" s="3" t="s">
        <v>93</v>
      </c>
      <c r="P8" s="3" t="s">
        <v>92</v>
      </c>
      <c r="Q8" s="3" t="s">
        <v>93</v>
      </c>
      <c r="R8" s="3" t="s">
        <v>94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94</v>
      </c>
      <c r="X8" s="3" t="s">
        <v>94</v>
      </c>
      <c r="Y8" s="3" t="s">
        <v>94</v>
      </c>
      <c r="Z8" s="3" t="s">
        <v>94</v>
      </c>
      <c r="AA8" s="3" t="s">
        <v>94</v>
      </c>
      <c r="AB8" s="3" t="s">
        <v>94</v>
      </c>
      <c r="AC8" s="3" t="s">
        <v>94</v>
      </c>
      <c r="AD8" s="3" t="s">
        <v>94</v>
      </c>
      <c r="AE8" s="3" t="s">
        <v>95</v>
      </c>
      <c r="AF8" s="3" t="s">
        <v>82</v>
      </c>
      <c r="AG8" s="3" t="s">
        <v>96</v>
      </c>
    </row>
    <row r="9" spans="1:33" ht="45" customHeight="1" x14ac:dyDescent="0.25">
      <c r="A9" s="3" t="s">
        <v>97</v>
      </c>
      <c r="B9" s="11" t="s">
        <v>80</v>
      </c>
      <c r="C9" s="3" t="s">
        <v>81</v>
      </c>
      <c r="D9" s="3" t="s">
        <v>82</v>
      </c>
      <c r="E9" s="3" t="s">
        <v>83</v>
      </c>
      <c r="F9" s="3" t="s">
        <v>98</v>
      </c>
      <c r="G9" s="3" t="s">
        <v>99</v>
      </c>
      <c r="H9" s="3" t="s">
        <v>100</v>
      </c>
      <c r="I9" s="3" t="s">
        <v>87</v>
      </c>
      <c r="J9" s="3" t="s">
        <v>101</v>
      </c>
      <c r="K9" s="3" t="s">
        <v>89</v>
      </c>
      <c r="L9" s="3" t="s">
        <v>102</v>
      </c>
      <c r="M9" s="3" t="s">
        <v>91</v>
      </c>
      <c r="N9" s="3" t="s">
        <v>103</v>
      </c>
      <c r="O9" s="3" t="s">
        <v>93</v>
      </c>
      <c r="P9" s="3" t="s">
        <v>103</v>
      </c>
      <c r="Q9" s="3" t="s">
        <v>93</v>
      </c>
      <c r="R9" s="3" t="s">
        <v>104</v>
      </c>
      <c r="S9" s="3" t="s">
        <v>104</v>
      </c>
      <c r="T9" s="3" t="s">
        <v>104</v>
      </c>
      <c r="U9" s="3" t="s">
        <v>104</v>
      </c>
      <c r="V9" s="3" t="s">
        <v>104</v>
      </c>
      <c r="W9" s="3" t="s">
        <v>104</v>
      </c>
      <c r="X9" s="3" t="s">
        <v>104</v>
      </c>
      <c r="Y9" s="3" t="s">
        <v>104</v>
      </c>
      <c r="Z9" s="3" t="s">
        <v>104</v>
      </c>
      <c r="AA9" s="3" t="s">
        <v>104</v>
      </c>
      <c r="AB9" s="3" t="s">
        <v>104</v>
      </c>
      <c r="AC9" s="3" t="s">
        <v>104</v>
      </c>
      <c r="AD9" s="3" t="s">
        <v>104</v>
      </c>
      <c r="AE9" s="3" t="s">
        <v>95</v>
      </c>
      <c r="AF9" s="3" t="s">
        <v>82</v>
      </c>
      <c r="AG9" s="3" t="s">
        <v>96</v>
      </c>
    </row>
    <row r="10" spans="1:33" ht="45" customHeight="1" x14ac:dyDescent="0.25">
      <c r="A10" s="3" t="s">
        <v>105</v>
      </c>
      <c r="B10" s="11" t="s">
        <v>80</v>
      </c>
      <c r="C10" s="3" t="s">
        <v>81</v>
      </c>
      <c r="D10" s="3" t="s">
        <v>82</v>
      </c>
      <c r="E10" s="3" t="s">
        <v>83</v>
      </c>
      <c r="F10" s="3" t="s">
        <v>106</v>
      </c>
      <c r="G10" s="3" t="s">
        <v>107</v>
      </c>
      <c r="H10" s="3" t="s">
        <v>108</v>
      </c>
      <c r="I10" s="3" t="s">
        <v>109</v>
      </c>
      <c r="J10" s="3" t="s">
        <v>110</v>
      </c>
      <c r="K10" s="3" t="s">
        <v>89</v>
      </c>
      <c r="L10" s="3" t="s">
        <v>111</v>
      </c>
      <c r="M10" s="3" t="s">
        <v>91</v>
      </c>
      <c r="N10" s="3" t="s">
        <v>112</v>
      </c>
      <c r="O10" s="3" t="s">
        <v>93</v>
      </c>
      <c r="P10" s="3" t="s">
        <v>112</v>
      </c>
      <c r="Q10" s="3" t="s">
        <v>93</v>
      </c>
      <c r="R10" s="3" t="s">
        <v>113</v>
      </c>
      <c r="S10" s="3" t="s">
        <v>113</v>
      </c>
      <c r="T10" s="3" t="s">
        <v>113</v>
      </c>
      <c r="U10" s="3" t="s">
        <v>113</v>
      </c>
      <c r="V10" s="3" t="s">
        <v>113</v>
      </c>
      <c r="W10" s="3" t="s">
        <v>113</v>
      </c>
      <c r="X10" s="3" t="s">
        <v>113</v>
      </c>
      <c r="Y10" s="3" t="s">
        <v>113</v>
      </c>
      <c r="Z10" s="3" t="s">
        <v>113</v>
      </c>
      <c r="AA10" s="3" t="s">
        <v>113</v>
      </c>
      <c r="AB10" s="3" t="s">
        <v>113</v>
      </c>
      <c r="AC10" s="3" t="s">
        <v>113</v>
      </c>
      <c r="AD10" s="3" t="s">
        <v>113</v>
      </c>
      <c r="AE10" s="3" t="s">
        <v>95</v>
      </c>
      <c r="AF10" s="3" t="s">
        <v>82</v>
      </c>
      <c r="AG10" s="3" t="s">
        <v>96</v>
      </c>
    </row>
    <row r="11" spans="1:33" ht="45" customHeight="1" x14ac:dyDescent="0.25">
      <c r="A11" s="3" t="s">
        <v>114</v>
      </c>
      <c r="B11" s="11" t="s">
        <v>80</v>
      </c>
      <c r="C11" s="3" t="s">
        <v>81</v>
      </c>
      <c r="D11" s="3" t="s">
        <v>82</v>
      </c>
      <c r="E11" s="3" t="s">
        <v>83</v>
      </c>
      <c r="F11" s="3" t="s">
        <v>115</v>
      </c>
      <c r="G11" s="3" t="s">
        <v>116</v>
      </c>
      <c r="H11" s="3" t="s">
        <v>117</v>
      </c>
      <c r="I11" s="3" t="s">
        <v>109</v>
      </c>
      <c r="J11" s="3" t="s">
        <v>118</v>
      </c>
      <c r="K11" s="3" t="s">
        <v>89</v>
      </c>
      <c r="L11" s="3" t="s">
        <v>119</v>
      </c>
      <c r="M11" s="3" t="s">
        <v>91</v>
      </c>
      <c r="N11" s="3" t="s">
        <v>120</v>
      </c>
      <c r="O11" s="3" t="s">
        <v>93</v>
      </c>
      <c r="P11" s="3" t="s">
        <v>120</v>
      </c>
      <c r="Q11" s="3" t="s">
        <v>93</v>
      </c>
      <c r="R11" s="3" t="s">
        <v>121</v>
      </c>
      <c r="S11" s="3" t="s">
        <v>121</v>
      </c>
      <c r="T11" s="3" t="s">
        <v>121</v>
      </c>
      <c r="U11" s="3" t="s">
        <v>121</v>
      </c>
      <c r="V11" s="3" t="s">
        <v>121</v>
      </c>
      <c r="W11" s="3" t="s">
        <v>121</v>
      </c>
      <c r="X11" s="3" t="s">
        <v>121</v>
      </c>
      <c r="Y11" s="3" t="s">
        <v>121</v>
      </c>
      <c r="Z11" s="3" t="s">
        <v>121</v>
      </c>
      <c r="AA11" s="3" t="s">
        <v>121</v>
      </c>
      <c r="AB11" s="3" t="s">
        <v>121</v>
      </c>
      <c r="AC11" s="3" t="s">
        <v>121</v>
      </c>
      <c r="AD11" s="3" t="s">
        <v>121</v>
      </c>
      <c r="AE11" s="3" t="s">
        <v>95</v>
      </c>
      <c r="AF11" s="3" t="s">
        <v>82</v>
      </c>
      <c r="AG11" s="3" t="s">
        <v>96</v>
      </c>
    </row>
    <row r="12" spans="1:33" ht="45" customHeight="1" x14ac:dyDescent="0.25">
      <c r="A12" s="3" t="s">
        <v>122</v>
      </c>
      <c r="B12" s="11" t="s">
        <v>80</v>
      </c>
      <c r="C12" s="3" t="s">
        <v>81</v>
      </c>
      <c r="D12" s="3" t="s">
        <v>82</v>
      </c>
      <c r="E12" s="3" t="s">
        <v>83</v>
      </c>
      <c r="F12" s="3" t="s">
        <v>123</v>
      </c>
      <c r="G12" s="3" t="s">
        <v>124</v>
      </c>
      <c r="H12" s="3" t="s">
        <v>125</v>
      </c>
      <c r="I12" s="3" t="s">
        <v>109</v>
      </c>
      <c r="J12" s="3" t="s">
        <v>126</v>
      </c>
      <c r="K12" s="3" t="s">
        <v>89</v>
      </c>
      <c r="L12" s="3" t="s">
        <v>127</v>
      </c>
      <c r="M12" s="3" t="s">
        <v>91</v>
      </c>
      <c r="N12" s="3" t="s">
        <v>128</v>
      </c>
      <c r="O12" s="3" t="s">
        <v>93</v>
      </c>
      <c r="P12" s="3" t="s">
        <v>128</v>
      </c>
      <c r="Q12" s="3" t="s">
        <v>93</v>
      </c>
      <c r="R12" s="3" t="s">
        <v>129</v>
      </c>
      <c r="S12" s="3" t="s">
        <v>129</v>
      </c>
      <c r="T12" s="3" t="s">
        <v>129</v>
      </c>
      <c r="U12" s="3" t="s">
        <v>129</v>
      </c>
      <c r="V12" s="3" t="s">
        <v>129</v>
      </c>
      <c r="W12" s="3" t="s">
        <v>129</v>
      </c>
      <c r="X12" s="3" t="s">
        <v>129</v>
      </c>
      <c r="Y12" s="3" t="s">
        <v>129</v>
      </c>
      <c r="Z12" s="3" t="s">
        <v>129</v>
      </c>
      <c r="AA12" s="3" t="s">
        <v>129</v>
      </c>
      <c r="AB12" s="3" t="s">
        <v>129</v>
      </c>
      <c r="AC12" s="3" t="s">
        <v>129</v>
      </c>
      <c r="AD12" s="3" t="s">
        <v>129</v>
      </c>
      <c r="AE12" s="3" t="s">
        <v>95</v>
      </c>
      <c r="AF12" s="3" t="s">
        <v>82</v>
      </c>
      <c r="AG12" s="3" t="s">
        <v>96</v>
      </c>
    </row>
    <row r="13" spans="1:33" ht="45" customHeight="1" x14ac:dyDescent="0.25">
      <c r="A13" s="3" t="s">
        <v>130</v>
      </c>
      <c r="B13" s="11" t="s">
        <v>80</v>
      </c>
      <c r="C13" s="3" t="s">
        <v>81</v>
      </c>
      <c r="D13" s="3" t="s">
        <v>82</v>
      </c>
      <c r="E13" s="3" t="s">
        <v>83</v>
      </c>
      <c r="F13" s="3" t="s">
        <v>131</v>
      </c>
      <c r="G13" s="3" t="s">
        <v>132</v>
      </c>
      <c r="H13" s="3" t="s">
        <v>133</v>
      </c>
      <c r="I13" s="3" t="s">
        <v>134</v>
      </c>
      <c r="J13" s="3" t="s">
        <v>135</v>
      </c>
      <c r="K13" s="3" t="s">
        <v>89</v>
      </c>
      <c r="L13" s="3" t="s">
        <v>136</v>
      </c>
      <c r="M13" s="3" t="s">
        <v>137</v>
      </c>
      <c r="N13" s="3" t="s">
        <v>138</v>
      </c>
      <c r="O13" s="3" t="s">
        <v>93</v>
      </c>
      <c r="P13" s="3" t="s">
        <v>138</v>
      </c>
      <c r="Q13" s="3" t="s">
        <v>93</v>
      </c>
      <c r="R13" s="3" t="s">
        <v>139</v>
      </c>
      <c r="S13" s="3" t="s">
        <v>139</v>
      </c>
      <c r="T13" s="3" t="s">
        <v>139</v>
      </c>
      <c r="U13" s="3" t="s">
        <v>139</v>
      </c>
      <c r="V13" s="3" t="s">
        <v>139</v>
      </c>
      <c r="W13" s="3" t="s">
        <v>139</v>
      </c>
      <c r="X13" s="3" t="s">
        <v>139</v>
      </c>
      <c r="Y13" s="3" t="s">
        <v>139</v>
      </c>
      <c r="Z13" s="3" t="s">
        <v>139</v>
      </c>
      <c r="AA13" s="3" t="s">
        <v>139</v>
      </c>
      <c r="AB13" s="3" t="s">
        <v>139</v>
      </c>
      <c r="AC13" s="3" t="s">
        <v>139</v>
      </c>
      <c r="AD13" s="3" t="s">
        <v>139</v>
      </c>
      <c r="AE13" s="3" t="s">
        <v>95</v>
      </c>
      <c r="AF13" s="3" t="s">
        <v>82</v>
      </c>
      <c r="AG13" s="3" t="s">
        <v>96</v>
      </c>
    </row>
    <row r="14" spans="1:33" ht="45" customHeight="1" x14ac:dyDescent="0.25">
      <c r="A14" s="3" t="s">
        <v>140</v>
      </c>
      <c r="B14" s="11" t="s">
        <v>80</v>
      </c>
      <c r="C14" s="3" t="s">
        <v>81</v>
      </c>
      <c r="D14" s="3" t="s">
        <v>82</v>
      </c>
      <c r="E14" s="3" t="s">
        <v>83</v>
      </c>
      <c r="F14" s="3" t="s">
        <v>141</v>
      </c>
      <c r="G14" s="3" t="s">
        <v>142</v>
      </c>
      <c r="H14" s="3" t="s">
        <v>143</v>
      </c>
      <c r="I14" s="3" t="s">
        <v>144</v>
      </c>
      <c r="J14" s="3" t="s">
        <v>145</v>
      </c>
      <c r="K14" s="3" t="s">
        <v>146</v>
      </c>
      <c r="L14" s="3" t="s">
        <v>147</v>
      </c>
      <c r="M14" s="3" t="s">
        <v>91</v>
      </c>
      <c r="N14" s="3" t="s">
        <v>148</v>
      </c>
      <c r="O14" s="3" t="s">
        <v>93</v>
      </c>
      <c r="P14" s="3" t="s">
        <v>148</v>
      </c>
      <c r="Q14" s="3" t="s">
        <v>93</v>
      </c>
      <c r="R14" s="3" t="s">
        <v>149</v>
      </c>
      <c r="S14" s="3" t="s">
        <v>149</v>
      </c>
      <c r="T14" s="3" t="s">
        <v>149</v>
      </c>
      <c r="U14" s="3" t="s">
        <v>149</v>
      </c>
      <c r="V14" s="3" t="s">
        <v>149</v>
      </c>
      <c r="W14" s="3" t="s">
        <v>149</v>
      </c>
      <c r="X14" s="3" t="s">
        <v>149</v>
      </c>
      <c r="Y14" s="3" t="s">
        <v>149</v>
      </c>
      <c r="Z14" s="3" t="s">
        <v>149</v>
      </c>
      <c r="AA14" s="3" t="s">
        <v>149</v>
      </c>
      <c r="AB14" s="3" t="s">
        <v>149</v>
      </c>
      <c r="AC14" s="3" t="s">
        <v>149</v>
      </c>
      <c r="AD14" s="3" t="s">
        <v>149</v>
      </c>
      <c r="AE14" s="3" t="s">
        <v>95</v>
      </c>
      <c r="AF14" s="3" t="s">
        <v>82</v>
      </c>
      <c r="AG14" s="3" t="s">
        <v>96</v>
      </c>
    </row>
    <row r="15" spans="1:33" ht="45" customHeight="1" x14ac:dyDescent="0.25">
      <c r="A15" s="3" t="s">
        <v>150</v>
      </c>
      <c r="B15" s="11" t="s">
        <v>80</v>
      </c>
      <c r="C15" s="3" t="s">
        <v>81</v>
      </c>
      <c r="D15" s="3" t="s">
        <v>82</v>
      </c>
      <c r="E15" s="3" t="s">
        <v>83</v>
      </c>
      <c r="F15" s="3" t="s">
        <v>123</v>
      </c>
      <c r="G15" s="3" t="s">
        <v>124</v>
      </c>
      <c r="H15" s="3" t="s">
        <v>151</v>
      </c>
      <c r="I15" s="3" t="s">
        <v>144</v>
      </c>
      <c r="J15" s="3" t="s">
        <v>152</v>
      </c>
      <c r="K15" s="3" t="s">
        <v>146</v>
      </c>
      <c r="L15" s="3" t="s">
        <v>153</v>
      </c>
      <c r="M15" s="3" t="s">
        <v>137</v>
      </c>
      <c r="N15" s="3" t="s">
        <v>128</v>
      </c>
      <c r="O15" s="3" t="s">
        <v>93</v>
      </c>
      <c r="P15" s="3" t="s">
        <v>128</v>
      </c>
      <c r="Q15" s="3" t="s">
        <v>93</v>
      </c>
      <c r="R15" s="3" t="s">
        <v>154</v>
      </c>
      <c r="S15" s="3" t="s">
        <v>154</v>
      </c>
      <c r="T15" s="3" t="s">
        <v>154</v>
      </c>
      <c r="U15" s="3" t="s">
        <v>154</v>
      </c>
      <c r="V15" s="3" t="s">
        <v>154</v>
      </c>
      <c r="W15" s="3" t="s">
        <v>154</v>
      </c>
      <c r="X15" s="3" t="s">
        <v>154</v>
      </c>
      <c r="Y15" s="3" t="s">
        <v>154</v>
      </c>
      <c r="Z15" s="3" t="s">
        <v>154</v>
      </c>
      <c r="AA15" s="3" t="s">
        <v>154</v>
      </c>
      <c r="AB15" s="3" t="s">
        <v>154</v>
      </c>
      <c r="AC15" s="3" t="s">
        <v>154</v>
      </c>
      <c r="AD15" s="3" t="s">
        <v>154</v>
      </c>
      <c r="AE15" s="3" t="s">
        <v>95</v>
      </c>
      <c r="AF15" s="3" t="s">
        <v>82</v>
      </c>
      <c r="AG15" s="3" t="s">
        <v>96</v>
      </c>
    </row>
    <row r="16" spans="1:33" ht="45" customHeight="1" x14ac:dyDescent="0.25">
      <c r="A16" s="3" t="s">
        <v>155</v>
      </c>
      <c r="B16" s="11" t="s">
        <v>80</v>
      </c>
      <c r="C16" s="3" t="s">
        <v>81</v>
      </c>
      <c r="D16" s="3" t="s">
        <v>82</v>
      </c>
      <c r="E16" s="3" t="s">
        <v>83</v>
      </c>
      <c r="F16" s="3" t="s">
        <v>156</v>
      </c>
      <c r="G16" s="3" t="s">
        <v>157</v>
      </c>
      <c r="H16" s="3" t="s">
        <v>158</v>
      </c>
      <c r="I16" s="3" t="s">
        <v>159</v>
      </c>
      <c r="J16" s="3" t="s">
        <v>160</v>
      </c>
      <c r="K16" s="3" t="s">
        <v>146</v>
      </c>
      <c r="L16" s="3" t="s">
        <v>89</v>
      </c>
      <c r="M16" s="3" t="s">
        <v>91</v>
      </c>
      <c r="N16" s="3" t="s">
        <v>161</v>
      </c>
      <c r="O16" s="3" t="s">
        <v>93</v>
      </c>
      <c r="P16" s="3" t="s">
        <v>161</v>
      </c>
      <c r="Q16" s="3" t="s">
        <v>93</v>
      </c>
      <c r="R16" s="3" t="s">
        <v>162</v>
      </c>
      <c r="S16" s="3" t="s">
        <v>162</v>
      </c>
      <c r="T16" s="3" t="s">
        <v>162</v>
      </c>
      <c r="U16" s="3" t="s">
        <v>162</v>
      </c>
      <c r="V16" s="3" t="s">
        <v>162</v>
      </c>
      <c r="W16" s="3" t="s">
        <v>162</v>
      </c>
      <c r="X16" s="3" t="s">
        <v>162</v>
      </c>
      <c r="Y16" s="3" t="s">
        <v>162</v>
      </c>
      <c r="Z16" s="3" t="s">
        <v>162</v>
      </c>
      <c r="AA16" s="3" t="s">
        <v>162</v>
      </c>
      <c r="AB16" s="3" t="s">
        <v>162</v>
      </c>
      <c r="AC16" s="3" t="s">
        <v>162</v>
      </c>
      <c r="AD16" s="3" t="s">
        <v>162</v>
      </c>
      <c r="AE16" s="3" t="s">
        <v>95</v>
      </c>
      <c r="AF16" s="3" t="s">
        <v>82</v>
      </c>
      <c r="AG16" s="3" t="s">
        <v>96</v>
      </c>
    </row>
    <row r="17" spans="1:33" ht="45" customHeight="1" x14ac:dyDescent="0.25">
      <c r="A17" s="3" t="s">
        <v>163</v>
      </c>
      <c r="B17" s="11" t="s">
        <v>80</v>
      </c>
      <c r="C17" s="3" t="s">
        <v>81</v>
      </c>
      <c r="D17" s="3" t="s">
        <v>82</v>
      </c>
      <c r="E17" s="3" t="s">
        <v>83</v>
      </c>
      <c r="F17" s="3" t="s">
        <v>156</v>
      </c>
      <c r="G17" s="3" t="s">
        <v>157</v>
      </c>
      <c r="H17" s="3" t="s">
        <v>164</v>
      </c>
      <c r="I17" s="3" t="s">
        <v>159</v>
      </c>
      <c r="J17" s="3" t="s">
        <v>165</v>
      </c>
      <c r="K17" s="3" t="s">
        <v>146</v>
      </c>
      <c r="L17" s="3" t="s">
        <v>166</v>
      </c>
      <c r="M17" s="3" t="s">
        <v>91</v>
      </c>
      <c r="N17" s="3" t="s">
        <v>161</v>
      </c>
      <c r="O17" s="3" t="s">
        <v>93</v>
      </c>
      <c r="P17" s="3" t="s">
        <v>161</v>
      </c>
      <c r="Q17" s="3" t="s">
        <v>93</v>
      </c>
      <c r="R17" s="3" t="s">
        <v>167</v>
      </c>
      <c r="S17" s="3" t="s">
        <v>167</v>
      </c>
      <c r="T17" s="3" t="s">
        <v>167</v>
      </c>
      <c r="U17" s="3" t="s">
        <v>167</v>
      </c>
      <c r="V17" s="3" t="s">
        <v>167</v>
      </c>
      <c r="W17" s="3" t="s">
        <v>167</v>
      </c>
      <c r="X17" s="3" t="s">
        <v>167</v>
      </c>
      <c r="Y17" s="3" t="s">
        <v>167</v>
      </c>
      <c r="Z17" s="3" t="s">
        <v>167</v>
      </c>
      <c r="AA17" s="3" t="s">
        <v>167</v>
      </c>
      <c r="AB17" s="3" t="s">
        <v>167</v>
      </c>
      <c r="AC17" s="3" t="s">
        <v>167</v>
      </c>
      <c r="AD17" s="3" t="s">
        <v>167</v>
      </c>
      <c r="AE17" s="3" t="s">
        <v>95</v>
      </c>
      <c r="AF17" s="3" t="s">
        <v>82</v>
      </c>
      <c r="AG17" s="3" t="s">
        <v>96</v>
      </c>
    </row>
    <row r="18" spans="1:33" ht="45" customHeight="1" x14ac:dyDescent="0.25">
      <c r="A18" s="3" t="s">
        <v>168</v>
      </c>
      <c r="B18" s="11" t="s">
        <v>80</v>
      </c>
      <c r="C18" s="3" t="s">
        <v>81</v>
      </c>
      <c r="D18" s="3" t="s">
        <v>82</v>
      </c>
      <c r="E18" s="3" t="s">
        <v>83</v>
      </c>
      <c r="F18" s="3" t="s">
        <v>98</v>
      </c>
      <c r="G18" s="3" t="s">
        <v>99</v>
      </c>
      <c r="H18" s="3" t="s">
        <v>169</v>
      </c>
      <c r="I18" s="3" t="s">
        <v>159</v>
      </c>
      <c r="J18" s="3" t="s">
        <v>170</v>
      </c>
      <c r="K18" s="3" t="s">
        <v>146</v>
      </c>
      <c r="L18" s="3" t="s">
        <v>171</v>
      </c>
      <c r="M18" s="3" t="s">
        <v>91</v>
      </c>
      <c r="N18" s="3" t="s">
        <v>103</v>
      </c>
      <c r="O18" s="3" t="s">
        <v>93</v>
      </c>
      <c r="P18" s="3" t="s">
        <v>103</v>
      </c>
      <c r="Q18" s="3" t="s">
        <v>93</v>
      </c>
      <c r="R18" s="3" t="s">
        <v>172</v>
      </c>
      <c r="S18" s="3" t="s">
        <v>172</v>
      </c>
      <c r="T18" s="3" t="s">
        <v>172</v>
      </c>
      <c r="U18" s="3" t="s">
        <v>172</v>
      </c>
      <c r="V18" s="3" t="s">
        <v>172</v>
      </c>
      <c r="W18" s="3" t="s">
        <v>172</v>
      </c>
      <c r="X18" s="3" t="s">
        <v>172</v>
      </c>
      <c r="Y18" s="3" t="s">
        <v>172</v>
      </c>
      <c r="Z18" s="3" t="s">
        <v>172</v>
      </c>
      <c r="AA18" s="3" t="s">
        <v>172</v>
      </c>
      <c r="AB18" s="3" t="s">
        <v>172</v>
      </c>
      <c r="AC18" s="3" t="s">
        <v>172</v>
      </c>
      <c r="AD18" s="3" t="s">
        <v>172</v>
      </c>
      <c r="AE18" s="3" t="s">
        <v>95</v>
      </c>
      <c r="AF18" s="3" t="s">
        <v>82</v>
      </c>
      <c r="AG18" s="3" t="s">
        <v>96</v>
      </c>
    </row>
    <row r="19" spans="1:33" ht="45" customHeight="1" x14ac:dyDescent="0.25">
      <c r="A19" s="3" t="s">
        <v>173</v>
      </c>
      <c r="B19" s="11" t="s">
        <v>80</v>
      </c>
      <c r="C19" s="3" t="s">
        <v>81</v>
      </c>
      <c r="D19" s="3" t="s">
        <v>82</v>
      </c>
      <c r="E19" s="3" t="s">
        <v>83</v>
      </c>
      <c r="F19" s="3" t="s">
        <v>98</v>
      </c>
      <c r="G19" s="3" t="s">
        <v>174</v>
      </c>
      <c r="H19" s="3" t="s">
        <v>175</v>
      </c>
      <c r="I19" s="3" t="s">
        <v>159</v>
      </c>
      <c r="J19" s="3" t="s">
        <v>176</v>
      </c>
      <c r="K19" s="3" t="s">
        <v>146</v>
      </c>
      <c r="L19" s="3" t="s">
        <v>177</v>
      </c>
      <c r="M19" s="3" t="s">
        <v>137</v>
      </c>
      <c r="N19" s="3" t="s">
        <v>103</v>
      </c>
      <c r="O19" s="3" t="s">
        <v>93</v>
      </c>
      <c r="P19" s="3" t="s">
        <v>103</v>
      </c>
      <c r="Q19" s="3" t="s">
        <v>93</v>
      </c>
      <c r="R19" s="3" t="s">
        <v>178</v>
      </c>
      <c r="S19" s="3" t="s">
        <v>178</v>
      </c>
      <c r="T19" s="3" t="s">
        <v>178</v>
      </c>
      <c r="U19" s="3" t="s">
        <v>178</v>
      </c>
      <c r="V19" s="3" t="s">
        <v>178</v>
      </c>
      <c r="W19" s="3" t="s">
        <v>178</v>
      </c>
      <c r="X19" s="3" t="s">
        <v>178</v>
      </c>
      <c r="Y19" s="3" t="s">
        <v>178</v>
      </c>
      <c r="Z19" s="3" t="s">
        <v>178</v>
      </c>
      <c r="AA19" s="3" t="s">
        <v>178</v>
      </c>
      <c r="AB19" s="3" t="s">
        <v>178</v>
      </c>
      <c r="AC19" s="3" t="s">
        <v>178</v>
      </c>
      <c r="AD19" s="3" t="s">
        <v>178</v>
      </c>
      <c r="AE19" s="3" t="s">
        <v>95</v>
      </c>
      <c r="AF19" s="3" t="s">
        <v>82</v>
      </c>
      <c r="AG19" s="3" t="s">
        <v>96</v>
      </c>
    </row>
    <row r="20" spans="1:33" ht="45" customHeight="1" x14ac:dyDescent="0.25">
      <c r="A20" s="3" t="s">
        <v>179</v>
      </c>
      <c r="B20" s="11" t="s">
        <v>80</v>
      </c>
      <c r="C20" s="3" t="s">
        <v>81</v>
      </c>
      <c r="D20" s="3" t="s">
        <v>82</v>
      </c>
      <c r="E20" s="3" t="s">
        <v>83</v>
      </c>
      <c r="F20" s="3" t="s">
        <v>98</v>
      </c>
      <c r="G20" s="3" t="s">
        <v>180</v>
      </c>
      <c r="H20" s="3" t="s">
        <v>181</v>
      </c>
      <c r="I20" s="3" t="s">
        <v>182</v>
      </c>
      <c r="J20" s="3" t="s">
        <v>183</v>
      </c>
      <c r="K20" s="3" t="s">
        <v>184</v>
      </c>
      <c r="L20" s="3" t="s">
        <v>90</v>
      </c>
      <c r="M20" s="3" t="s">
        <v>137</v>
      </c>
      <c r="N20" s="3" t="s">
        <v>185</v>
      </c>
      <c r="O20" s="3" t="s">
        <v>93</v>
      </c>
      <c r="P20" s="3" t="s">
        <v>185</v>
      </c>
      <c r="Q20" s="3" t="s">
        <v>93</v>
      </c>
      <c r="R20" s="3" t="s">
        <v>186</v>
      </c>
      <c r="S20" s="3" t="s">
        <v>186</v>
      </c>
      <c r="T20" s="3" t="s">
        <v>186</v>
      </c>
      <c r="U20" s="3" t="s">
        <v>186</v>
      </c>
      <c r="V20" s="3" t="s">
        <v>186</v>
      </c>
      <c r="W20" s="3" t="s">
        <v>186</v>
      </c>
      <c r="X20" s="3" t="s">
        <v>186</v>
      </c>
      <c r="Y20" s="3" t="s">
        <v>186</v>
      </c>
      <c r="Z20" s="3" t="s">
        <v>186</v>
      </c>
      <c r="AA20" s="3" t="s">
        <v>186</v>
      </c>
      <c r="AB20" s="3" t="s">
        <v>186</v>
      </c>
      <c r="AC20" s="3" t="s">
        <v>186</v>
      </c>
      <c r="AD20" s="3" t="s">
        <v>186</v>
      </c>
      <c r="AE20" s="3" t="s">
        <v>95</v>
      </c>
      <c r="AF20" s="3" t="s">
        <v>82</v>
      </c>
      <c r="AG20" s="3" t="s">
        <v>96</v>
      </c>
    </row>
    <row r="21" spans="1:33" ht="45" customHeight="1" x14ac:dyDescent="0.25">
      <c r="A21" s="3" t="s">
        <v>187</v>
      </c>
      <c r="B21" s="11" t="s">
        <v>80</v>
      </c>
      <c r="C21" s="3" t="s">
        <v>81</v>
      </c>
      <c r="D21" s="3" t="s">
        <v>82</v>
      </c>
      <c r="E21" s="3" t="s">
        <v>83</v>
      </c>
      <c r="F21" s="3" t="s">
        <v>84</v>
      </c>
      <c r="G21" s="3" t="s">
        <v>188</v>
      </c>
      <c r="H21" s="3" t="s">
        <v>189</v>
      </c>
      <c r="I21" s="3" t="s">
        <v>190</v>
      </c>
      <c r="J21" s="3" t="s">
        <v>191</v>
      </c>
      <c r="K21" s="3" t="s">
        <v>184</v>
      </c>
      <c r="L21" s="3" t="s">
        <v>192</v>
      </c>
      <c r="M21" s="3" t="s">
        <v>91</v>
      </c>
      <c r="N21" s="3" t="s">
        <v>92</v>
      </c>
      <c r="O21" s="3" t="s">
        <v>93</v>
      </c>
      <c r="P21" s="3" t="s">
        <v>92</v>
      </c>
      <c r="Q21" s="3" t="s">
        <v>93</v>
      </c>
      <c r="R21" s="3" t="s">
        <v>193</v>
      </c>
      <c r="S21" s="3" t="s">
        <v>193</v>
      </c>
      <c r="T21" s="3" t="s">
        <v>193</v>
      </c>
      <c r="U21" s="3" t="s">
        <v>193</v>
      </c>
      <c r="V21" s="3" t="s">
        <v>193</v>
      </c>
      <c r="W21" s="3" t="s">
        <v>193</v>
      </c>
      <c r="X21" s="3" t="s">
        <v>193</v>
      </c>
      <c r="Y21" s="3" t="s">
        <v>193</v>
      </c>
      <c r="Z21" s="3" t="s">
        <v>193</v>
      </c>
      <c r="AA21" s="3" t="s">
        <v>193</v>
      </c>
      <c r="AB21" s="3" t="s">
        <v>193</v>
      </c>
      <c r="AC21" s="3" t="s">
        <v>193</v>
      </c>
      <c r="AD21" s="3" t="s">
        <v>193</v>
      </c>
      <c r="AE21" s="3" t="s">
        <v>95</v>
      </c>
      <c r="AF21" s="3" t="s">
        <v>82</v>
      </c>
      <c r="AG21" s="3" t="s">
        <v>96</v>
      </c>
    </row>
    <row r="22" spans="1:33" ht="45" customHeight="1" x14ac:dyDescent="0.25">
      <c r="A22" s="3" t="s">
        <v>194</v>
      </c>
      <c r="B22" s="11" t="s">
        <v>80</v>
      </c>
      <c r="C22" s="3" t="s">
        <v>81</v>
      </c>
      <c r="D22" s="3" t="s">
        <v>82</v>
      </c>
      <c r="E22" s="3" t="s">
        <v>83</v>
      </c>
      <c r="F22" s="3" t="s">
        <v>98</v>
      </c>
      <c r="G22" s="3" t="s">
        <v>180</v>
      </c>
      <c r="H22" s="3" t="s">
        <v>195</v>
      </c>
      <c r="I22" s="3" t="s">
        <v>196</v>
      </c>
      <c r="J22" s="3" t="s">
        <v>197</v>
      </c>
      <c r="K22" s="3" t="s">
        <v>184</v>
      </c>
      <c r="L22" s="3" t="s">
        <v>198</v>
      </c>
      <c r="M22" s="3" t="s">
        <v>91</v>
      </c>
      <c r="N22" s="3" t="s">
        <v>185</v>
      </c>
      <c r="O22" s="3" t="s">
        <v>93</v>
      </c>
      <c r="P22" s="3" t="s">
        <v>185</v>
      </c>
      <c r="Q22" s="3" t="s">
        <v>93</v>
      </c>
      <c r="R22" s="3" t="s">
        <v>199</v>
      </c>
      <c r="S22" s="3" t="s">
        <v>199</v>
      </c>
      <c r="T22" s="3" t="s">
        <v>199</v>
      </c>
      <c r="U22" s="3" t="s">
        <v>199</v>
      </c>
      <c r="V22" s="3" t="s">
        <v>199</v>
      </c>
      <c r="W22" s="3" t="s">
        <v>199</v>
      </c>
      <c r="X22" s="3" t="s">
        <v>199</v>
      </c>
      <c r="Y22" s="3" t="s">
        <v>199</v>
      </c>
      <c r="Z22" s="3" t="s">
        <v>199</v>
      </c>
      <c r="AA22" s="3" t="s">
        <v>199</v>
      </c>
      <c r="AB22" s="3" t="s">
        <v>199</v>
      </c>
      <c r="AC22" s="3" t="s">
        <v>199</v>
      </c>
      <c r="AD22" s="3" t="s">
        <v>199</v>
      </c>
      <c r="AE22" s="3" t="s">
        <v>95</v>
      </c>
      <c r="AF22" s="3" t="s">
        <v>82</v>
      </c>
      <c r="AG22" s="3" t="s">
        <v>96</v>
      </c>
    </row>
    <row r="23" spans="1:33" ht="45" customHeight="1" x14ac:dyDescent="0.25">
      <c r="A23" s="3" t="s">
        <v>200</v>
      </c>
      <c r="B23" s="11" t="s">
        <v>80</v>
      </c>
      <c r="C23" s="3" t="s">
        <v>81</v>
      </c>
      <c r="D23" s="3" t="s">
        <v>82</v>
      </c>
      <c r="E23" s="3" t="s">
        <v>83</v>
      </c>
      <c r="F23" s="3" t="s">
        <v>98</v>
      </c>
      <c r="G23" s="3" t="s">
        <v>99</v>
      </c>
      <c r="H23" s="3" t="s">
        <v>201</v>
      </c>
      <c r="I23" s="3" t="s">
        <v>196</v>
      </c>
      <c r="J23" s="3" t="s">
        <v>202</v>
      </c>
      <c r="K23" s="3" t="s">
        <v>184</v>
      </c>
      <c r="L23" s="3" t="s">
        <v>203</v>
      </c>
      <c r="M23" s="3" t="s">
        <v>91</v>
      </c>
      <c r="N23" s="3" t="s">
        <v>103</v>
      </c>
      <c r="O23" s="3" t="s">
        <v>93</v>
      </c>
      <c r="P23" s="3" t="s">
        <v>103</v>
      </c>
      <c r="Q23" s="3" t="s">
        <v>93</v>
      </c>
      <c r="R23" s="3" t="s">
        <v>204</v>
      </c>
      <c r="S23" s="3" t="s">
        <v>204</v>
      </c>
      <c r="T23" s="3" t="s">
        <v>204</v>
      </c>
      <c r="U23" s="3" t="s">
        <v>204</v>
      </c>
      <c r="V23" s="3" t="s">
        <v>204</v>
      </c>
      <c r="W23" s="3" t="s">
        <v>204</v>
      </c>
      <c r="X23" s="3" t="s">
        <v>204</v>
      </c>
      <c r="Y23" s="3" t="s">
        <v>204</v>
      </c>
      <c r="Z23" s="3" t="s">
        <v>204</v>
      </c>
      <c r="AA23" s="3" t="s">
        <v>204</v>
      </c>
      <c r="AB23" s="3" t="s">
        <v>204</v>
      </c>
      <c r="AC23" s="3" t="s">
        <v>204</v>
      </c>
      <c r="AD23" s="3" t="s">
        <v>204</v>
      </c>
      <c r="AE23" s="3" t="s">
        <v>95</v>
      </c>
      <c r="AF23" s="3" t="s">
        <v>82</v>
      </c>
      <c r="AG23" s="3" t="s">
        <v>96</v>
      </c>
    </row>
    <row r="24" spans="1:33" ht="45" customHeight="1" x14ac:dyDescent="0.25">
      <c r="A24" s="3" t="s">
        <v>205</v>
      </c>
      <c r="B24" s="11" t="s">
        <v>80</v>
      </c>
      <c r="C24" s="3" t="s">
        <v>81</v>
      </c>
      <c r="D24" s="3" t="s">
        <v>82</v>
      </c>
      <c r="E24" s="3" t="s">
        <v>83</v>
      </c>
      <c r="F24" s="3" t="s">
        <v>98</v>
      </c>
      <c r="G24" s="3" t="s">
        <v>99</v>
      </c>
      <c r="H24" s="3" t="s">
        <v>206</v>
      </c>
      <c r="I24" s="3" t="s">
        <v>196</v>
      </c>
      <c r="J24" s="3" t="s">
        <v>207</v>
      </c>
      <c r="K24" s="3" t="s">
        <v>184</v>
      </c>
      <c r="L24" s="3" t="s">
        <v>192</v>
      </c>
      <c r="M24" s="3" t="s">
        <v>91</v>
      </c>
      <c r="N24" s="3" t="s">
        <v>103</v>
      </c>
      <c r="O24" s="3" t="s">
        <v>93</v>
      </c>
      <c r="P24" s="3" t="s">
        <v>103</v>
      </c>
      <c r="Q24" s="3" t="s">
        <v>93</v>
      </c>
      <c r="R24" s="3" t="s">
        <v>208</v>
      </c>
      <c r="S24" s="3" t="s">
        <v>208</v>
      </c>
      <c r="T24" s="3" t="s">
        <v>208</v>
      </c>
      <c r="U24" s="3" t="s">
        <v>208</v>
      </c>
      <c r="V24" s="3" t="s">
        <v>208</v>
      </c>
      <c r="W24" s="3" t="s">
        <v>208</v>
      </c>
      <c r="X24" s="3" t="s">
        <v>208</v>
      </c>
      <c r="Y24" s="3" t="s">
        <v>208</v>
      </c>
      <c r="Z24" s="3" t="s">
        <v>208</v>
      </c>
      <c r="AA24" s="3" t="s">
        <v>208</v>
      </c>
      <c r="AB24" s="3" t="s">
        <v>208</v>
      </c>
      <c r="AC24" s="3" t="s">
        <v>208</v>
      </c>
      <c r="AD24" s="3" t="s">
        <v>208</v>
      </c>
      <c r="AE24" s="3" t="s">
        <v>95</v>
      </c>
      <c r="AF24" s="3" t="s">
        <v>82</v>
      </c>
      <c r="AG24" s="3" t="s">
        <v>96</v>
      </c>
    </row>
    <row r="25" spans="1:33" ht="45" customHeight="1" x14ac:dyDescent="0.25">
      <c r="A25" s="3" t="s">
        <v>209</v>
      </c>
      <c r="B25" s="11" t="s">
        <v>80</v>
      </c>
      <c r="C25" s="3" t="s">
        <v>81</v>
      </c>
      <c r="D25" s="3" t="s">
        <v>82</v>
      </c>
      <c r="E25" s="3" t="s">
        <v>83</v>
      </c>
      <c r="F25" s="3" t="s">
        <v>123</v>
      </c>
      <c r="G25" s="3" t="s">
        <v>124</v>
      </c>
      <c r="H25" s="3" t="s">
        <v>210</v>
      </c>
      <c r="I25" s="3" t="s">
        <v>196</v>
      </c>
      <c r="J25" s="3" t="s">
        <v>211</v>
      </c>
      <c r="K25" s="3" t="s">
        <v>184</v>
      </c>
      <c r="L25" s="3" t="s">
        <v>212</v>
      </c>
      <c r="M25" s="3" t="s">
        <v>91</v>
      </c>
      <c r="N25" s="3" t="s">
        <v>128</v>
      </c>
      <c r="O25" s="3" t="s">
        <v>93</v>
      </c>
      <c r="P25" s="3" t="s">
        <v>128</v>
      </c>
      <c r="Q25" s="3" t="s">
        <v>93</v>
      </c>
      <c r="R25" s="3" t="s">
        <v>213</v>
      </c>
      <c r="S25" s="3" t="s">
        <v>213</v>
      </c>
      <c r="T25" s="3" t="s">
        <v>213</v>
      </c>
      <c r="U25" s="3" t="s">
        <v>213</v>
      </c>
      <c r="V25" s="3" t="s">
        <v>213</v>
      </c>
      <c r="W25" s="3" t="s">
        <v>213</v>
      </c>
      <c r="X25" s="3" t="s">
        <v>213</v>
      </c>
      <c r="Y25" s="3" t="s">
        <v>213</v>
      </c>
      <c r="Z25" s="3" t="s">
        <v>213</v>
      </c>
      <c r="AA25" s="3" t="s">
        <v>213</v>
      </c>
      <c r="AB25" s="3" t="s">
        <v>213</v>
      </c>
      <c r="AC25" s="3" t="s">
        <v>213</v>
      </c>
      <c r="AD25" s="3" t="s">
        <v>213</v>
      </c>
      <c r="AE25" s="3" t="s">
        <v>95</v>
      </c>
      <c r="AF25" s="3" t="s">
        <v>82</v>
      </c>
      <c r="AG25" s="3" t="s">
        <v>96</v>
      </c>
    </row>
    <row r="26" spans="1:33" ht="45" customHeight="1" x14ac:dyDescent="0.25">
      <c r="A26" s="3" t="s">
        <v>214</v>
      </c>
      <c r="B26" s="11" t="s">
        <v>80</v>
      </c>
      <c r="C26" s="3" t="s">
        <v>81</v>
      </c>
      <c r="D26" s="3" t="s">
        <v>82</v>
      </c>
      <c r="E26" s="3" t="s">
        <v>83</v>
      </c>
      <c r="F26" s="3" t="s">
        <v>215</v>
      </c>
      <c r="G26" s="3" t="s">
        <v>206</v>
      </c>
      <c r="H26" s="3" t="s">
        <v>216</v>
      </c>
      <c r="I26" s="3" t="s">
        <v>217</v>
      </c>
      <c r="J26" s="3" t="s">
        <v>218</v>
      </c>
      <c r="K26" s="3" t="s">
        <v>219</v>
      </c>
      <c r="L26" s="3" t="s">
        <v>220</v>
      </c>
      <c r="M26" s="3" t="s">
        <v>91</v>
      </c>
      <c r="N26" s="3" t="s">
        <v>221</v>
      </c>
      <c r="O26" s="3" t="s">
        <v>93</v>
      </c>
      <c r="P26" s="3" t="s">
        <v>221</v>
      </c>
      <c r="Q26" s="3" t="s">
        <v>93</v>
      </c>
      <c r="R26" s="3" t="s">
        <v>222</v>
      </c>
      <c r="S26" s="3" t="s">
        <v>222</v>
      </c>
      <c r="T26" s="3" t="s">
        <v>222</v>
      </c>
      <c r="U26" s="3" t="s">
        <v>222</v>
      </c>
      <c r="V26" s="3" t="s">
        <v>222</v>
      </c>
      <c r="W26" s="3" t="s">
        <v>222</v>
      </c>
      <c r="X26" s="3" t="s">
        <v>222</v>
      </c>
      <c r="Y26" s="3" t="s">
        <v>222</v>
      </c>
      <c r="Z26" s="3" t="s">
        <v>222</v>
      </c>
      <c r="AA26" s="3" t="s">
        <v>222</v>
      </c>
      <c r="AB26" s="3" t="s">
        <v>222</v>
      </c>
      <c r="AC26" s="3" t="s">
        <v>222</v>
      </c>
      <c r="AD26" s="3" t="s">
        <v>222</v>
      </c>
      <c r="AE26" s="3" t="s">
        <v>95</v>
      </c>
      <c r="AF26" s="3" t="s">
        <v>82</v>
      </c>
      <c r="AG26" s="3" t="s">
        <v>96</v>
      </c>
    </row>
    <row r="27" spans="1:33" ht="45" customHeight="1" x14ac:dyDescent="0.25">
      <c r="A27" s="3" t="s">
        <v>223</v>
      </c>
      <c r="B27" s="11" t="s">
        <v>80</v>
      </c>
      <c r="C27" s="3" t="s">
        <v>81</v>
      </c>
      <c r="D27" s="3" t="s">
        <v>82</v>
      </c>
      <c r="E27" s="3" t="s">
        <v>83</v>
      </c>
      <c r="F27" s="3" t="s">
        <v>98</v>
      </c>
      <c r="G27" s="3" t="s">
        <v>224</v>
      </c>
      <c r="H27" s="3" t="s">
        <v>225</v>
      </c>
      <c r="I27" s="3" t="s">
        <v>217</v>
      </c>
      <c r="J27" s="3" t="s">
        <v>226</v>
      </c>
      <c r="K27" s="3" t="s">
        <v>219</v>
      </c>
      <c r="L27" s="3" t="s">
        <v>227</v>
      </c>
      <c r="M27" s="3" t="s">
        <v>137</v>
      </c>
      <c r="N27" s="3" t="s">
        <v>185</v>
      </c>
      <c r="O27" s="3" t="s">
        <v>93</v>
      </c>
      <c r="P27" s="3" t="s">
        <v>185</v>
      </c>
      <c r="Q27" s="3" t="s">
        <v>93</v>
      </c>
      <c r="R27" s="3" t="s">
        <v>228</v>
      </c>
      <c r="S27" s="3" t="s">
        <v>228</v>
      </c>
      <c r="T27" s="3" t="s">
        <v>228</v>
      </c>
      <c r="U27" s="3" t="s">
        <v>228</v>
      </c>
      <c r="V27" s="3" t="s">
        <v>228</v>
      </c>
      <c r="W27" s="3" t="s">
        <v>228</v>
      </c>
      <c r="X27" s="3" t="s">
        <v>228</v>
      </c>
      <c r="Y27" s="3" t="s">
        <v>228</v>
      </c>
      <c r="Z27" s="3" t="s">
        <v>228</v>
      </c>
      <c r="AA27" s="3" t="s">
        <v>228</v>
      </c>
      <c r="AB27" s="3" t="s">
        <v>228</v>
      </c>
      <c r="AC27" s="3" t="s">
        <v>228</v>
      </c>
      <c r="AD27" s="3" t="s">
        <v>228</v>
      </c>
      <c r="AE27" s="3" t="s">
        <v>95</v>
      </c>
      <c r="AF27" s="3" t="s">
        <v>82</v>
      </c>
      <c r="AG27" s="3" t="s">
        <v>96</v>
      </c>
    </row>
    <row r="28" spans="1:33" ht="45" customHeight="1" x14ac:dyDescent="0.25">
      <c r="A28" s="3" t="s">
        <v>229</v>
      </c>
      <c r="B28" s="11" t="s">
        <v>80</v>
      </c>
      <c r="C28" s="3" t="s">
        <v>81</v>
      </c>
      <c r="D28" s="3" t="s">
        <v>82</v>
      </c>
      <c r="E28" s="3" t="s">
        <v>83</v>
      </c>
      <c r="F28" s="3" t="s">
        <v>230</v>
      </c>
      <c r="G28" s="3" t="s">
        <v>231</v>
      </c>
      <c r="H28" s="3" t="s">
        <v>232</v>
      </c>
      <c r="I28" s="3" t="s">
        <v>233</v>
      </c>
      <c r="J28" s="3" t="s">
        <v>234</v>
      </c>
      <c r="K28" s="3" t="s">
        <v>219</v>
      </c>
      <c r="L28" s="3" t="s">
        <v>235</v>
      </c>
      <c r="M28" s="3" t="s">
        <v>137</v>
      </c>
      <c r="N28" s="3" t="s">
        <v>236</v>
      </c>
      <c r="O28" s="3" t="s">
        <v>93</v>
      </c>
      <c r="P28" s="3" t="s">
        <v>236</v>
      </c>
      <c r="Q28" s="3" t="s">
        <v>93</v>
      </c>
      <c r="R28" s="3" t="s">
        <v>237</v>
      </c>
      <c r="S28" s="3" t="s">
        <v>237</v>
      </c>
      <c r="T28" s="3" t="s">
        <v>237</v>
      </c>
      <c r="U28" s="3" t="s">
        <v>237</v>
      </c>
      <c r="V28" s="3" t="s">
        <v>237</v>
      </c>
      <c r="W28" s="3" t="s">
        <v>237</v>
      </c>
      <c r="X28" s="3" t="s">
        <v>237</v>
      </c>
      <c r="Y28" s="3" t="s">
        <v>237</v>
      </c>
      <c r="Z28" s="3" t="s">
        <v>237</v>
      </c>
      <c r="AA28" s="3" t="s">
        <v>237</v>
      </c>
      <c r="AB28" s="3" t="s">
        <v>237</v>
      </c>
      <c r="AC28" s="3" t="s">
        <v>237</v>
      </c>
      <c r="AD28" s="3" t="s">
        <v>237</v>
      </c>
      <c r="AE28" s="3" t="s">
        <v>95</v>
      </c>
      <c r="AF28" s="3" t="s">
        <v>82</v>
      </c>
      <c r="AG28" s="3" t="s">
        <v>96</v>
      </c>
    </row>
    <row r="29" spans="1:33" ht="45" customHeight="1" x14ac:dyDescent="0.25">
      <c r="A29" s="3" t="s">
        <v>238</v>
      </c>
      <c r="B29" s="11" t="s">
        <v>80</v>
      </c>
      <c r="C29" s="3" t="s">
        <v>81</v>
      </c>
      <c r="D29" s="3" t="s">
        <v>82</v>
      </c>
      <c r="E29" s="3" t="s">
        <v>83</v>
      </c>
      <c r="F29" s="3" t="s">
        <v>115</v>
      </c>
      <c r="G29" s="3" t="s">
        <v>116</v>
      </c>
      <c r="H29" s="3" t="s">
        <v>239</v>
      </c>
      <c r="I29" s="3" t="s">
        <v>240</v>
      </c>
      <c r="J29" s="3" t="s">
        <v>241</v>
      </c>
      <c r="K29" s="3" t="s">
        <v>219</v>
      </c>
      <c r="L29" s="3" t="s">
        <v>242</v>
      </c>
      <c r="M29" s="3" t="s">
        <v>91</v>
      </c>
      <c r="N29" s="3" t="s">
        <v>120</v>
      </c>
      <c r="O29" s="3" t="s">
        <v>93</v>
      </c>
      <c r="P29" s="3" t="s">
        <v>120</v>
      </c>
      <c r="Q29" s="3" t="s">
        <v>93</v>
      </c>
      <c r="R29" s="3" t="s">
        <v>243</v>
      </c>
      <c r="S29" s="3" t="s">
        <v>243</v>
      </c>
      <c r="T29" s="3" t="s">
        <v>243</v>
      </c>
      <c r="U29" s="3" t="s">
        <v>243</v>
      </c>
      <c r="V29" s="3" t="s">
        <v>243</v>
      </c>
      <c r="W29" s="3" t="s">
        <v>243</v>
      </c>
      <c r="X29" s="3" t="s">
        <v>243</v>
      </c>
      <c r="Y29" s="3" t="s">
        <v>243</v>
      </c>
      <c r="Z29" s="3" t="s">
        <v>243</v>
      </c>
      <c r="AA29" s="3" t="s">
        <v>243</v>
      </c>
      <c r="AB29" s="3" t="s">
        <v>243</v>
      </c>
      <c r="AC29" s="3" t="s">
        <v>243</v>
      </c>
      <c r="AD29" s="3" t="s">
        <v>243</v>
      </c>
      <c r="AE29" s="3" t="s">
        <v>95</v>
      </c>
      <c r="AF29" s="3" t="s">
        <v>82</v>
      </c>
      <c r="AG29" s="3" t="s">
        <v>96</v>
      </c>
    </row>
    <row r="30" spans="1:33" ht="45" customHeight="1" x14ac:dyDescent="0.25">
      <c r="A30" s="3" t="s">
        <v>244</v>
      </c>
      <c r="B30" s="11" t="s">
        <v>80</v>
      </c>
      <c r="C30" s="3" t="s">
        <v>81</v>
      </c>
      <c r="D30" s="3" t="s">
        <v>82</v>
      </c>
      <c r="E30" s="3" t="s">
        <v>83</v>
      </c>
      <c r="F30" s="3" t="s">
        <v>131</v>
      </c>
      <c r="G30" s="3" t="s">
        <v>245</v>
      </c>
      <c r="H30" s="3" t="s">
        <v>246</v>
      </c>
      <c r="I30" s="3" t="s">
        <v>247</v>
      </c>
      <c r="J30" s="3" t="s">
        <v>248</v>
      </c>
      <c r="K30" s="3" t="s">
        <v>219</v>
      </c>
      <c r="L30" s="3" t="s">
        <v>249</v>
      </c>
      <c r="M30" s="3" t="s">
        <v>137</v>
      </c>
      <c r="N30" s="3" t="s">
        <v>250</v>
      </c>
      <c r="O30" s="3" t="s">
        <v>93</v>
      </c>
      <c r="P30" s="3" t="s">
        <v>250</v>
      </c>
      <c r="Q30" s="3" t="s">
        <v>93</v>
      </c>
      <c r="R30" s="3" t="s">
        <v>251</v>
      </c>
      <c r="S30" s="3" t="s">
        <v>251</v>
      </c>
      <c r="T30" s="3" t="s">
        <v>251</v>
      </c>
      <c r="U30" s="3" t="s">
        <v>251</v>
      </c>
      <c r="V30" s="3" t="s">
        <v>251</v>
      </c>
      <c r="W30" s="3" t="s">
        <v>251</v>
      </c>
      <c r="X30" s="3" t="s">
        <v>251</v>
      </c>
      <c r="Y30" s="3" t="s">
        <v>251</v>
      </c>
      <c r="Z30" s="3" t="s">
        <v>251</v>
      </c>
      <c r="AA30" s="3" t="s">
        <v>251</v>
      </c>
      <c r="AB30" s="3" t="s">
        <v>251</v>
      </c>
      <c r="AC30" s="3" t="s">
        <v>251</v>
      </c>
      <c r="AD30" s="3" t="s">
        <v>251</v>
      </c>
      <c r="AE30" s="3" t="s">
        <v>95</v>
      </c>
      <c r="AF30" s="3" t="s">
        <v>82</v>
      </c>
      <c r="AG30" s="3" t="s">
        <v>96</v>
      </c>
    </row>
    <row r="31" spans="1:33" ht="45" customHeight="1" x14ac:dyDescent="0.25">
      <c r="A31" s="3" t="s">
        <v>252</v>
      </c>
      <c r="B31" s="11" t="s">
        <v>80</v>
      </c>
      <c r="C31" s="3" t="s">
        <v>81</v>
      </c>
      <c r="D31" s="3" t="s">
        <v>82</v>
      </c>
      <c r="E31" s="3" t="s">
        <v>83</v>
      </c>
      <c r="F31" s="3" t="s">
        <v>115</v>
      </c>
      <c r="G31" s="3" t="s">
        <v>116</v>
      </c>
      <c r="H31" s="3" t="s">
        <v>253</v>
      </c>
      <c r="I31" s="3" t="s">
        <v>254</v>
      </c>
      <c r="J31" s="3" t="s">
        <v>255</v>
      </c>
      <c r="K31" s="3" t="s">
        <v>219</v>
      </c>
      <c r="L31" s="3" t="s">
        <v>256</v>
      </c>
      <c r="M31" s="3" t="s">
        <v>137</v>
      </c>
      <c r="N31" s="3" t="s">
        <v>120</v>
      </c>
      <c r="O31" s="3" t="s">
        <v>93</v>
      </c>
      <c r="P31" s="3" t="s">
        <v>120</v>
      </c>
      <c r="Q31" s="3" t="s">
        <v>93</v>
      </c>
      <c r="R31" s="3" t="s">
        <v>257</v>
      </c>
      <c r="S31" s="3" t="s">
        <v>257</v>
      </c>
      <c r="T31" s="3" t="s">
        <v>257</v>
      </c>
      <c r="U31" s="3" t="s">
        <v>257</v>
      </c>
      <c r="V31" s="3" t="s">
        <v>257</v>
      </c>
      <c r="W31" s="3" t="s">
        <v>257</v>
      </c>
      <c r="X31" s="3" t="s">
        <v>257</v>
      </c>
      <c r="Y31" s="3" t="s">
        <v>257</v>
      </c>
      <c r="Z31" s="3" t="s">
        <v>257</v>
      </c>
      <c r="AA31" s="3" t="s">
        <v>257</v>
      </c>
      <c r="AB31" s="3" t="s">
        <v>257</v>
      </c>
      <c r="AC31" s="3" t="s">
        <v>257</v>
      </c>
      <c r="AD31" s="3" t="s">
        <v>257</v>
      </c>
      <c r="AE31" s="3" t="s">
        <v>95</v>
      </c>
      <c r="AF31" s="3" t="s">
        <v>82</v>
      </c>
      <c r="AG31" s="3" t="s">
        <v>96</v>
      </c>
    </row>
    <row r="32" spans="1:33" ht="45" customHeight="1" x14ac:dyDescent="0.25">
      <c r="A32" s="3" t="s">
        <v>258</v>
      </c>
      <c r="B32" s="11" t="s">
        <v>80</v>
      </c>
      <c r="C32" s="3" t="s">
        <v>81</v>
      </c>
      <c r="D32" s="3" t="s">
        <v>82</v>
      </c>
      <c r="E32" s="3" t="s">
        <v>83</v>
      </c>
      <c r="F32" s="3" t="s">
        <v>259</v>
      </c>
      <c r="G32" s="3" t="s">
        <v>260</v>
      </c>
      <c r="H32" s="3" t="s">
        <v>261</v>
      </c>
      <c r="I32" s="3" t="s">
        <v>262</v>
      </c>
      <c r="J32" s="3" t="s">
        <v>263</v>
      </c>
      <c r="K32" s="3" t="s">
        <v>264</v>
      </c>
      <c r="L32" s="3" t="s">
        <v>102</v>
      </c>
      <c r="M32" s="3" t="s">
        <v>91</v>
      </c>
      <c r="N32" s="3" t="s">
        <v>265</v>
      </c>
      <c r="O32" s="3" t="s">
        <v>93</v>
      </c>
      <c r="P32" s="3" t="s">
        <v>265</v>
      </c>
      <c r="Q32" s="3" t="s">
        <v>93</v>
      </c>
      <c r="R32" s="3" t="s">
        <v>266</v>
      </c>
      <c r="S32" s="3" t="s">
        <v>266</v>
      </c>
      <c r="T32" s="3" t="s">
        <v>266</v>
      </c>
      <c r="U32" s="3" t="s">
        <v>266</v>
      </c>
      <c r="V32" s="3" t="s">
        <v>266</v>
      </c>
      <c r="W32" s="3" t="s">
        <v>266</v>
      </c>
      <c r="X32" s="3" t="s">
        <v>266</v>
      </c>
      <c r="Y32" s="3" t="s">
        <v>266</v>
      </c>
      <c r="Z32" s="3" t="s">
        <v>266</v>
      </c>
      <c r="AA32" s="3" t="s">
        <v>266</v>
      </c>
      <c r="AB32" s="3" t="s">
        <v>266</v>
      </c>
      <c r="AC32" s="3" t="s">
        <v>266</v>
      </c>
      <c r="AD32" s="3" t="s">
        <v>266</v>
      </c>
      <c r="AE32" s="3" t="s">
        <v>95</v>
      </c>
      <c r="AF32" s="3" t="s">
        <v>82</v>
      </c>
      <c r="AG32" s="3" t="s">
        <v>96</v>
      </c>
    </row>
    <row r="33" spans="1:33" ht="45" customHeight="1" x14ac:dyDescent="0.25">
      <c r="A33" s="3" t="s">
        <v>267</v>
      </c>
      <c r="B33" s="11" t="s">
        <v>80</v>
      </c>
      <c r="C33" s="3" t="s">
        <v>81</v>
      </c>
      <c r="D33" s="3" t="s">
        <v>82</v>
      </c>
      <c r="E33" s="3" t="s">
        <v>83</v>
      </c>
      <c r="F33" s="3" t="s">
        <v>215</v>
      </c>
      <c r="G33" s="3" t="s">
        <v>206</v>
      </c>
      <c r="H33" s="3" t="s">
        <v>195</v>
      </c>
      <c r="I33" s="3" t="s">
        <v>268</v>
      </c>
      <c r="J33" s="3" t="s">
        <v>269</v>
      </c>
      <c r="K33" s="3" t="s">
        <v>227</v>
      </c>
      <c r="L33" s="3" t="s">
        <v>89</v>
      </c>
      <c r="M33" s="3" t="s">
        <v>137</v>
      </c>
      <c r="N33" s="3" t="s">
        <v>270</v>
      </c>
      <c r="O33" s="3" t="s">
        <v>93</v>
      </c>
      <c r="P33" s="3" t="s">
        <v>270</v>
      </c>
      <c r="Q33" s="3" t="s">
        <v>93</v>
      </c>
      <c r="R33" s="3" t="s">
        <v>271</v>
      </c>
      <c r="S33" s="3" t="s">
        <v>271</v>
      </c>
      <c r="T33" s="3" t="s">
        <v>271</v>
      </c>
      <c r="U33" s="3" t="s">
        <v>271</v>
      </c>
      <c r="V33" s="3" t="s">
        <v>271</v>
      </c>
      <c r="W33" s="3" t="s">
        <v>271</v>
      </c>
      <c r="X33" s="3" t="s">
        <v>271</v>
      </c>
      <c r="Y33" s="3" t="s">
        <v>271</v>
      </c>
      <c r="Z33" s="3" t="s">
        <v>271</v>
      </c>
      <c r="AA33" s="3" t="s">
        <v>271</v>
      </c>
      <c r="AB33" s="3" t="s">
        <v>271</v>
      </c>
      <c r="AC33" s="3" t="s">
        <v>271</v>
      </c>
      <c r="AD33" s="3" t="s">
        <v>271</v>
      </c>
      <c r="AE33" s="3" t="s">
        <v>95</v>
      </c>
      <c r="AF33" s="3" t="s">
        <v>82</v>
      </c>
      <c r="AG33" s="3" t="s">
        <v>96</v>
      </c>
    </row>
    <row r="34" spans="1:33" ht="45" customHeight="1" x14ac:dyDescent="0.25">
      <c r="A34" s="3" t="s">
        <v>272</v>
      </c>
      <c r="B34" s="11" t="s">
        <v>80</v>
      </c>
      <c r="C34" s="3" t="s">
        <v>81</v>
      </c>
      <c r="D34" s="3" t="s">
        <v>82</v>
      </c>
      <c r="E34" s="3" t="s">
        <v>83</v>
      </c>
      <c r="F34" s="3" t="s">
        <v>98</v>
      </c>
      <c r="G34" s="3" t="s">
        <v>273</v>
      </c>
      <c r="H34" s="3" t="s">
        <v>274</v>
      </c>
      <c r="I34" s="3" t="s">
        <v>254</v>
      </c>
      <c r="J34" s="3" t="s">
        <v>275</v>
      </c>
      <c r="K34" s="3" t="s">
        <v>227</v>
      </c>
      <c r="L34" s="3" t="s">
        <v>276</v>
      </c>
      <c r="M34" s="3" t="s">
        <v>137</v>
      </c>
      <c r="N34" s="3" t="s">
        <v>103</v>
      </c>
      <c r="O34" s="3" t="s">
        <v>93</v>
      </c>
      <c r="P34" s="3" t="s">
        <v>103</v>
      </c>
      <c r="Q34" s="3" t="s">
        <v>93</v>
      </c>
      <c r="R34" s="3" t="s">
        <v>277</v>
      </c>
      <c r="S34" s="3" t="s">
        <v>277</v>
      </c>
      <c r="T34" s="3" t="s">
        <v>277</v>
      </c>
      <c r="U34" s="3" t="s">
        <v>277</v>
      </c>
      <c r="V34" s="3" t="s">
        <v>277</v>
      </c>
      <c r="W34" s="3" t="s">
        <v>277</v>
      </c>
      <c r="X34" s="3" t="s">
        <v>277</v>
      </c>
      <c r="Y34" s="3" t="s">
        <v>277</v>
      </c>
      <c r="Z34" s="3" t="s">
        <v>277</v>
      </c>
      <c r="AA34" s="3" t="s">
        <v>277</v>
      </c>
      <c r="AB34" s="3" t="s">
        <v>277</v>
      </c>
      <c r="AC34" s="3" t="s">
        <v>277</v>
      </c>
      <c r="AD34" s="3" t="s">
        <v>277</v>
      </c>
      <c r="AE34" s="3" t="s">
        <v>95</v>
      </c>
      <c r="AF34" s="3" t="s">
        <v>82</v>
      </c>
      <c r="AG34" s="3" t="s">
        <v>96</v>
      </c>
    </row>
    <row r="35" spans="1:33" ht="45" customHeight="1" x14ac:dyDescent="0.25">
      <c r="A35" s="3" t="s">
        <v>278</v>
      </c>
      <c r="B35" s="11" t="s">
        <v>80</v>
      </c>
      <c r="C35" s="3" t="s">
        <v>81</v>
      </c>
      <c r="D35" s="3" t="s">
        <v>82</v>
      </c>
      <c r="E35" s="3" t="s">
        <v>83</v>
      </c>
      <c r="F35" s="3" t="s">
        <v>98</v>
      </c>
      <c r="G35" s="3" t="s">
        <v>99</v>
      </c>
      <c r="H35" s="3" t="s">
        <v>279</v>
      </c>
      <c r="I35" s="3" t="s">
        <v>280</v>
      </c>
      <c r="J35" s="3" t="s">
        <v>281</v>
      </c>
      <c r="K35" s="3" t="s">
        <v>227</v>
      </c>
      <c r="L35" s="3" t="s">
        <v>89</v>
      </c>
      <c r="M35" s="3" t="s">
        <v>91</v>
      </c>
      <c r="N35" s="3" t="s">
        <v>103</v>
      </c>
      <c r="O35" s="3" t="s">
        <v>93</v>
      </c>
      <c r="P35" s="3" t="s">
        <v>103</v>
      </c>
      <c r="Q35" s="3" t="s">
        <v>93</v>
      </c>
      <c r="R35" s="3" t="s">
        <v>282</v>
      </c>
      <c r="S35" s="3" t="s">
        <v>282</v>
      </c>
      <c r="T35" s="3" t="s">
        <v>282</v>
      </c>
      <c r="U35" s="3" t="s">
        <v>282</v>
      </c>
      <c r="V35" s="3" t="s">
        <v>282</v>
      </c>
      <c r="W35" s="3" t="s">
        <v>282</v>
      </c>
      <c r="X35" s="3" t="s">
        <v>282</v>
      </c>
      <c r="Y35" s="3" t="s">
        <v>282</v>
      </c>
      <c r="Z35" s="3" t="s">
        <v>282</v>
      </c>
      <c r="AA35" s="3" t="s">
        <v>282</v>
      </c>
      <c r="AB35" s="3" t="s">
        <v>282</v>
      </c>
      <c r="AC35" s="3" t="s">
        <v>282</v>
      </c>
      <c r="AD35" s="3" t="s">
        <v>282</v>
      </c>
      <c r="AE35" s="3" t="s">
        <v>95</v>
      </c>
      <c r="AF35" s="3" t="s">
        <v>82</v>
      </c>
      <c r="AG35" s="3" t="s">
        <v>96</v>
      </c>
    </row>
    <row r="36" spans="1:33" ht="45" customHeight="1" x14ac:dyDescent="0.25">
      <c r="A36" s="3" t="s">
        <v>283</v>
      </c>
      <c r="B36" s="11" t="s">
        <v>80</v>
      </c>
      <c r="C36" s="3" t="s">
        <v>81</v>
      </c>
      <c r="D36" s="3" t="s">
        <v>82</v>
      </c>
      <c r="E36" s="3" t="s">
        <v>83</v>
      </c>
      <c r="F36" s="3" t="s">
        <v>230</v>
      </c>
      <c r="G36" s="3" t="s">
        <v>231</v>
      </c>
      <c r="H36" s="3" t="s">
        <v>284</v>
      </c>
      <c r="I36" s="3" t="s">
        <v>285</v>
      </c>
      <c r="J36" s="3" t="s">
        <v>286</v>
      </c>
      <c r="K36" s="3" t="s">
        <v>227</v>
      </c>
      <c r="L36" s="3" t="s">
        <v>287</v>
      </c>
      <c r="M36" s="3" t="s">
        <v>137</v>
      </c>
      <c r="N36" s="3" t="s">
        <v>236</v>
      </c>
      <c r="O36" s="3" t="s">
        <v>93</v>
      </c>
      <c r="P36" s="3" t="s">
        <v>236</v>
      </c>
      <c r="Q36" s="3" t="s">
        <v>93</v>
      </c>
      <c r="R36" s="3" t="s">
        <v>288</v>
      </c>
      <c r="S36" s="3" t="s">
        <v>288</v>
      </c>
      <c r="T36" s="3" t="s">
        <v>288</v>
      </c>
      <c r="U36" s="3" t="s">
        <v>288</v>
      </c>
      <c r="V36" s="3" t="s">
        <v>288</v>
      </c>
      <c r="W36" s="3" t="s">
        <v>288</v>
      </c>
      <c r="X36" s="3" t="s">
        <v>288</v>
      </c>
      <c r="Y36" s="3" t="s">
        <v>288</v>
      </c>
      <c r="Z36" s="3" t="s">
        <v>288</v>
      </c>
      <c r="AA36" s="3" t="s">
        <v>288</v>
      </c>
      <c r="AB36" s="3" t="s">
        <v>288</v>
      </c>
      <c r="AC36" s="3" t="s">
        <v>288</v>
      </c>
      <c r="AD36" s="3" t="s">
        <v>288</v>
      </c>
      <c r="AE36" s="3" t="s">
        <v>95</v>
      </c>
      <c r="AF36" s="3" t="s">
        <v>82</v>
      </c>
      <c r="AG36" s="3" t="s">
        <v>96</v>
      </c>
    </row>
    <row r="37" spans="1:33" ht="45" customHeight="1" x14ac:dyDescent="0.25">
      <c r="A37" s="3" t="s">
        <v>289</v>
      </c>
      <c r="B37" s="11" t="s">
        <v>80</v>
      </c>
      <c r="C37" s="3" t="s">
        <v>81</v>
      </c>
      <c r="D37" s="3" t="s">
        <v>82</v>
      </c>
      <c r="E37" s="3" t="s">
        <v>83</v>
      </c>
      <c r="F37" s="3" t="s">
        <v>259</v>
      </c>
      <c r="G37" s="3" t="s">
        <v>290</v>
      </c>
      <c r="H37" s="3" t="s">
        <v>291</v>
      </c>
      <c r="I37" s="3" t="s">
        <v>292</v>
      </c>
      <c r="J37" s="3" t="s">
        <v>293</v>
      </c>
      <c r="K37" s="3" t="s">
        <v>227</v>
      </c>
      <c r="L37" s="3" t="s">
        <v>294</v>
      </c>
      <c r="M37" s="3" t="s">
        <v>91</v>
      </c>
      <c r="N37" s="3" t="s">
        <v>295</v>
      </c>
      <c r="O37" s="3" t="s">
        <v>93</v>
      </c>
      <c r="P37" s="3" t="s">
        <v>295</v>
      </c>
      <c r="Q37" s="3" t="s">
        <v>93</v>
      </c>
      <c r="R37" s="3" t="s">
        <v>296</v>
      </c>
      <c r="S37" s="3" t="s">
        <v>296</v>
      </c>
      <c r="T37" s="3" t="s">
        <v>296</v>
      </c>
      <c r="U37" s="3" t="s">
        <v>296</v>
      </c>
      <c r="V37" s="3" t="s">
        <v>296</v>
      </c>
      <c r="W37" s="3" t="s">
        <v>296</v>
      </c>
      <c r="X37" s="3" t="s">
        <v>296</v>
      </c>
      <c r="Y37" s="3" t="s">
        <v>296</v>
      </c>
      <c r="Z37" s="3" t="s">
        <v>296</v>
      </c>
      <c r="AA37" s="3" t="s">
        <v>296</v>
      </c>
      <c r="AB37" s="3" t="s">
        <v>296</v>
      </c>
      <c r="AC37" s="3" t="s">
        <v>296</v>
      </c>
      <c r="AD37" s="3" t="s">
        <v>296</v>
      </c>
      <c r="AE37" s="3" t="s">
        <v>95</v>
      </c>
      <c r="AF37" s="3" t="s">
        <v>82</v>
      </c>
      <c r="AG37" s="3" t="s">
        <v>96</v>
      </c>
    </row>
    <row r="38" spans="1:33" ht="45" customHeight="1" x14ac:dyDescent="0.25">
      <c r="A38" s="3" t="s">
        <v>297</v>
      </c>
      <c r="B38" s="11" t="s">
        <v>80</v>
      </c>
      <c r="C38" s="3" t="s">
        <v>81</v>
      </c>
      <c r="D38" s="3" t="s">
        <v>82</v>
      </c>
      <c r="E38" s="3" t="s">
        <v>83</v>
      </c>
      <c r="F38" s="3" t="s">
        <v>98</v>
      </c>
      <c r="G38" s="3" t="s">
        <v>174</v>
      </c>
      <c r="H38" s="3" t="s">
        <v>298</v>
      </c>
      <c r="I38" s="3" t="s">
        <v>87</v>
      </c>
      <c r="J38" s="3" t="s">
        <v>299</v>
      </c>
      <c r="K38" s="3" t="s">
        <v>300</v>
      </c>
      <c r="L38" s="3" t="s">
        <v>301</v>
      </c>
      <c r="M38" s="3" t="s">
        <v>91</v>
      </c>
      <c r="N38" s="3" t="s">
        <v>103</v>
      </c>
      <c r="O38" s="3" t="s">
        <v>93</v>
      </c>
      <c r="P38" s="3" t="s">
        <v>103</v>
      </c>
      <c r="Q38" s="3" t="s">
        <v>93</v>
      </c>
      <c r="R38" s="3" t="s">
        <v>302</v>
      </c>
      <c r="S38" s="3" t="s">
        <v>302</v>
      </c>
      <c r="T38" s="3" t="s">
        <v>302</v>
      </c>
      <c r="U38" s="3" t="s">
        <v>302</v>
      </c>
      <c r="V38" s="3" t="s">
        <v>302</v>
      </c>
      <c r="W38" s="3" t="s">
        <v>302</v>
      </c>
      <c r="X38" s="3" t="s">
        <v>302</v>
      </c>
      <c r="Y38" s="3" t="s">
        <v>302</v>
      </c>
      <c r="Z38" s="3" t="s">
        <v>302</v>
      </c>
      <c r="AA38" s="3" t="s">
        <v>302</v>
      </c>
      <c r="AB38" s="3" t="s">
        <v>302</v>
      </c>
      <c r="AC38" s="3" t="s">
        <v>302</v>
      </c>
      <c r="AD38" s="3" t="s">
        <v>302</v>
      </c>
      <c r="AE38" s="3" t="s">
        <v>95</v>
      </c>
      <c r="AF38" s="3" t="s">
        <v>82</v>
      </c>
      <c r="AG38" s="3" t="s">
        <v>96</v>
      </c>
    </row>
    <row r="39" spans="1:33" ht="45" customHeight="1" x14ac:dyDescent="0.25">
      <c r="A39" s="3" t="s">
        <v>303</v>
      </c>
      <c r="B39" s="11" t="s">
        <v>80</v>
      </c>
      <c r="C39" s="3" t="s">
        <v>81</v>
      </c>
      <c r="D39" s="3" t="s">
        <v>82</v>
      </c>
      <c r="E39" s="3" t="s">
        <v>83</v>
      </c>
      <c r="F39" s="3" t="s">
        <v>230</v>
      </c>
      <c r="G39" s="3" t="s">
        <v>231</v>
      </c>
      <c r="H39" s="3" t="s">
        <v>304</v>
      </c>
      <c r="I39" s="3" t="s">
        <v>134</v>
      </c>
      <c r="J39" s="3" t="s">
        <v>305</v>
      </c>
      <c r="K39" s="3" t="s">
        <v>300</v>
      </c>
      <c r="L39" s="3" t="s">
        <v>301</v>
      </c>
      <c r="M39" s="3" t="s">
        <v>91</v>
      </c>
      <c r="N39" s="3" t="s">
        <v>236</v>
      </c>
      <c r="O39" s="3" t="s">
        <v>93</v>
      </c>
      <c r="P39" s="3" t="s">
        <v>236</v>
      </c>
      <c r="Q39" s="3" t="s">
        <v>93</v>
      </c>
      <c r="R39" s="3" t="s">
        <v>306</v>
      </c>
      <c r="S39" s="3" t="s">
        <v>306</v>
      </c>
      <c r="T39" s="3" t="s">
        <v>306</v>
      </c>
      <c r="U39" s="3" t="s">
        <v>306</v>
      </c>
      <c r="V39" s="3" t="s">
        <v>306</v>
      </c>
      <c r="W39" s="3" t="s">
        <v>306</v>
      </c>
      <c r="X39" s="3" t="s">
        <v>306</v>
      </c>
      <c r="Y39" s="3" t="s">
        <v>306</v>
      </c>
      <c r="Z39" s="3" t="s">
        <v>306</v>
      </c>
      <c r="AA39" s="3" t="s">
        <v>306</v>
      </c>
      <c r="AB39" s="3" t="s">
        <v>306</v>
      </c>
      <c r="AC39" s="3" t="s">
        <v>306</v>
      </c>
      <c r="AD39" s="3" t="s">
        <v>306</v>
      </c>
      <c r="AE39" s="3" t="s">
        <v>95</v>
      </c>
      <c r="AF39" s="3" t="s">
        <v>82</v>
      </c>
      <c r="AG39" s="3" t="s">
        <v>96</v>
      </c>
    </row>
    <row r="40" spans="1:33" ht="45" customHeight="1" x14ac:dyDescent="0.25">
      <c r="A40" s="3" t="s">
        <v>307</v>
      </c>
      <c r="B40" s="11" t="s">
        <v>80</v>
      </c>
      <c r="C40" s="3" t="s">
        <v>81</v>
      </c>
      <c r="D40" s="3" t="s">
        <v>82</v>
      </c>
      <c r="E40" s="3" t="s">
        <v>83</v>
      </c>
      <c r="F40" s="3" t="s">
        <v>230</v>
      </c>
      <c r="G40" s="3" t="s">
        <v>231</v>
      </c>
      <c r="H40" s="3" t="s">
        <v>308</v>
      </c>
      <c r="I40" s="3" t="s">
        <v>309</v>
      </c>
      <c r="J40" s="3" t="s">
        <v>310</v>
      </c>
      <c r="K40" s="3" t="s">
        <v>300</v>
      </c>
      <c r="L40" s="3" t="s">
        <v>311</v>
      </c>
      <c r="M40" s="3" t="s">
        <v>91</v>
      </c>
      <c r="N40" s="3" t="s">
        <v>312</v>
      </c>
      <c r="O40" s="3" t="s">
        <v>93</v>
      </c>
      <c r="P40" s="3" t="s">
        <v>312</v>
      </c>
      <c r="Q40" s="3" t="s">
        <v>93</v>
      </c>
      <c r="R40" s="3" t="s">
        <v>313</v>
      </c>
      <c r="S40" s="3" t="s">
        <v>313</v>
      </c>
      <c r="T40" s="3" t="s">
        <v>313</v>
      </c>
      <c r="U40" s="3" t="s">
        <v>313</v>
      </c>
      <c r="V40" s="3" t="s">
        <v>313</v>
      </c>
      <c r="W40" s="3" t="s">
        <v>313</v>
      </c>
      <c r="X40" s="3" t="s">
        <v>313</v>
      </c>
      <c r="Y40" s="3" t="s">
        <v>313</v>
      </c>
      <c r="Z40" s="3" t="s">
        <v>313</v>
      </c>
      <c r="AA40" s="3" t="s">
        <v>313</v>
      </c>
      <c r="AB40" s="3" t="s">
        <v>313</v>
      </c>
      <c r="AC40" s="3" t="s">
        <v>313</v>
      </c>
      <c r="AD40" s="3" t="s">
        <v>313</v>
      </c>
      <c r="AE40" s="3" t="s">
        <v>95</v>
      </c>
      <c r="AF40" s="3" t="s">
        <v>82</v>
      </c>
      <c r="AG40" s="3" t="s">
        <v>96</v>
      </c>
    </row>
    <row r="41" spans="1:33" ht="45" customHeight="1" x14ac:dyDescent="0.25">
      <c r="A41" s="3" t="s">
        <v>314</v>
      </c>
      <c r="B41" s="11" t="s">
        <v>80</v>
      </c>
      <c r="C41" s="3" t="s">
        <v>81</v>
      </c>
      <c r="D41" s="3" t="s">
        <v>82</v>
      </c>
      <c r="E41" s="3" t="s">
        <v>83</v>
      </c>
      <c r="F41" s="3" t="s">
        <v>98</v>
      </c>
      <c r="G41" s="3" t="s">
        <v>99</v>
      </c>
      <c r="H41" s="3" t="s">
        <v>195</v>
      </c>
      <c r="I41" s="3" t="s">
        <v>309</v>
      </c>
      <c r="J41" s="3" t="s">
        <v>315</v>
      </c>
      <c r="K41" s="3" t="s">
        <v>300</v>
      </c>
      <c r="L41" s="3" t="s">
        <v>316</v>
      </c>
      <c r="M41" s="3" t="s">
        <v>91</v>
      </c>
      <c r="N41" s="3" t="s">
        <v>103</v>
      </c>
      <c r="O41" s="3" t="s">
        <v>93</v>
      </c>
      <c r="P41" s="3" t="s">
        <v>103</v>
      </c>
      <c r="Q41" s="3" t="s">
        <v>93</v>
      </c>
      <c r="R41" s="3" t="s">
        <v>317</v>
      </c>
      <c r="S41" s="3" t="s">
        <v>317</v>
      </c>
      <c r="T41" s="3" t="s">
        <v>317</v>
      </c>
      <c r="U41" s="3" t="s">
        <v>317</v>
      </c>
      <c r="V41" s="3" t="s">
        <v>317</v>
      </c>
      <c r="W41" s="3" t="s">
        <v>317</v>
      </c>
      <c r="X41" s="3" t="s">
        <v>317</v>
      </c>
      <c r="Y41" s="3" t="s">
        <v>317</v>
      </c>
      <c r="Z41" s="3" t="s">
        <v>317</v>
      </c>
      <c r="AA41" s="3" t="s">
        <v>317</v>
      </c>
      <c r="AB41" s="3" t="s">
        <v>317</v>
      </c>
      <c r="AC41" s="3" t="s">
        <v>317</v>
      </c>
      <c r="AD41" s="3" t="s">
        <v>317</v>
      </c>
      <c r="AE41" s="3" t="s">
        <v>95</v>
      </c>
      <c r="AF41" s="3" t="s">
        <v>82</v>
      </c>
      <c r="AG41" s="3" t="s">
        <v>96</v>
      </c>
    </row>
    <row r="42" spans="1:33" ht="45" customHeight="1" x14ac:dyDescent="0.25">
      <c r="A42" s="3" t="s">
        <v>318</v>
      </c>
      <c r="B42" s="11" t="s">
        <v>80</v>
      </c>
      <c r="C42" s="3" t="s">
        <v>81</v>
      </c>
      <c r="D42" s="3" t="s">
        <v>82</v>
      </c>
      <c r="E42" s="3" t="s">
        <v>83</v>
      </c>
      <c r="F42" s="3" t="s">
        <v>98</v>
      </c>
      <c r="G42" s="3" t="s">
        <v>174</v>
      </c>
      <c r="H42" s="3" t="s">
        <v>319</v>
      </c>
      <c r="I42" s="3" t="s">
        <v>285</v>
      </c>
      <c r="J42" s="3" t="s">
        <v>320</v>
      </c>
      <c r="K42" s="3" t="s">
        <v>321</v>
      </c>
      <c r="L42" s="3" t="s">
        <v>322</v>
      </c>
      <c r="M42" s="3" t="s">
        <v>91</v>
      </c>
      <c r="N42" s="3" t="s">
        <v>103</v>
      </c>
      <c r="O42" s="3" t="s">
        <v>93</v>
      </c>
      <c r="P42" s="3" t="s">
        <v>103</v>
      </c>
      <c r="Q42" s="3" t="s">
        <v>93</v>
      </c>
      <c r="R42" s="3" t="s">
        <v>323</v>
      </c>
      <c r="S42" s="3" t="s">
        <v>323</v>
      </c>
      <c r="T42" s="3" t="s">
        <v>323</v>
      </c>
      <c r="U42" s="3" t="s">
        <v>323</v>
      </c>
      <c r="V42" s="3" t="s">
        <v>323</v>
      </c>
      <c r="W42" s="3" t="s">
        <v>323</v>
      </c>
      <c r="X42" s="3" t="s">
        <v>323</v>
      </c>
      <c r="Y42" s="3" t="s">
        <v>323</v>
      </c>
      <c r="Z42" s="3" t="s">
        <v>323</v>
      </c>
      <c r="AA42" s="3" t="s">
        <v>323</v>
      </c>
      <c r="AB42" s="3" t="s">
        <v>323</v>
      </c>
      <c r="AC42" s="3" t="s">
        <v>323</v>
      </c>
      <c r="AD42" s="3" t="s">
        <v>323</v>
      </c>
      <c r="AE42" s="3" t="s">
        <v>95</v>
      </c>
      <c r="AF42" s="3" t="s">
        <v>82</v>
      </c>
      <c r="AG42" s="3" t="s">
        <v>96</v>
      </c>
    </row>
    <row r="43" spans="1:33" ht="45" customHeight="1" x14ac:dyDescent="0.25">
      <c r="A43" s="3" t="s">
        <v>324</v>
      </c>
      <c r="B43" s="11" t="s">
        <v>80</v>
      </c>
      <c r="C43" s="3" t="s">
        <v>81</v>
      </c>
      <c r="D43" s="3" t="s">
        <v>82</v>
      </c>
      <c r="E43" s="3" t="s">
        <v>83</v>
      </c>
      <c r="F43" s="3" t="s">
        <v>115</v>
      </c>
      <c r="G43" s="3" t="s">
        <v>325</v>
      </c>
      <c r="H43" s="3" t="s">
        <v>195</v>
      </c>
      <c r="I43" s="3" t="s">
        <v>262</v>
      </c>
      <c r="J43" s="3" t="s">
        <v>326</v>
      </c>
      <c r="K43" s="3" t="s">
        <v>321</v>
      </c>
      <c r="L43" s="3" t="s">
        <v>146</v>
      </c>
      <c r="M43" s="3" t="s">
        <v>137</v>
      </c>
      <c r="N43" s="3" t="s">
        <v>327</v>
      </c>
      <c r="O43" s="3" t="s">
        <v>93</v>
      </c>
      <c r="P43" s="3" t="s">
        <v>327</v>
      </c>
      <c r="Q43" s="3" t="s">
        <v>93</v>
      </c>
      <c r="R43" s="3" t="s">
        <v>328</v>
      </c>
      <c r="S43" s="3" t="s">
        <v>328</v>
      </c>
      <c r="T43" s="3" t="s">
        <v>328</v>
      </c>
      <c r="U43" s="3" t="s">
        <v>328</v>
      </c>
      <c r="V43" s="3" t="s">
        <v>328</v>
      </c>
      <c r="W43" s="3" t="s">
        <v>328</v>
      </c>
      <c r="X43" s="3" t="s">
        <v>328</v>
      </c>
      <c r="Y43" s="3" t="s">
        <v>328</v>
      </c>
      <c r="Z43" s="3" t="s">
        <v>328</v>
      </c>
      <c r="AA43" s="3" t="s">
        <v>328</v>
      </c>
      <c r="AB43" s="3" t="s">
        <v>328</v>
      </c>
      <c r="AC43" s="3" t="s">
        <v>328</v>
      </c>
      <c r="AD43" s="3" t="s">
        <v>328</v>
      </c>
      <c r="AE43" s="3" t="s">
        <v>95</v>
      </c>
      <c r="AF43" s="3" t="s">
        <v>82</v>
      </c>
      <c r="AG43" s="3" t="s">
        <v>96</v>
      </c>
    </row>
    <row r="44" spans="1:33" ht="45" customHeight="1" x14ac:dyDescent="0.25">
      <c r="A44" s="3" t="s">
        <v>329</v>
      </c>
      <c r="B44" s="11" t="s">
        <v>80</v>
      </c>
      <c r="C44" s="3" t="s">
        <v>81</v>
      </c>
      <c r="D44" s="3" t="s">
        <v>82</v>
      </c>
      <c r="E44" s="3" t="s">
        <v>83</v>
      </c>
      <c r="F44" s="3" t="s">
        <v>131</v>
      </c>
      <c r="G44" s="3" t="s">
        <v>330</v>
      </c>
      <c r="H44" s="3" t="s">
        <v>308</v>
      </c>
      <c r="I44" s="3" t="s">
        <v>331</v>
      </c>
      <c r="J44" s="3" t="s">
        <v>332</v>
      </c>
      <c r="K44" s="3" t="s">
        <v>321</v>
      </c>
      <c r="L44" s="3" t="s">
        <v>333</v>
      </c>
      <c r="M44" s="3" t="s">
        <v>137</v>
      </c>
      <c r="N44" s="3" t="s">
        <v>334</v>
      </c>
      <c r="O44" s="3" t="s">
        <v>93</v>
      </c>
      <c r="P44" s="3" t="s">
        <v>334</v>
      </c>
      <c r="Q44" s="3" t="s">
        <v>93</v>
      </c>
      <c r="R44" s="3" t="s">
        <v>335</v>
      </c>
      <c r="S44" s="3" t="s">
        <v>335</v>
      </c>
      <c r="T44" s="3" t="s">
        <v>335</v>
      </c>
      <c r="U44" s="3" t="s">
        <v>335</v>
      </c>
      <c r="V44" s="3" t="s">
        <v>335</v>
      </c>
      <c r="W44" s="3" t="s">
        <v>335</v>
      </c>
      <c r="X44" s="3" t="s">
        <v>335</v>
      </c>
      <c r="Y44" s="3" t="s">
        <v>335</v>
      </c>
      <c r="Z44" s="3" t="s">
        <v>335</v>
      </c>
      <c r="AA44" s="3" t="s">
        <v>335</v>
      </c>
      <c r="AB44" s="3" t="s">
        <v>335</v>
      </c>
      <c r="AC44" s="3" t="s">
        <v>335</v>
      </c>
      <c r="AD44" s="3" t="s">
        <v>335</v>
      </c>
      <c r="AE44" s="3" t="s">
        <v>95</v>
      </c>
      <c r="AF44" s="3" t="s">
        <v>82</v>
      </c>
      <c r="AG44" s="3" t="s">
        <v>96</v>
      </c>
    </row>
    <row r="45" spans="1:33" ht="45" customHeight="1" x14ac:dyDescent="0.25">
      <c r="A45" s="3" t="s">
        <v>336</v>
      </c>
      <c r="B45" s="11" t="s">
        <v>80</v>
      </c>
      <c r="C45" s="3" t="s">
        <v>81</v>
      </c>
      <c r="D45" s="3" t="s">
        <v>82</v>
      </c>
      <c r="E45" s="3" t="s">
        <v>83</v>
      </c>
      <c r="F45" s="3" t="s">
        <v>98</v>
      </c>
      <c r="G45" s="3" t="s">
        <v>174</v>
      </c>
      <c r="H45" s="3" t="s">
        <v>337</v>
      </c>
      <c r="I45" s="3" t="s">
        <v>240</v>
      </c>
      <c r="J45" s="3" t="s">
        <v>338</v>
      </c>
      <c r="K45" s="3" t="s">
        <v>339</v>
      </c>
      <c r="L45" s="3" t="s">
        <v>340</v>
      </c>
      <c r="M45" s="3" t="s">
        <v>91</v>
      </c>
      <c r="N45" s="3" t="s">
        <v>103</v>
      </c>
      <c r="O45" s="3" t="s">
        <v>93</v>
      </c>
      <c r="P45" s="3" t="s">
        <v>103</v>
      </c>
      <c r="Q45" s="3" t="s">
        <v>93</v>
      </c>
      <c r="R45" s="3" t="s">
        <v>341</v>
      </c>
      <c r="S45" s="3" t="s">
        <v>341</v>
      </c>
      <c r="T45" s="3" t="s">
        <v>341</v>
      </c>
      <c r="U45" s="3" t="s">
        <v>341</v>
      </c>
      <c r="V45" s="3" t="s">
        <v>341</v>
      </c>
      <c r="W45" s="3" t="s">
        <v>341</v>
      </c>
      <c r="X45" s="3" t="s">
        <v>341</v>
      </c>
      <c r="Y45" s="3" t="s">
        <v>341</v>
      </c>
      <c r="Z45" s="3" t="s">
        <v>341</v>
      </c>
      <c r="AA45" s="3" t="s">
        <v>341</v>
      </c>
      <c r="AB45" s="3" t="s">
        <v>341</v>
      </c>
      <c r="AC45" s="3" t="s">
        <v>341</v>
      </c>
      <c r="AD45" s="3" t="s">
        <v>341</v>
      </c>
      <c r="AE45" s="3" t="s">
        <v>95</v>
      </c>
      <c r="AF45" s="3" t="s">
        <v>82</v>
      </c>
      <c r="AG45" s="3" t="s">
        <v>96</v>
      </c>
    </row>
    <row r="46" spans="1:33" ht="45" customHeight="1" x14ac:dyDescent="0.25">
      <c r="A46" s="3" t="s">
        <v>342</v>
      </c>
      <c r="B46" s="11" t="s">
        <v>80</v>
      </c>
      <c r="C46" s="3" t="s">
        <v>81</v>
      </c>
      <c r="D46" s="3" t="s">
        <v>82</v>
      </c>
      <c r="E46" s="3" t="s">
        <v>83</v>
      </c>
      <c r="F46" s="3" t="s">
        <v>259</v>
      </c>
      <c r="G46" s="3" t="s">
        <v>343</v>
      </c>
      <c r="H46" s="3" t="s">
        <v>344</v>
      </c>
      <c r="I46" s="3" t="s">
        <v>345</v>
      </c>
      <c r="J46" s="3" t="s">
        <v>346</v>
      </c>
      <c r="K46" s="3" t="s">
        <v>339</v>
      </c>
      <c r="L46" s="3" t="s">
        <v>146</v>
      </c>
      <c r="M46" s="3" t="s">
        <v>91</v>
      </c>
      <c r="N46" s="3" t="s">
        <v>347</v>
      </c>
      <c r="O46" s="3" t="s">
        <v>93</v>
      </c>
      <c r="P46" s="3" t="s">
        <v>347</v>
      </c>
      <c r="Q46" s="3" t="s">
        <v>93</v>
      </c>
      <c r="R46" s="3" t="s">
        <v>348</v>
      </c>
      <c r="S46" s="3" t="s">
        <v>348</v>
      </c>
      <c r="T46" s="3" t="s">
        <v>348</v>
      </c>
      <c r="U46" s="3" t="s">
        <v>348</v>
      </c>
      <c r="V46" s="3" t="s">
        <v>348</v>
      </c>
      <c r="W46" s="3" t="s">
        <v>348</v>
      </c>
      <c r="X46" s="3" t="s">
        <v>348</v>
      </c>
      <c r="Y46" s="3" t="s">
        <v>348</v>
      </c>
      <c r="Z46" s="3" t="s">
        <v>348</v>
      </c>
      <c r="AA46" s="3" t="s">
        <v>348</v>
      </c>
      <c r="AB46" s="3" t="s">
        <v>348</v>
      </c>
      <c r="AC46" s="3" t="s">
        <v>348</v>
      </c>
      <c r="AD46" s="3" t="s">
        <v>348</v>
      </c>
      <c r="AE46" s="3" t="s">
        <v>95</v>
      </c>
      <c r="AF46" s="3" t="s">
        <v>82</v>
      </c>
      <c r="AG46" s="3" t="s">
        <v>96</v>
      </c>
    </row>
    <row r="47" spans="1:33" ht="45" customHeight="1" x14ac:dyDescent="0.25">
      <c r="A47" s="3" t="s">
        <v>349</v>
      </c>
      <c r="B47" s="11" t="s">
        <v>80</v>
      </c>
      <c r="C47" s="3" t="s">
        <v>81</v>
      </c>
      <c r="D47" s="3" t="s">
        <v>82</v>
      </c>
      <c r="E47" s="3" t="s">
        <v>83</v>
      </c>
      <c r="F47" s="3" t="s">
        <v>123</v>
      </c>
      <c r="G47" s="3" t="s">
        <v>124</v>
      </c>
      <c r="H47" s="3" t="s">
        <v>350</v>
      </c>
      <c r="I47" s="3" t="s">
        <v>351</v>
      </c>
      <c r="J47" s="3" t="s">
        <v>352</v>
      </c>
      <c r="K47" s="3" t="s">
        <v>339</v>
      </c>
      <c r="L47" s="3" t="s">
        <v>353</v>
      </c>
      <c r="M47" s="3" t="s">
        <v>91</v>
      </c>
      <c r="N47" s="3" t="s">
        <v>128</v>
      </c>
      <c r="O47" s="3" t="s">
        <v>93</v>
      </c>
      <c r="P47" s="3" t="s">
        <v>128</v>
      </c>
      <c r="Q47" s="3" t="s">
        <v>93</v>
      </c>
      <c r="R47" s="3" t="s">
        <v>354</v>
      </c>
      <c r="S47" s="3" t="s">
        <v>354</v>
      </c>
      <c r="T47" s="3" t="s">
        <v>354</v>
      </c>
      <c r="U47" s="3" t="s">
        <v>354</v>
      </c>
      <c r="V47" s="3" t="s">
        <v>354</v>
      </c>
      <c r="W47" s="3" t="s">
        <v>354</v>
      </c>
      <c r="X47" s="3" t="s">
        <v>354</v>
      </c>
      <c r="Y47" s="3" t="s">
        <v>354</v>
      </c>
      <c r="Z47" s="3" t="s">
        <v>354</v>
      </c>
      <c r="AA47" s="3" t="s">
        <v>354</v>
      </c>
      <c r="AB47" s="3" t="s">
        <v>354</v>
      </c>
      <c r="AC47" s="3" t="s">
        <v>354</v>
      </c>
      <c r="AD47" s="3" t="s">
        <v>354</v>
      </c>
      <c r="AE47" s="3" t="s">
        <v>95</v>
      </c>
      <c r="AF47" s="3" t="s">
        <v>82</v>
      </c>
      <c r="AG47" s="3" t="s">
        <v>96</v>
      </c>
    </row>
    <row r="48" spans="1:33" ht="45" customHeight="1" x14ac:dyDescent="0.25">
      <c r="A48" s="3" t="s">
        <v>355</v>
      </c>
      <c r="B48" s="11" t="s">
        <v>80</v>
      </c>
      <c r="C48" s="3" t="s">
        <v>81</v>
      </c>
      <c r="D48" s="3" t="s">
        <v>82</v>
      </c>
      <c r="E48" s="3" t="s">
        <v>83</v>
      </c>
      <c r="F48" s="3" t="s">
        <v>115</v>
      </c>
      <c r="G48" s="3" t="s">
        <v>356</v>
      </c>
      <c r="H48" s="3" t="s">
        <v>357</v>
      </c>
      <c r="I48" s="3" t="s">
        <v>134</v>
      </c>
      <c r="J48" s="3" t="s">
        <v>358</v>
      </c>
      <c r="K48" s="3" t="s">
        <v>339</v>
      </c>
      <c r="L48" s="3" t="s">
        <v>146</v>
      </c>
      <c r="M48" s="3" t="s">
        <v>91</v>
      </c>
      <c r="N48" s="3" t="s">
        <v>359</v>
      </c>
      <c r="O48" s="3" t="s">
        <v>93</v>
      </c>
      <c r="P48" s="3" t="s">
        <v>359</v>
      </c>
      <c r="Q48" s="3" t="s">
        <v>93</v>
      </c>
      <c r="R48" s="3" t="s">
        <v>360</v>
      </c>
      <c r="S48" s="3" t="s">
        <v>360</v>
      </c>
      <c r="T48" s="3" t="s">
        <v>360</v>
      </c>
      <c r="U48" s="3" t="s">
        <v>360</v>
      </c>
      <c r="V48" s="3" t="s">
        <v>360</v>
      </c>
      <c r="W48" s="3" t="s">
        <v>360</v>
      </c>
      <c r="X48" s="3" t="s">
        <v>360</v>
      </c>
      <c r="Y48" s="3" t="s">
        <v>360</v>
      </c>
      <c r="Z48" s="3" t="s">
        <v>360</v>
      </c>
      <c r="AA48" s="3" t="s">
        <v>360</v>
      </c>
      <c r="AB48" s="3" t="s">
        <v>360</v>
      </c>
      <c r="AC48" s="3" t="s">
        <v>360</v>
      </c>
      <c r="AD48" s="3" t="s">
        <v>360</v>
      </c>
      <c r="AE48" s="3" t="s">
        <v>95</v>
      </c>
      <c r="AF48" s="3" t="s">
        <v>82</v>
      </c>
      <c r="AG48" s="3" t="s">
        <v>96</v>
      </c>
    </row>
    <row r="49" spans="1:33" ht="45" customHeight="1" x14ac:dyDescent="0.25">
      <c r="A49" s="3" t="s">
        <v>361</v>
      </c>
      <c r="B49" s="11" t="s">
        <v>80</v>
      </c>
      <c r="C49" s="3" t="s">
        <v>81</v>
      </c>
      <c r="D49" s="3" t="s">
        <v>82</v>
      </c>
      <c r="E49" s="3" t="s">
        <v>83</v>
      </c>
      <c r="F49" s="3" t="s">
        <v>98</v>
      </c>
      <c r="G49" s="3" t="s">
        <v>180</v>
      </c>
      <c r="H49" s="3" t="s">
        <v>195</v>
      </c>
      <c r="I49" s="3" t="s">
        <v>309</v>
      </c>
      <c r="J49" s="3" t="s">
        <v>362</v>
      </c>
      <c r="K49" s="3" t="s">
        <v>339</v>
      </c>
      <c r="L49" s="3" t="s">
        <v>166</v>
      </c>
      <c r="M49" s="3" t="s">
        <v>137</v>
      </c>
      <c r="N49" s="3" t="s">
        <v>185</v>
      </c>
      <c r="O49" s="3" t="s">
        <v>93</v>
      </c>
      <c r="P49" s="3" t="s">
        <v>185</v>
      </c>
      <c r="Q49" s="3" t="s">
        <v>93</v>
      </c>
      <c r="R49" s="3" t="s">
        <v>363</v>
      </c>
      <c r="S49" s="3" t="s">
        <v>363</v>
      </c>
      <c r="T49" s="3" t="s">
        <v>363</v>
      </c>
      <c r="U49" s="3" t="s">
        <v>363</v>
      </c>
      <c r="V49" s="3" t="s">
        <v>363</v>
      </c>
      <c r="W49" s="3" t="s">
        <v>363</v>
      </c>
      <c r="X49" s="3" t="s">
        <v>363</v>
      </c>
      <c r="Y49" s="3" t="s">
        <v>363</v>
      </c>
      <c r="Z49" s="3" t="s">
        <v>363</v>
      </c>
      <c r="AA49" s="3" t="s">
        <v>363</v>
      </c>
      <c r="AB49" s="3" t="s">
        <v>363</v>
      </c>
      <c r="AC49" s="3" t="s">
        <v>363</v>
      </c>
      <c r="AD49" s="3" t="s">
        <v>363</v>
      </c>
      <c r="AE49" s="3" t="s">
        <v>95</v>
      </c>
      <c r="AF49" s="3" t="s">
        <v>82</v>
      </c>
      <c r="AG49" s="3" t="s">
        <v>96</v>
      </c>
    </row>
    <row r="50" spans="1:33" ht="45" customHeight="1" x14ac:dyDescent="0.25">
      <c r="A50" s="3" t="s">
        <v>364</v>
      </c>
      <c r="B50" s="11" t="s">
        <v>80</v>
      </c>
      <c r="C50" s="3" t="s">
        <v>81</v>
      </c>
      <c r="D50" s="3" t="s">
        <v>82</v>
      </c>
      <c r="E50" s="3" t="s">
        <v>83</v>
      </c>
      <c r="F50" s="3" t="s">
        <v>98</v>
      </c>
      <c r="G50" s="3" t="s">
        <v>273</v>
      </c>
      <c r="H50" s="3" t="s">
        <v>365</v>
      </c>
      <c r="I50" s="3" t="s">
        <v>366</v>
      </c>
      <c r="J50" s="3" t="s">
        <v>367</v>
      </c>
      <c r="K50" s="3" t="s">
        <v>368</v>
      </c>
      <c r="L50" s="3" t="s">
        <v>184</v>
      </c>
      <c r="M50" s="3" t="s">
        <v>137</v>
      </c>
      <c r="N50" s="3" t="s">
        <v>103</v>
      </c>
      <c r="O50" s="3" t="s">
        <v>93</v>
      </c>
      <c r="P50" s="3" t="s">
        <v>103</v>
      </c>
      <c r="Q50" s="3" t="s">
        <v>93</v>
      </c>
      <c r="R50" s="3" t="s">
        <v>369</v>
      </c>
      <c r="S50" s="3" t="s">
        <v>369</v>
      </c>
      <c r="T50" s="3" t="s">
        <v>369</v>
      </c>
      <c r="U50" s="3" t="s">
        <v>369</v>
      </c>
      <c r="V50" s="3" t="s">
        <v>369</v>
      </c>
      <c r="W50" s="3" t="s">
        <v>369</v>
      </c>
      <c r="X50" s="3" t="s">
        <v>369</v>
      </c>
      <c r="Y50" s="3" t="s">
        <v>369</v>
      </c>
      <c r="Z50" s="3" t="s">
        <v>369</v>
      </c>
      <c r="AA50" s="3" t="s">
        <v>369</v>
      </c>
      <c r="AB50" s="3" t="s">
        <v>369</v>
      </c>
      <c r="AC50" s="3" t="s">
        <v>369</v>
      </c>
      <c r="AD50" s="3" t="s">
        <v>369</v>
      </c>
      <c r="AE50" s="3" t="s">
        <v>95</v>
      </c>
      <c r="AF50" s="3" t="s">
        <v>82</v>
      </c>
      <c r="AG50" s="3" t="s">
        <v>96</v>
      </c>
    </row>
    <row r="51" spans="1:33" ht="45" customHeight="1" x14ac:dyDescent="0.25">
      <c r="A51" s="3" t="s">
        <v>370</v>
      </c>
      <c r="B51" s="11" t="s">
        <v>80</v>
      </c>
      <c r="C51" s="3" t="s">
        <v>81</v>
      </c>
      <c r="D51" s="3" t="s">
        <v>82</v>
      </c>
      <c r="E51" s="3" t="s">
        <v>83</v>
      </c>
      <c r="F51" s="3" t="s">
        <v>98</v>
      </c>
      <c r="G51" s="3" t="s">
        <v>99</v>
      </c>
      <c r="H51" s="3" t="s">
        <v>371</v>
      </c>
      <c r="I51" s="3" t="s">
        <v>372</v>
      </c>
      <c r="J51" s="3" t="s">
        <v>373</v>
      </c>
      <c r="K51" s="3" t="s">
        <v>374</v>
      </c>
      <c r="L51" s="3" t="s">
        <v>375</v>
      </c>
      <c r="M51" s="3" t="s">
        <v>91</v>
      </c>
      <c r="N51" s="3" t="s">
        <v>103</v>
      </c>
      <c r="O51" s="3" t="s">
        <v>93</v>
      </c>
      <c r="P51" s="3" t="s">
        <v>103</v>
      </c>
      <c r="Q51" s="3" t="s">
        <v>93</v>
      </c>
      <c r="R51" s="3" t="s">
        <v>376</v>
      </c>
      <c r="S51" s="3" t="s">
        <v>376</v>
      </c>
      <c r="T51" s="3" t="s">
        <v>376</v>
      </c>
      <c r="U51" s="3" t="s">
        <v>376</v>
      </c>
      <c r="V51" s="3" t="s">
        <v>376</v>
      </c>
      <c r="W51" s="3" t="s">
        <v>376</v>
      </c>
      <c r="X51" s="3" t="s">
        <v>376</v>
      </c>
      <c r="Y51" s="3" t="s">
        <v>376</v>
      </c>
      <c r="Z51" s="3" t="s">
        <v>376</v>
      </c>
      <c r="AA51" s="3" t="s">
        <v>376</v>
      </c>
      <c r="AB51" s="3" t="s">
        <v>376</v>
      </c>
      <c r="AC51" s="3" t="s">
        <v>376</v>
      </c>
      <c r="AD51" s="3" t="s">
        <v>376</v>
      </c>
      <c r="AE51" s="3" t="s">
        <v>95</v>
      </c>
      <c r="AF51" s="3" t="s">
        <v>82</v>
      </c>
      <c r="AG51" s="3" t="s">
        <v>96</v>
      </c>
    </row>
    <row r="52" spans="1:33" ht="45" customHeight="1" x14ac:dyDescent="0.25">
      <c r="A52" s="3" t="s">
        <v>377</v>
      </c>
      <c r="B52" s="11" t="s">
        <v>80</v>
      </c>
      <c r="C52" s="3" t="s">
        <v>81</v>
      </c>
      <c r="D52" s="3" t="s">
        <v>82</v>
      </c>
      <c r="E52" s="3" t="s">
        <v>83</v>
      </c>
      <c r="F52" s="3" t="s">
        <v>156</v>
      </c>
      <c r="G52" s="3" t="s">
        <v>157</v>
      </c>
      <c r="H52" s="3" t="s">
        <v>378</v>
      </c>
      <c r="I52" s="3" t="s">
        <v>144</v>
      </c>
      <c r="J52" s="3" t="s">
        <v>379</v>
      </c>
      <c r="K52" s="3" t="s">
        <v>374</v>
      </c>
      <c r="L52" s="3" t="s">
        <v>380</v>
      </c>
      <c r="M52" s="3" t="s">
        <v>91</v>
      </c>
      <c r="N52" s="3" t="s">
        <v>161</v>
      </c>
      <c r="O52" s="3" t="s">
        <v>93</v>
      </c>
      <c r="P52" s="3" t="s">
        <v>161</v>
      </c>
      <c r="Q52" s="3" t="s">
        <v>93</v>
      </c>
      <c r="R52" s="3" t="s">
        <v>381</v>
      </c>
      <c r="S52" s="3" t="s">
        <v>381</v>
      </c>
      <c r="T52" s="3" t="s">
        <v>381</v>
      </c>
      <c r="U52" s="3" t="s">
        <v>381</v>
      </c>
      <c r="V52" s="3" t="s">
        <v>381</v>
      </c>
      <c r="W52" s="3" t="s">
        <v>381</v>
      </c>
      <c r="X52" s="3" t="s">
        <v>381</v>
      </c>
      <c r="Y52" s="3" t="s">
        <v>381</v>
      </c>
      <c r="Z52" s="3" t="s">
        <v>381</v>
      </c>
      <c r="AA52" s="3" t="s">
        <v>381</v>
      </c>
      <c r="AB52" s="3" t="s">
        <v>381</v>
      </c>
      <c r="AC52" s="3" t="s">
        <v>381</v>
      </c>
      <c r="AD52" s="3" t="s">
        <v>381</v>
      </c>
      <c r="AE52" s="3" t="s">
        <v>95</v>
      </c>
      <c r="AF52" s="3" t="s">
        <v>82</v>
      </c>
      <c r="AG52" s="3" t="s">
        <v>96</v>
      </c>
    </row>
    <row r="53" spans="1:33" ht="45" customHeight="1" x14ac:dyDescent="0.25">
      <c r="A53" s="3" t="s">
        <v>382</v>
      </c>
      <c r="B53" s="11" t="s">
        <v>80</v>
      </c>
      <c r="C53" s="3" t="s">
        <v>81</v>
      </c>
      <c r="D53" s="3" t="s">
        <v>82</v>
      </c>
      <c r="E53" s="3" t="s">
        <v>83</v>
      </c>
      <c r="F53" s="3" t="s">
        <v>141</v>
      </c>
      <c r="G53" s="3" t="s">
        <v>142</v>
      </c>
      <c r="H53" s="3" t="s">
        <v>383</v>
      </c>
      <c r="I53" s="3" t="s">
        <v>144</v>
      </c>
      <c r="J53" s="3" t="s">
        <v>384</v>
      </c>
      <c r="K53" s="3" t="s">
        <v>374</v>
      </c>
      <c r="L53" s="3" t="s">
        <v>385</v>
      </c>
      <c r="M53" s="3" t="s">
        <v>137</v>
      </c>
      <c r="N53" s="3" t="s">
        <v>148</v>
      </c>
      <c r="O53" s="3" t="s">
        <v>93</v>
      </c>
      <c r="P53" s="3" t="s">
        <v>148</v>
      </c>
      <c r="Q53" s="3" t="s">
        <v>93</v>
      </c>
      <c r="R53" s="3" t="s">
        <v>386</v>
      </c>
      <c r="S53" s="3" t="s">
        <v>386</v>
      </c>
      <c r="T53" s="3" t="s">
        <v>386</v>
      </c>
      <c r="U53" s="3" t="s">
        <v>386</v>
      </c>
      <c r="V53" s="3" t="s">
        <v>386</v>
      </c>
      <c r="W53" s="3" t="s">
        <v>386</v>
      </c>
      <c r="X53" s="3" t="s">
        <v>386</v>
      </c>
      <c r="Y53" s="3" t="s">
        <v>386</v>
      </c>
      <c r="Z53" s="3" t="s">
        <v>386</v>
      </c>
      <c r="AA53" s="3" t="s">
        <v>386</v>
      </c>
      <c r="AB53" s="3" t="s">
        <v>386</v>
      </c>
      <c r="AC53" s="3" t="s">
        <v>386</v>
      </c>
      <c r="AD53" s="3" t="s">
        <v>386</v>
      </c>
      <c r="AE53" s="3" t="s">
        <v>95</v>
      </c>
      <c r="AF53" s="3" t="s">
        <v>82</v>
      </c>
      <c r="AG53" s="3" t="s">
        <v>96</v>
      </c>
    </row>
    <row r="54" spans="1:33" ht="45" customHeight="1" x14ac:dyDescent="0.25">
      <c r="A54" s="3" t="s">
        <v>387</v>
      </c>
      <c r="B54" s="11" t="s">
        <v>80</v>
      </c>
      <c r="C54" s="3" t="s">
        <v>81</v>
      </c>
      <c r="D54" s="3" t="s">
        <v>82</v>
      </c>
      <c r="E54" s="3" t="s">
        <v>83</v>
      </c>
      <c r="F54" s="3" t="s">
        <v>123</v>
      </c>
      <c r="G54" s="3" t="s">
        <v>124</v>
      </c>
      <c r="H54" s="3" t="s">
        <v>388</v>
      </c>
      <c r="I54" s="3" t="s">
        <v>144</v>
      </c>
      <c r="J54" s="3" t="s">
        <v>389</v>
      </c>
      <c r="K54" s="3" t="s">
        <v>374</v>
      </c>
      <c r="L54" s="3" t="s">
        <v>390</v>
      </c>
      <c r="M54" s="3" t="s">
        <v>137</v>
      </c>
      <c r="N54" s="3" t="s">
        <v>128</v>
      </c>
      <c r="O54" s="3" t="s">
        <v>93</v>
      </c>
      <c r="P54" s="3" t="s">
        <v>128</v>
      </c>
      <c r="Q54" s="3" t="s">
        <v>93</v>
      </c>
      <c r="R54" s="3" t="s">
        <v>391</v>
      </c>
      <c r="S54" s="3" t="s">
        <v>391</v>
      </c>
      <c r="T54" s="3" t="s">
        <v>391</v>
      </c>
      <c r="U54" s="3" t="s">
        <v>391</v>
      </c>
      <c r="V54" s="3" t="s">
        <v>391</v>
      </c>
      <c r="W54" s="3" t="s">
        <v>391</v>
      </c>
      <c r="X54" s="3" t="s">
        <v>391</v>
      </c>
      <c r="Y54" s="3" t="s">
        <v>391</v>
      </c>
      <c r="Z54" s="3" t="s">
        <v>391</v>
      </c>
      <c r="AA54" s="3" t="s">
        <v>391</v>
      </c>
      <c r="AB54" s="3" t="s">
        <v>391</v>
      </c>
      <c r="AC54" s="3" t="s">
        <v>391</v>
      </c>
      <c r="AD54" s="3" t="s">
        <v>391</v>
      </c>
      <c r="AE54" s="3" t="s">
        <v>95</v>
      </c>
      <c r="AF54" s="3" t="s">
        <v>82</v>
      </c>
      <c r="AG54" s="3" t="s">
        <v>96</v>
      </c>
    </row>
    <row r="55" spans="1:33" ht="45" customHeight="1" x14ac:dyDescent="0.25">
      <c r="A55" s="3" t="s">
        <v>392</v>
      </c>
      <c r="B55" s="11" t="s">
        <v>80</v>
      </c>
      <c r="C55" s="3" t="s">
        <v>81</v>
      </c>
      <c r="D55" s="3" t="s">
        <v>82</v>
      </c>
      <c r="E55" s="3" t="s">
        <v>83</v>
      </c>
      <c r="F55" s="3" t="s">
        <v>123</v>
      </c>
      <c r="G55" s="3" t="s">
        <v>124</v>
      </c>
      <c r="H55" s="3" t="s">
        <v>393</v>
      </c>
      <c r="I55" s="3" t="s">
        <v>144</v>
      </c>
      <c r="J55" s="3" t="s">
        <v>394</v>
      </c>
      <c r="K55" s="3" t="s">
        <v>374</v>
      </c>
      <c r="L55" s="3" t="s">
        <v>249</v>
      </c>
      <c r="M55" s="3" t="s">
        <v>91</v>
      </c>
      <c r="N55" s="3" t="s">
        <v>128</v>
      </c>
      <c r="O55" s="3" t="s">
        <v>93</v>
      </c>
      <c r="P55" s="3" t="s">
        <v>128</v>
      </c>
      <c r="Q55" s="3" t="s">
        <v>93</v>
      </c>
      <c r="R55" s="3" t="s">
        <v>395</v>
      </c>
      <c r="S55" s="3" t="s">
        <v>395</v>
      </c>
      <c r="T55" s="3" t="s">
        <v>395</v>
      </c>
      <c r="U55" s="3" t="s">
        <v>395</v>
      </c>
      <c r="V55" s="3" t="s">
        <v>395</v>
      </c>
      <c r="W55" s="3" t="s">
        <v>395</v>
      </c>
      <c r="X55" s="3" t="s">
        <v>395</v>
      </c>
      <c r="Y55" s="3" t="s">
        <v>395</v>
      </c>
      <c r="Z55" s="3" t="s">
        <v>395</v>
      </c>
      <c r="AA55" s="3" t="s">
        <v>395</v>
      </c>
      <c r="AB55" s="3" t="s">
        <v>395</v>
      </c>
      <c r="AC55" s="3" t="s">
        <v>395</v>
      </c>
      <c r="AD55" s="3" t="s">
        <v>395</v>
      </c>
      <c r="AE55" s="3" t="s">
        <v>95</v>
      </c>
      <c r="AF55" s="3" t="s">
        <v>82</v>
      </c>
      <c r="AG55" s="3" t="s">
        <v>96</v>
      </c>
    </row>
    <row r="56" spans="1:33" ht="45" customHeight="1" x14ac:dyDescent="0.25">
      <c r="A56" s="3" t="s">
        <v>396</v>
      </c>
      <c r="B56" s="11" t="s">
        <v>80</v>
      </c>
      <c r="C56" s="3" t="s">
        <v>81</v>
      </c>
      <c r="D56" s="3" t="s">
        <v>82</v>
      </c>
      <c r="E56" s="3" t="s">
        <v>83</v>
      </c>
      <c r="F56" s="3" t="s">
        <v>98</v>
      </c>
      <c r="G56" s="3" t="s">
        <v>397</v>
      </c>
      <c r="H56" s="3" t="s">
        <v>398</v>
      </c>
      <c r="I56" s="3" t="s">
        <v>399</v>
      </c>
      <c r="J56" s="3" t="s">
        <v>400</v>
      </c>
      <c r="K56" s="3" t="s">
        <v>374</v>
      </c>
      <c r="L56" s="3" t="s">
        <v>401</v>
      </c>
      <c r="M56" s="3" t="s">
        <v>137</v>
      </c>
      <c r="N56" s="3" t="s">
        <v>103</v>
      </c>
      <c r="O56" s="3" t="s">
        <v>93</v>
      </c>
      <c r="P56" s="3" t="s">
        <v>103</v>
      </c>
      <c r="Q56" s="3" t="s">
        <v>93</v>
      </c>
      <c r="R56" s="3" t="s">
        <v>402</v>
      </c>
      <c r="S56" s="3" t="s">
        <v>402</v>
      </c>
      <c r="T56" s="3" t="s">
        <v>402</v>
      </c>
      <c r="U56" s="3" t="s">
        <v>402</v>
      </c>
      <c r="V56" s="3" t="s">
        <v>402</v>
      </c>
      <c r="W56" s="3" t="s">
        <v>402</v>
      </c>
      <c r="X56" s="3" t="s">
        <v>402</v>
      </c>
      <c r="Y56" s="3" t="s">
        <v>402</v>
      </c>
      <c r="Z56" s="3" t="s">
        <v>402</v>
      </c>
      <c r="AA56" s="3" t="s">
        <v>402</v>
      </c>
      <c r="AB56" s="3" t="s">
        <v>402</v>
      </c>
      <c r="AC56" s="3" t="s">
        <v>402</v>
      </c>
      <c r="AD56" s="3" t="s">
        <v>402</v>
      </c>
      <c r="AE56" s="3" t="s">
        <v>95</v>
      </c>
      <c r="AF56" s="3" t="s">
        <v>82</v>
      </c>
      <c r="AG56" s="3" t="s">
        <v>96</v>
      </c>
    </row>
    <row r="57" spans="1:33" ht="45" customHeight="1" x14ac:dyDescent="0.25">
      <c r="A57" s="3" t="s">
        <v>403</v>
      </c>
      <c r="B57" s="11" t="s">
        <v>80</v>
      </c>
      <c r="C57" s="3" t="s">
        <v>81</v>
      </c>
      <c r="D57" s="3" t="s">
        <v>82</v>
      </c>
      <c r="E57" s="3" t="s">
        <v>83</v>
      </c>
      <c r="F57" s="3" t="s">
        <v>98</v>
      </c>
      <c r="G57" s="3" t="s">
        <v>174</v>
      </c>
      <c r="H57" s="3" t="s">
        <v>404</v>
      </c>
      <c r="I57" s="3" t="s">
        <v>405</v>
      </c>
      <c r="J57" s="3" t="s">
        <v>406</v>
      </c>
      <c r="K57" s="3" t="s">
        <v>374</v>
      </c>
      <c r="L57" s="3" t="s">
        <v>407</v>
      </c>
      <c r="M57" s="3" t="s">
        <v>91</v>
      </c>
      <c r="N57" s="3" t="s">
        <v>103</v>
      </c>
      <c r="O57" s="3" t="s">
        <v>93</v>
      </c>
      <c r="P57" s="3" t="s">
        <v>103</v>
      </c>
      <c r="Q57" s="3" t="s">
        <v>93</v>
      </c>
      <c r="R57" s="3" t="s">
        <v>408</v>
      </c>
      <c r="S57" s="3" t="s">
        <v>408</v>
      </c>
      <c r="T57" s="3" t="s">
        <v>408</v>
      </c>
      <c r="U57" s="3" t="s">
        <v>408</v>
      </c>
      <c r="V57" s="3" t="s">
        <v>408</v>
      </c>
      <c r="W57" s="3" t="s">
        <v>408</v>
      </c>
      <c r="X57" s="3" t="s">
        <v>408</v>
      </c>
      <c r="Y57" s="3" t="s">
        <v>408</v>
      </c>
      <c r="Z57" s="3" t="s">
        <v>408</v>
      </c>
      <c r="AA57" s="3" t="s">
        <v>408</v>
      </c>
      <c r="AB57" s="3" t="s">
        <v>408</v>
      </c>
      <c r="AC57" s="3" t="s">
        <v>408</v>
      </c>
      <c r="AD57" s="3" t="s">
        <v>408</v>
      </c>
      <c r="AE57" s="3" t="s">
        <v>95</v>
      </c>
      <c r="AF57" s="3" t="s">
        <v>82</v>
      </c>
      <c r="AG57" s="3" t="s">
        <v>96</v>
      </c>
    </row>
    <row r="58" spans="1:33" ht="45" customHeight="1" x14ac:dyDescent="0.25">
      <c r="A58" s="3" t="s">
        <v>409</v>
      </c>
      <c r="B58" s="11" t="s">
        <v>80</v>
      </c>
      <c r="C58" s="3" t="s">
        <v>81</v>
      </c>
      <c r="D58" s="3" t="s">
        <v>82</v>
      </c>
      <c r="E58" s="3" t="s">
        <v>83</v>
      </c>
      <c r="F58" s="3" t="s">
        <v>259</v>
      </c>
      <c r="G58" s="3" t="s">
        <v>410</v>
      </c>
      <c r="H58" s="3" t="s">
        <v>308</v>
      </c>
      <c r="I58" s="3" t="s">
        <v>159</v>
      </c>
      <c r="J58" s="3" t="s">
        <v>411</v>
      </c>
      <c r="K58" s="3" t="s">
        <v>374</v>
      </c>
      <c r="L58" s="3" t="s">
        <v>412</v>
      </c>
      <c r="M58" s="3" t="s">
        <v>91</v>
      </c>
      <c r="N58" s="3" t="s">
        <v>265</v>
      </c>
      <c r="O58" s="3" t="s">
        <v>93</v>
      </c>
      <c r="P58" s="3" t="s">
        <v>265</v>
      </c>
      <c r="Q58" s="3" t="s">
        <v>93</v>
      </c>
      <c r="R58" s="3" t="s">
        <v>413</v>
      </c>
      <c r="S58" s="3" t="s">
        <v>413</v>
      </c>
      <c r="T58" s="3" t="s">
        <v>413</v>
      </c>
      <c r="U58" s="3" t="s">
        <v>413</v>
      </c>
      <c r="V58" s="3" t="s">
        <v>413</v>
      </c>
      <c r="W58" s="3" t="s">
        <v>413</v>
      </c>
      <c r="X58" s="3" t="s">
        <v>413</v>
      </c>
      <c r="Y58" s="3" t="s">
        <v>413</v>
      </c>
      <c r="Z58" s="3" t="s">
        <v>413</v>
      </c>
      <c r="AA58" s="3" t="s">
        <v>413</v>
      </c>
      <c r="AB58" s="3" t="s">
        <v>413</v>
      </c>
      <c r="AC58" s="3" t="s">
        <v>413</v>
      </c>
      <c r="AD58" s="3" t="s">
        <v>413</v>
      </c>
      <c r="AE58" s="3" t="s">
        <v>95</v>
      </c>
      <c r="AF58" s="3" t="s">
        <v>82</v>
      </c>
      <c r="AG58" s="3" t="s">
        <v>96</v>
      </c>
    </row>
    <row r="59" spans="1:33" ht="45" customHeight="1" x14ac:dyDescent="0.25">
      <c r="A59" s="3" t="s">
        <v>414</v>
      </c>
      <c r="B59" s="11" t="s">
        <v>80</v>
      </c>
      <c r="C59" s="3" t="s">
        <v>81</v>
      </c>
      <c r="D59" s="3" t="s">
        <v>82</v>
      </c>
      <c r="E59" s="3" t="s">
        <v>83</v>
      </c>
      <c r="F59" s="3" t="s">
        <v>215</v>
      </c>
      <c r="G59" s="3" t="s">
        <v>415</v>
      </c>
      <c r="H59" s="3" t="s">
        <v>416</v>
      </c>
      <c r="I59" s="3" t="s">
        <v>159</v>
      </c>
      <c r="J59" s="3" t="s">
        <v>352</v>
      </c>
      <c r="K59" s="3" t="s">
        <v>374</v>
      </c>
      <c r="L59" s="3" t="s">
        <v>340</v>
      </c>
      <c r="M59" s="3" t="s">
        <v>91</v>
      </c>
      <c r="N59" s="3" t="s">
        <v>221</v>
      </c>
      <c r="O59" s="3" t="s">
        <v>93</v>
      </c>
      <c r="P59" s="3" t="s">
        <v>221</v>
      </c>
      <c r="Q59" s="3" t="s">
        <v>93</v>
      </c>
      <c r="R59" s="3" t="s">
        <v>417</v>
      </c>
      <c r="S59" s="3" t="s">
        <v>417</v>
      </c>
      <c r="T59" s="3" t="s">
        <v>417</v>
      </c>
      <c r="U59" s="3" t="s">
        <v>417</v>
      </c>
      <c r="V59" s="3" t="s">
        <v>417</v>
      </c>
      <c r="W59" s="3" t="s">
        <v>417</v>
      </c>
      <c r="X59" s="3" t="s">
        <v>417</v>
      </c>
      <c r="Y59" s="3" t="s">
        <v>417</v>
      </c>
      <c r="Z59" s="3" t="s">
        <v>417</v>
      </c>
      <c r="AA59" s="3" t="s">
        <v>417</v>
      </c>
      <c r="AB59" s="3" t="s">
        <v>417</v>
      </c>
      <c r="AC59" s="3" t="s">
        <v>417</v>
      </c>
      <c r="AD59" s="3" t="s">
        <v>417</v>
      </c>
      <c r="AE59" s="3" t="s">
        <v>95</v>
      </c>
      <c r="AF59" s="3" t="s">
        <v>82</v>
      </c>
      <c r="AG59" s="3" t="s">
        <v>96</v>
      </c>
    </row>
    <row r="60" spans="1:33" ht="45" customHeight="1" x14ac:dyDescent="0.25">
      <c r="A60" s="3" t="s">
        <v>418</v>
      </c>
      <c r="B60" s="11" t="s">
        <v>80</v>
      </c>
      <c r="C60" s="3" t="s">
        <v>81</v>
      </c>
      <c r="D60" s="3" t="s">
        <v>82</v>
      </c>
      <c r="E60" s="3" t="s">
        <v>83</v>
      </c>
      <c r="F60" s="3" t="s">
        <v>156</v>
      </c>
      <c r="G60" s="3" t="s">
        <v>157</v>
      </c>
      <c r="H60" s="3" t="s">
        <v>164</v>
      </c>
      <c r="I60" s="3" t="s">
        <v>159</v>
      </c>
      <c r="J60" s="3" t="s">
        <v>419</v>
      </c>
      <c r="K60" s="3" t="s">
        <v>374</v>
      </c>
      <c r="L60" s="3" t="s">
        <v>146</v>
      </c>
      <c r="M60" s="3" t="s">
        <v>91</v>
      </c>
      <c r="N60" s="3" t="s">
        <v>161</v>
      </c>
      <c r="O60" s="3" t="s">
        <v>93</v>
      </c>
      <c r="P60" s="3" t="s">
        <v>161</v>
      </c>
      <c r="Q60" s="3" t="s">
        <v>93</v>
      </c>
      <c r="R60" s="3" t="s">
        <v>420</v>
      </c>
      <c r="S60" s="3" t="s">
        <v>420</v>
      </c>
      <c r="T60" s="3" t="s">
        <v>420</v>
      </c>
      <c r="U60" s="3" t="s">
        <v>420</v>
      </c>
      <c r="V60" s="3" t="s">
        <v>420</v>
      </c>
      <c r="W60" s="3" t="s">
        <v>420</v>
      </c>
      <c r="X60" s="3" t="s">
        <v>420</v>
      </c>
      <c r="Y60" s="3" t="s">
        <v>420</v>
      </c>
      <c r="Z60" s="3" t="s">
        <v>420</v>
      </c>
      <c r="AA60" s="3" t="s">
        <v>420</v>
      </c>
      <c r="AB60" s="3" t="s">
        <v>420</v>
      </c>
      <c r="AC60" s="3" t="s">
        <v>420</v>
      </c>
      <c r="AD60" s="3" t="s">
        <v>420</v>
      </c>
      <c r="AE60" s="3" t="s">
        <v>95</v>
      </c>
      <c r="AF60" s="3" t="s">
        <v>82</v>
      </c>
      <c r="AG60" s="3" t="s">
        <v>96</v>
      </c>
    </row>
    <row r="61" spans="1:33" ht="45" customHeight="1" x14ac:dyDescent="0.25">
      <c r="A61" s="3" t="s">
        <v>421</v>
      </c>
      <c r="B61" s="11" t="s">
        <v>80</v>
      </c>
      <c r="C61" s="3" t="s">
        <v>81</v>
      </c>
      <c r="D61" s="3" t="s">
        <v>82</v>
      </c>
      <c r="E61" s="3" t="s">
        <v>83</v>
      </c>
      <c r="F61" s="3" t="s">
        <v>156</v>
      </c>
      <c r="G61" s="3" t="s">
        <v>157</v>
      </c>
      <c r="H61" s="3" t="s">
        <v>416</v>
      </c>
      <c r="I61" s="3" t="s">
        <v>159</v>
      </c>
      <c r="J61" s="3" t="s">
        <v>422</v>
      </c>
      <c r="K61" s="3" t="s">
        <v>374</v>
      </c>
      <c r="L61" s="3" t="s">
        <v>423</v>
      </c>
      <c r="M61" s="3" t="s">
        <v>91</v>
      </c>
      <c r="N61" s="3" t="s">
        <v>161</v>
      </c>
      <c r="O61" s="3" t="s">
        <v>93</v>
      </c>
      <c r="P61" s="3" t="s">
        <v>161</v>
      </c>
      <c r="Q61" s="3" t="s">
        <v>93</v>
      </c>
      <c r="R61" s="3" t="s">
        <v>424</v>
      </c>
      <c r="S61" s="3" t="s">
        <v>424</v>
      </c>
      <c r="T61" s="3" t="s">
        <v>424</v>
      </c>
      <c r="U61" s="3" t="s">
        <v>424</v>
      </c>
      <c r="V61" s="3" t="s">
        <v>424</v>
      </c>
      <c r="W61" s="3" t="s">
        <v>424</v>
      </c>
      <c r="X61" s="3" t="s">
        <v>424</v>
      </c>
      <c r="Y61" s="3" t="s">
        <v>424</v>
      </c>
      <c r="Z61" s="3" t="s">
        <v>424</v>
      </c>
      <c r="AA61" s="3" t="s">
        <v>424</v>
      </c>
      <c r="AB61" s="3" t="s">
        <v>424</v>
      </c>
      <c r="AC61" s="3" t="s">
        <v>424</v>
      </c>
      <c r="AD61" s="3" t="s">
        <v>424</v>
      </c>
      <c r="AE61" s="3" t="s">
        <v>95</v>
      </c>
      <c r="AF61" s="3" t="s">
        <v>82</v>
      </c>
      <c r="AG61" s="3" t="s">
        <v>96</v>
      </c>
    </row>
    <row r="62" spans="1:33" ht="45" customHeight="1" x14ac:dyDescent="0.25">
      <c r="A62" s="3" t="s">
        <v>425</v>
      </c>
      <c r="B62" s="11" t="s">
        <v>80</v>
      </c>
      <c r="C62" s="3" t="s">
        <v>81</v>
      </c>
      <c r="D62" s="3" t="s">
        <v>82</v>
      </c>
      <c r="E62" s="3" t="s">
        <v>83</v>
      </c>
      <c r="F62" s="3" t="s">
        <v>123</v>
      </c>
      <c r="G62" s="3" t="s">
        <v>124</v>
      </c>
      <c r="H62" s="3" t="s">
        <v>426</v>
      </c>
      <c r="I62" s="3" t="s">
        <v>159</v>
      </c>
      <c r="J62" s="3" t="s">
        <v>427</v>
      </c>
      <c r="K62" s="3" t="s">
        <v>374</v>
      </c>
      <c r="L62" s="3" t="s">
        <v>428</v>
      </c>
      <c r="M62" s="3" t="s">
        <v>91</v>
      </c>
      <c r="N62" s="3" t="s">
        <v>128</v>
      </c>
      <c r="O62" s="3" t="s">
        <v>93</v>
      </c>
      <c r="P62" s="3" t="s">
        <v>128</v>
      </c>
      <c r="Q62" s="3" t="s">
        <v>93</v>
      </c>
      <c r="R62" s="3" t="s">
        <v>429</v>
      </c>
      <c r="S62" s="3" t="s">
        <v>429</v>
      </c>
      <c r="T62" s="3" t="s">
        <v>429</v>
      </c>
      <c r="U62" s="3" t="s">
        <v>429</v>
      </c>
      <c r="V62" s="3" t="s">
        <v>429</v>
      </c>
      <c r="W62" s="3" t="s">
        <v>429</v>
      </c>
      <c r="X62" s="3" t="s">
        <v>429</v>
      </c>
      <c r="Y62" s="3" t="s">
        <v>429</v>
      </c>
      <c r="Z62" s="3" t="s">
        <v>429</v>
      </c>
      <c r="AA62" s="3" t="s">
        <v>429</v>
      </c>
      <c r="AB62" s="3" t="s">
        <v>429</v>
      </c>
      <c r="AC62" s="3" t="s">
        <v>429</v>
      </c>
      <c r="AD62" s="3" t="s">
        <v>429</v>
      </c>
      <c r="AE62" s="3" t="s">
        <v>95</v>
      </c>
      <c r="AF62" s="3" t="s">
        <v>82</v>
      </c>
      <c r="AG62" s="3" t="s">
        <v>96</v>
      </c>
    </row>
    <row r="63" spans="1:33" ht="45" customHeight="1" x14ac:dyDescent="0.25">
      <c r="A63" s="3" t="s">
        <v>430</v>
      </c>
      <c r="B63" s="11" t="s">
        <v>80</v>
      </c>
      <c r="C63" s="3" t="s">
        <v>81</v>
      </c>
      <c r="D63" s="3" t="s">
        <v>82</v>
      </c>
      <c r="E63" s="3" t="s">
        <v>83</v>
      </c>
      <c r="F63" s="3" t="s">
        <v>259</v>
      </c>
      <c r="G63" s="3" t="s">
        <v>343</v>
      </c>
      <c r="H63" s="3" t="s">
        <v>308</v>
      </c>
      <c r="I63" s="3" t="s">
        <v>431</v>
      </c>
      <c r="J63" s="3" t="s">
        <v>432</v>
      </c>
      <c r="K63" s="3" t="s">
        <v>374</v>
      </c>
      <c r="L63" s="3" t="s">
        <v>433</v>
      </c>
      <c r="M63" s="3" t="s">
        <v>91</v>
      </c>
      <c r="N63" s="3" t="s">
        <v>265</v>
      </c>
      <c r="O63" s="3" t="s">
        <v>93</v>
      </c>
      <c r="P63" s="3" t="s">
        <v>265</v>
      </c>
      <c r="Q63" s="3" t="s">
        <v>93</v>
      </c>
      <c r="R63" s="3" t="s">
        <v>434</v>
      </c>
      <c r="S63" s="3" t="s">
        <v>434</v>
      </c>
      <c r="T63" s="3" t="s">
        <v>434</v>
      </c>
      <c r="U63" s="3" t="s">
        <v>434</v>
      </c>
      <c r="V63" s="3" t="s">
        <v>434</v>
      </c>
      <c r="W63" s="3" t="s">
        <v>434</v>
      </c>
      <c r="X63" s="3" t="s">
        <v>434</v>
      </c>
      <c r="Y63" s="3" t="s">
        <v>434</v>
      </c>
      <c r="Z63" s="3" t="s">
        <v>434</v>
      </c>
      <c r="AA63" s="3" t="s">
        <v>434</v>
      </c>
      <c r="AB63" s="3" t="s">
        <v>434</v>
      </c>
      <c r="AC63" s="3" t="s">
        <v>434</v>
      </c>
      <c r="AD63" s="3" t="s">
        <v>434</v>
      </c>
      <c r="AE63" s="3" t="s">
        <v>95</v>
      </c>
      <c r="AF63" s="3" t="s">
        <v>82</v>
      </c>
      <c r="AG63" s="3" t="s">
        <v>96</v>
      </c>
    </row>
    <row r="64" spans="1:33" ht="45" customHeight="1" x14ac:dyDescent="0.25">
      <c r="A64" s="3" t="s">
        <v>435</v>
      </c>
      <c r="B64" s="11" t="s">
        <v>80</v>
      </c>
      <c r="C64" s="3" t="s">
        <v>81</v>
      </c>
      <c r="D64" s="3" t="s">
        <v>82</v>
      </c>
      <c r="E64" s="3" t="s">
        <v>83</v>
      </c>
      <c r="F64" s="3" t="s">
        <v>230</v>
      </c>
      <c r="G64" s="3" t="s">
        <v>231</v>
      </c>
      <c r="H64" s="3" t="s">
        <v>181</v>
      </c>
      <c r="I64" s="3" t="s">
        <v>436</v>
      </c>
      <c r="J64" s="3" t="s">
        <v>437</v>
      </c>
      <c r="K64" s="3" t="s">
        <v>374</v>
      </c>
      <c r="L64" s="3" t="s">
        <v>438</v>
      </c>
      <c r="M64" s="3" t="s">
        <v>137</v>
      </c>
      <c r="N64" s="3" t="s">
        <v>236</v>
      </c>
      <c r="O64" s="3" t="s">
        <v>93</v>
      </c>
      <c r="P64" s="3" t="s">
        <v>236</v>
      </c>
      <c r="Q64" s="3" t="s">
        <v>93</v>
      </c>
      <c r="R64" s="3" t="s">
        <v>439</v>
      </c>
      <c r="S64" s="3" t="s">
        <v>439</v>
      </c>
      <c r="T64" s="3" t="s">
        <v>439</v>
      </c>
      <c r="U64" s="3" t="s">
        <v>439</v>
      </c>
      <c r="V64" s="3" t="s">
        <v>439</v>
      </c>
      <c r="W64" s="3" t="s">
        <v>439</v>
      </c>
      <c r="X64" s="3" t="s">
        <v>439</v>
      </c>
      <c r="Y64" s="3" t="s">
        <v>439</v>
      </c>
      <c r="Z64" s="3" t="s">
        <v>439</v>
      </c>
      <c r="AA64" s="3" t="s">
        <v>439</v>
      </c>
      <c r="AB64" s="3" t="s">
        <v>439</v>
      </c>
      <c r="AC64" s="3" t="s">
        <v>439</v>
      </c>
      <c r="AD64" s="3" t="s">
        <v>439</v>
      </c>
      <c r="AE64" s="3" t="s">
        <v>95</v>
      </c>
      <c r="AF64" s="3" t="s">
        <v>82</v>
      </c>
      <c r="AG64" s="3" t="s">
        <v>96</v>
      </c>
    </row>
    <row r="65" spans="1:33" ht="45" customHeight="1" x14ac:dyDescent="0.25">
      <c r="A65" s="3" t="s">
        <v>440</v>
      </c>
      <c r="B65" s="11" t="s">
        <v>80</v>
      </c>
      <c r="C65" s="3" t="s">
        <v>81</v>
      </c>
      <c r="D65" s="3" t="s">
        <v>82</v>
      </c>
      <c r="E65" s="3" t="s">
        <v>83</v>
      </c>
      <c r="F65" s="3" t="s">
        <v>98</v>
      </c>
      <c r="G65" s="3" t="s">
        <v>174</v>
      </c>
      <c r="H65" s="3" t="s">
        <v>308</v>
      </c>
      <c r="I65" s="3" t="s">
        <v>441</v>
      </c>
      <c r="J65" s="3" t="s">
        <v>442</v>
      </c>
      <c r="K65" s="3" t="s">
        <v>374</v>
      </c>
      <c r="L65" s="3" t="s">
        <v>443</v>
      </c>
      <c r="M65" s="3" t="s">
        <v>137</v>
      </c>
      <c r="N65" s="3" t="s">
        <v>103</v>
      </c>
      <c r="O65" s="3" t="s">
        <v>93</v>
      </c>
      <c r="P65" s="3" t="s">
        <v>103</v>
      </c>
      <c r="Q65" s="3" t="s">
        <v>93</v>
      </c>
      <c r="R65" s="3" t="s">
        <v>444</v>
      </c>
      <c r="S65" s="3" t="s">
        <v>444</v>
      </c>
      <c r="T65" s="3" t="s">
        <v>444</v>
      </c>
      <c r="U65" s="3" t="s">
        <v>444</v>
      </c>
      <c r="V65" s="3" t="s">
        <v>444</v>
      </c>
      <c r="W65" s="3" t="s">
        <v>444</v>
      </c>
      <c r="X65" s="3" t="s">
        <v>444</v>
      </c>
      <c r="Y65" s="3" t="s">
        <v>444</v>
      </c>
      <c r="Z65" s="3" t="s">
        <v>444</v>
      </c>
      <c r="AA65" s="3" t="s">
        <v>444</v>
      </c>
      <c r="AB65" s="3" t="s">
        <v>444</v>
      </c>
      <c r="AC65" s="3" t="s">
        <v>444</v>
      </c>
      <c r="AD65" s="3" t="s">
        <v>444</v>
      </c>
      <c r="AE65" s="3" t="s">
        <v>95</v>
      </c>
      <c r="AF65" s="3" t="s">
        <v>82</v>
      </c>
      <c r="AG65" s="3" t="s">
        <v>96</v>
      </c>
    </row>
    <row r="66" spans="1:33" ht="45" customHeight="1" x14ac:dyDescent="0.25">
      <c r="A66" s="3" t="s">
        <v>445</v>
      </c>
      <c r="B66" s="11" t="s">
        <v>80</v>
      </c>
      <c r="C66" s="3" t="s">
        <v>81</v>
      </c>
      <c r="D66" s="3" t="s">
        <v>82</v>
      </c>
      <c r="E66" s="3" t="s">
        <v>83</v>
      </c>
      <c r="F66" s="3" t="s">
        <v>123</v>
      </c>
      <c r="G66" s="3" t="s">
        <v>124</v>
      </c>
      <c r="H66" s="3" t="s">
        <v>308</v>
      </c>
      <c r="I66" s="3" t="s">
        <v>446</v>
      </c>
      <c r="J66" s="3" t="s">
        <v>447</v>
      </c>
      <c r="K66" s="3" t="s">
        <v>374</v>
      </c>
      <c r="L66" s="3" t="s">
        <v>184</v>
      </c>
      <c r="M66" s="3" t="s">
        <v>137</v>
      </c>
      <c r="N66" s="3" t="s">
        <v>128</v>
      </c>
      <c r="O66" s="3" t="s">
        <v>93</v>
      </c>
      <c r="P66" s="3" t="s">
        <v>128</v>
      </c>
      <c r="Q66" s="3" t="s">
        <v>93</v>
      </c>
      <c r="R66" s="3" t="s">
        <v>448</v>
      </c>
      <c r="S66" s="3" t="s">
        <v>448</v>
      </c>
      <c r="T66" s="3" t="s">
        <v>448</v>
      </c>
      <c r="U66" s="3" t="s">
        <v>448</v>
      </c>
      <c r="V66" s="3" t="s">
        <v>448</v>
      </c>
      <c r="W66" s="3" t="s">
        <v>448</v>
      </c>
      <c r="X66" s="3" t="s">
        <v>448</v>
      </c>
      <c r="Y66" s="3" t="s">
        <v>448</v>
      </c>
      <c r="Z66" s="3" t="s">
        <v>448</v>
      </c>
      <c r="AA66" s="3" t="s">
        <v>448</v>
      </c>
      <c r="AB66" s="3" t="s">
        <v>448</v>
      </c>
      <c r="AC66" s="3" t="s">
        <v>448</v>
      </c>
      <c r="AD66" s="3" t="s">
        <v>448</v>
      </c>
      <c r="AE66" s="3" t="s">
        <v>95</v>
      </c>
      <c r="AF66" s="3" t="s">
        <v>82</v>
      </c>
      <c r="AG66" s="3" t="s">
        <v>96</v>
      </c>
    </row>
    <row r="67" spans="1:33" ht="45" customHeight="1" x14ac:dyDescent="0.25">
      <c r="A67" s="3" t="s">
        <v>449</v>
      </c>
      <c r="B67" s="11" t="s">
        <v>80</v>
      </c>
      <c r="C67" s="3" t="s">
        <v>81</v>
      </c>
      <c r="D67" s="3" t="s">
        <v>82</v>
      </c>
      <c r="E67" s="3" t="s">
        <v>83</v>
      </c>
      <c r="F67" s="3" t="s">
        <v>98</v>
      </c>
      <c r="G67" s="3" t="s">
        <v>99</v>
      </c>
      <c r="H67" s="3" t="s">
        <v>450</v>
      </c>
      <c r="I67" s="3" t="s">
        <v>451</v>
      </c>
      <c r="J67" s="3" t="s">
        <v>452</v>
      </c>
      <c r="K67" s="3" t="s">
        <v>374</v>
      </c>
      <c r="L67" s="3" t="s">
        <v>453</v>
      </c>
      <c r="M67" s="3" t="s">
        <v>137</v>
      </c>
      <c r="N67" s="3" t="s">
        <v>103</v>
      </c>
      <c r="O67" s="3" t="s">
        <v>93</v>
      </c>
      <c r="P67" s="3" t="s">
        <v>103</v>
      </c>
      <c r="Q67" s="3" t="s">
        <v>93</v>
      </c>
      <c r="R67" s="3" t="s">
        <v>454</v>
      </c>
      <c r="S67" s="3" t="s">
        <v>454</v>
      </c>
      <c r="T67" s="3" t="s">
        <v>454</v>
      </c>
      <c r="U67" s="3" t="s">
        <v>454</v>
      </c>
      <c r="V67" s="3" t="s">
        <v>454</v>
      </c>
      <c r="W67" s="3" t="s">
        <v>454</v>
      </c>
      <c r="X67" s="3" t="s">
        <v>454</v>
      </c>
      <c r="Y67" s="3" t="s">
        <v>454</v>
      </c>
      <c r="Z67" s="3" t="s">
        <v>454</v>
      </c>
      <c r="AA67" s="3" t="s">
        <v>454</v>
      </c>
      <c r="AB67" s="3" t="s">
        <v>454</v>
      </c>
      <c r="AC67" s="3" t="s">
        <v>454</v>
      </c>
      <c r="AD67" s="3" t="s">
        <v>454</v>
      </c>
      <c r="AE67" s="3" t="s">
        <v>95</v>
      </c>
      <c r="AF67" s="3" t="s">
        <v>82</v>
      </c>
      <c r="AG67" s="3" t="s">
        <v>96</v>
      </c>
    </row>
    <row r="68" spans="1:33" ht="45" customHeight="1" x14ac:dyDescent="0.25">
      <c r="A68" s="3" t="s">
        <v>455</v>
      </c>
      <c r="B68" s="11" t="s">
        <v>80</v>
      </c>
      <c r="C68" s="3" t="s">
        <v>81</v>
      </c>
      <c r="D68" s="3" t="s">
        <v>82</v>
      </c>
      <c r="E68" s="3" t="s">
        <v>83</v>
      </c>
      <c r="F68" s="3" t="s">
        <v>84</v>
      </c>
      <c r="G68" s="3" t="s">
        <v>456</v>
      </c>
      <c r="H68" s="3" t="s">
        <v>457</v>
      </c>
      <c r="I68" s="3" t="s">
        <v>458</v>
      </c>
      <c r="J68" s="3" t="s">
        <v>459</v>
      </c>
      <c r="K68" s="3" t="s">
        <v>374</v>
      </c>
      <c r="L68" s="3" t="s">
        <v>460</v>
      </c>
      <c r="M68" s="3" t="s">
        <v>91</v>
      </c>
      <c r="N68" s="3" t="s">
        <v>92</v>
      </c>
      <c r="O68" s="3" t="s">
        <v>93</v>
      </c>
      <c r="P68" s="3" t="s">
        <v>92</v>
      </c>
      <c r="Q68" s="3" t="s">
        <v>93</v>
      </c>
      <c r="R68" s="3" t="s">
        <v>461</v>
      </c>
      <c r="S68" s="3" t="s">
        <v>461</v>
      </c>
      <c r="T68" s="3" t="s">
        <v>461</v>
      </c>
      <c r="U68" s="3" t="s">
        <v>461</v>
      </c>
      <c r="V68" s="3" t="s">
        <v>461</v>
      </c>
      <c r="W68" s="3" t="s">
        <v>461</v>
      </c>
      <c r="X68" s="3" t="s">
        <v>461</v>
      </c>
      <c r="Y68" s="3" t="s">
        <v>461</v>
      </c>
      <c r="Z68" s="3" t="s">
        <v>461</v>
      </c>
      <c r="AA68" s="3" t="s">
        <v>461</v>
      </c>
      <c r="AB68" s="3" t="s">
        <v>461</v>
      </c>
      <c r="AC68" s="3" t="s">
        <v>461</v>
      </c>
      <c r="AD68" s="3" t="s">
        <v>461</v>
      </c>
      <c r="AE68" s="3" t="s">
        <v>95</v>
      </c>
      <c r="AF68" s="3" t="s">
        <v>82</v>
      </c>
      <c r="AG68" s="3" t="s">
        <v>96</v>
      </c>
    </row>
    <row r="69" spans="1:33" ht="45" customHeight="1" x14ac:dyDescent="0.25">
      <c r="A69" s="3" t="s">
        <v>462</v>
      </c>
      <c r="B69" s="11" t="s">
        <v>80</v>
      </c>
      <c r="C69" s="3" t="s">
        <v>81</v>
      </c>
      <c r="D69" s="3" t="s">
        <v>82</v>
      </c>
      <c r="E69" s="3" t="s">
        <v>83</v>
      </c>
      <c r="F69" s="3" t="s">
        <v>259</v>
      </c>
      <c r="G69" s="3" t="s">
        <v>290</v>
      </c>
      <c r="H69" s="3" t="s">
        <v>463</v>
      </c>
      <c r="I69" s="3" t="s">
        <v>109</v>
      </c>
      <c r="J69" s="3" t="s">
        <v>464</v>
      </c>
      <c r="K69" s="3" t="s">
        <v>374</v>
      </c>
      <c r="L69" s="3" t="s">
        <v>465</v>
      </c>
      <c r="M69" s="3" t="s">
        <v>91</v>
      </c>
      <c r="N69" s="3" t="s">
        <v>295</v>
      </c>
      <c r="O69" s="3" t="s">
        <v>93</v>
      </c>
      <c r="P69" s="3" t="s">
        <v>295</v>
      </c>
      <c r="Q69" s="3" t="s">
        <v>93</v>
      </c>
      <c r="R69" s="3" t="s">
        <v>466</v>
      </c>
      <c r="S69" s="3" t="s">
        <v>466</v>
      </c>
      <c r="T69" s="3" t="s">
        <v>466</v>
      </c>
      <c r="U69" s="3" t="s">
        <v>466</v>
      </c>
      <c r="V69" s="3" t="s">
        <v>466</v>
      </c>
      <c r="W69" s="3" t="s">
        <v>466</v>
      </c>
      <c r="X69" s="3" t="s">
        <v>466</v>
      </c>
      <c r="Y69" s="3" t="s">
        <v>466</v>
      </c>
      <c r="Z69" s="3" t="s">
        <v>466</v>
      </c>
      <c r="AA69" s="3" t="s">
        <v>466</v>
      </c>
      <c r="AB69" s="3" t="s">
        <v>466</v>
      </c>
      <c r="AC69" s="3" t="s">
        <v>466</v>
      </c>
      <c r="AD69" s="3" t="s">
        <v>466</v>
      </c>
      <c r="AE69" s="3" t="s">
        <v>95</v>
      </c>
      <c r="AF69" s="3" t="s">
        <v>82</v>
      </c>
      <c r="AG69" s="3" t="s">
        <v>96</v>
      </c>
    </row>
    <row r="70" spans="1:33" ht="45" customHeight="1" x14ac:dyDescent="0.25">
      <c r="A70" s="3" t="s">
        <v>467</v>
      </c>
      <c r="B70" s="11" t="s">
        <v>80</v>
      </c>
      <c r="C70" s="3" t="s">
        <v>81</v>
      </c>
      <c r="D70" s="3" t="s">
        <v>82</v>
      </c>
      <c r="E70" s="3" t="s">
        <v>83</v>
      </c>
      <c r="F70" s="3" t="s">
        <v>98</v>
      </c>
      <c r="G70" s="3" t="s">
        <v>468</v>
      </c>
      <c r="H70" s="3" t="s">
        <v>463</v>
      </c>
      <c r="I70" s="3" t="s">
        <v>109</v>
      </c>
      <c r="J70" s="3" t="s">
        <v>469</v>
      </c>
      <c r="K70" s="3" t="s">
        <v>374</v>
      </c>
      <c r="L70" s="3" t="s">
        <v>374</v>
      </c>
      <c r="M70" s="3" t="s">
        <v>91</v>
      </c>
      <c r="N70" s="3" t="s">
        <v>103</v>
      </c>
      <c r="O70" s="3" t="s">
        <v>93</v>
      </c>
      <c r="P70" s="3" t="s">
        <v>103</v>
      </c>
      <c r="Q70" s="3" t="s">
        <v>93</v>
      </c>
      <c r="R70" s="3" t="s">
        <v>470</v>
      </c>
      <c r="S70" s="3" t="s">
        <v>470</v>
      </c>
      <c r="T70" s="3" t="s">
        <v>470</v>
      </c>
      <c r="U70" s="3" t="s">
        <v>470</v>
      </c>
      <c r="V70" s="3" t="s">
        <v>470</v>
      </c>
      <c r="W70" s="3" t="s">
        <v>470</v>
      </c>
      <c r="X70" s="3" t="s">
        <v>470</v>
      </c>
      <c r="Y70" s="3" t="s">
        <v>470</v>
      </c>
      <c r="Z70" s="3" t="s">
        <v>470</v>
      </c>
      <c r="AA70" s="3" t="s">
        <v>470</v>
      </c>
      <c r="AB70" s="3" t="s">
        <v>470</v>
      </c>
      <c r="AC70" s="3" t="s">
        <v>470</v>
      </c>
      <c r="AD70" s="3" t="s">
        <v>470</v>
      </c>
      <c r="AE70" s="3" t="s">
        <v>95</v>
      </c>
      <c r="AF70" s="3" t="s">
        <v>82</v>
      </c>
      <c r="AG70" s="3" t="s">
        <v>96</v>
      </c>
    </row>
    <row r="71" spans="1:33" ht="45" customHeight="1" x14ac:dyDescent="0.25">
      <c r="A71" s="3" t="s">
        <v>471</v>
      </c>
      <c r="B71" s="11" t="s">
        <v>80</v>
      </c>
      <c r="C71" s="3" t="s">
        <v>81</v>
      </c>
      <c r="D71" s="3" t="s">
        <v>82</v>
      </c>
      <c r="E71" s="3" t="s">
        <v>83</v>
      </c>
      <c r="F71" s="3" t="s">
        <v>123</v>
      </c>
      <c r="G71" s="3" t="s">
        <v>124</v>
      </c>
      <c r="H71" s="3" t="s">
        <v>472</v>
      </c>
      <c r="I71" s="3" t="s">
        <v>109</v>
      </c>
      <c r="J71" s="3" t="s">
        <v>473</v>
      </c>
      <c r="K71" s="3" t="s">
        <v>374</v>
      </c>
      <c r="L71" s="3" t="s">
        <v>340</v>
      </c>
      <c r="M71" s="3" t="s">
        <v>91</v>
      </c>
      <c r="N71" s="3" t="s">
        <v>128</v>
      </c>
      <c r="O71" s="3" t="s">
        <v>93</v>
      </c>
      <c r="P71" s="3" t="s">
        <v>128</v>
      </c>
      <c r="Q71" s="3" t="s">
        <v>93</v>
      </c>
      <c r="R71" s="3" t="s">
        <v>474</v>
      </c>
      <c r="S71" s="3" t="s">
        <v>474</v>
      </c>
      <c r="T71" s="3" t="s">
        <v>474</v>
      </c>
      <c r="U71" s="3" t="s">
        <v>474</v>
      </c>
      <c r="V71" s="3" t="s">
        <v>474</v>
      </c>
      <c r="W71" s="3" t="s">
        <v>474</v>
      </c>
      <c r="X71" s="3" t="s">
        <v>474</v>
      </c>
      <c r="Y71" s="3" t="s">
        <v>474</v>
      </c>
      <c r="Z71" s="3" t="s">
        <v>474</v>
      </c>
      <c r="AA71" s="3" t="s">
        <v>474</v>
      </c>
      <c r="AB71" s="3" t="s">
        <v>474</v>
      </c>
      <c r="AC71" s="3" t="s">
        <v>474</v>
      </c>
      <c r="AD71" s="3" t="s">
        <v>474</v>
      </c>
      <c r="AE71" s="3" t="s">
        <v>95</v>
      </c>
      <c r="AF71" s="3" t="s">
        <v>82</v>
      </c>
      <c r="AG71" s="3" t="s">
        <v>96</v>
      </c>
    </row>
    <row r="72" spans="1:33" ht="45" customHeight="1" x14ac:dyDescent="0.25">
      <c r="A72" s="3" t="s">
        <v>475</v>
      </c>
      <c r="B72" s="11" t="s">
        <v>80</v>
      </c>
      <c r="C72" s="3" t="s">
        <v>81</v>
      </c>
      <c r="D72" s="3" t="s">
        <v>82</v>
      </c>
      <c r="E72" s="3" t="s">
        <v>83</v>
      </c>
      <c r="F72" s="3" t="s">
        <v>106</v>
      </c>
      <c r="G72" s="3" t="s">
        <v>107</v>
      </c>
      <c r="H72" s="3" t="s">
        <v>476</v>
      </c>
      <c r="I72" s="3" t="s">
        <v>134</v>
      </c>
      <c r="J72" s="3" t="s">
        <v>477</v>
      </c>
      <c r="K72" s="3" t="s">
        <v>374</v>
      </c>
      <c r="L72" s="3" t="s">
        <v>478</v>
      </c>
      <c r="M72" s="3" t="s">
        <v>137</v>
      </c>
      <c r="N72" s="3" t="s">
        <v>479</v>
      </c>
      <c r="O72" s="3" t="s">
        <v>93</v>
      </c>
      <c r="P72" s="3" t="s">
        <v>479</v>
      </c>
      <c r="Q72" s="3" t="s">
        <v>93</v>
      </c>
      <c r="R72" s="3" t="s">
        <v>480</v>
      </c>
      <c r="S72" s="3" t="s">
        <v>480</v>
      </c>
      <c r="T72" s="3" t="s">
        <v>480</v>
      </c>
      <c r="U72" s="3" t="s">
        <v>480</v>
      </c>
      <c r="V72" s="3" t="s">
        <v>480</v>
      </c>
      <c r="W72" s="3" t="s">
        <v>480</v>
      </c>
      <c r="X72" s="3" t="s">
        <v>480</v>
      </c>
      <c r="Y72" s="3" t="s">
        <v>480</v>
      </c>
      <c r="Z72" s="3" t="s">
        <v>480</v>
      </c>
      <c r="AA72" s="3" t="s">
        <v>480</v>
      </c>
      <c r="AB72" s="3" t="s">
        <v>480</v>
      </c>
      <c r="AC72" s="3" t="s">
        <v>480</v>
      </c>
      <c r="AD72" s="3" t="s">
        <v>480</v>
      </c>
      <c r="AE72" s="3" t="s">
        <v>95</v>
      </c>
      <c r="AF72" s="3" t="s">
        <v>82</v>
      </c>
      <c r="AG72" s="3" t="s">
        <v>96</v>
      </c>
    </row>
    <row r="73" spans="1:33" ht="45" customHeight="1" x14ac:dyDescent="0.25">
      <c r="A73" s="3" t="s">
        <v>481</v>
      </c>
      <c r="B73" s="11" t="s">
        <v>80</v>
      </c>
      <c r="C73" s="3" t="s">
        <v>81</v>
      </c>
      <c r="D73" s="3" t="s">
        <v>82</v>
      </c>
      <c r="E73" s="3" t="s">
        <v>83</v>
      </c>
      <c r="F73" s="3" t="s">
        <v>215</v>
      </c>
      <c r="G73" s="3" t="s">
        <v>482</v>
      </c>
      <c r="H73" s="3" t="s">
        <v>483</v>
      </c>
      <c r="I73" s="3" t="s">
        <v>134</v>
      </c>
      <c r="J73" s="3" t="s">
        <v>484</v>
      </c>
      <c r="K73" s="3" t="s">
        <v>374</v>
      </c>
      <c r="L73" s="3" t="s">
        <v>380</v>
      </c>
      <c r="M73" s="3" t="s">
        <v>91</v>
      </c>
      <c r="N73" s="3" t="s">
        <v>221</v>
      </c>
      <c r="O73" s="3" t="s">
        <v>93</v>
      </c>
      <c r="P73" s="3" t="s">
        <v>221</v>
      </c>
      <c r="Q73" s="3" t="s">
        <v>93</v>
      </c>
      <c r="R73" s="3" t="s">
        <v>485</v>
      </c>
      <c r="S73" s="3" t="s">
        <v>485</v>
      </c>
      <c r="T73" s="3" t="s">
        <v>485</v>
      </c>
      <c r="U73" s="3" t="s">
        <v>485</v>
      </c>
      <c r="V73" s="3" t="s">
        <v>485</v>
      </c>
      <c r="W73" s="3" t="s">
        <v>485</v>
      </c>
      <c r="X73" s="3" t="s">
        <v>485</v>
      </c>
      <c r="Y73" s="3" t="s">
        <v>485</v>
      </c>
      <c r="Z73" s="3" t="s">
        <v>485</v>
      </c>
      <c r="AA73" s="3" t="s">
        <v>485</v>
      </c>
      <c r="AB73" s="3" t="s">
        <v>485</v>
      </c>
      <c r="AC73" s="3" t="s">
        <v>485</v>
      </c>
      <c r="AD73" s="3" t="s">
        <v>485</v>
      </c>
      <c r="AE73" s="3" t="s">
        <v>95</v>
      </c>
      <c r="AF73" s="3" t="s">
        <v>82</v>
      </c>
      <c r="AG73" s="3" t="s">
        <v>96</v>
      </c>
    </row>
    <row r="74" spans="1:33" ht="45" customHeight="1" x14ac:dyDescent="0.25">
      <c r="A74" s="3" t="s">
        <v>486</v>
      </c>
      <c r="B74" s="11" t="s">
        <v>80</v>
      </c>
      <c r="C74" s="3" t="s">
        <v>81</v>
      </c>
      <c r="D74" s="3" t="s">
        <v>82</v>
      </c>
      <c r="E74" s="3" t="s">
        <v>83</v>
      </c>
      <c r="F74" s="3" t="s">
        <v>156</v>
      </c>
      <c r="G74" s="3" t="s">
        <v>487</v>
      </c>
      <c r="H74" s="3" t="s">
        <v>488</v>
      </c>
      <c r="I74" s="3" t="s">
        <v>134</v>
      </c>
      <c r="J74" s="3" t="s">
        <v>389</v>
      </c>
      <c r="K74" s="3" t="s">
        <v>374</v>
      </c>
      <c r="L74" s="3" t="s">
        <v>340</v>
      </c>
      <c r="M74" s="3" t="s">
        <v>137</v>
      </c>
      <c r="N74" s="3" t="s">
        <v>161</v>
      </c>
      <c r="O74" s="3" t="s">
        <v>93</v>
      </c>
      <c r="P74" s="3" t="s">
        <v>161</v>
      </c>
      <c r="Q74" s="3" t="s">
        <v>93</v>
      </c>
      <c r="R74" s="3" t="s">
        <v>489</v>
      </c>
      <c r="S74" s="3" t="s">
        <v>489</v>
      </c>
      <c r="T74" s="3" t="s">
        <v>489</v>
      </c>
      <c r="U74" s="3" t="s">
        <v>489</v>
      </c>
      <c r="V74" s="3" t="s">
        <v>489</v>
      </c>
      <c r="W74" s="3" t="s">
        <v>489</v>
      </c>
      <c r="X74" s="3" t="s">
        <v>489</v>
      </c>
      <c r="Y74" s="3" t="s">
        <v>489</v>
      </c>
      <c r="Z74" s="3" t="s">
        <v>489</v>
      </c>
      <c r="AA74" s="3" t="s">
        <v>489</v>
      </c>
      <c r="AB74" s="3" t="s">
        <v>489</v>
      </c>
      <c r="AC74" s="3" t="s">
        <v>489</v>
      </c>
      <c r="AD74" s="3" t="s">
        <v>489</v>
      </c>
      <c r="AE74" s="3" t="s">
        <v>95</v>
      </c>
      <c r="AF74" s="3" t="s">
        <v>82</v>
      </c>
      <c r="AG74" s="3" t="s">
        <v>96</v>
      </c>
    </row>
    <row r="75" spans="1:33" ht="45" customHeight="1" x14ac:dyDescent="0.25">
      <c r="A75" s="3" t="s">
        <v>490</v>
      </c>
      <c r="B75" s="11" t="s">
        <v>80</v>
      </c>
      <c r="C75" s="3" t="s">
        <v>81</v>
      </c>
      <c r="D75" s="3" t="s">
        <v>82</v>
      </c>
      <c r="E75" s="3" t="s">
        <v>83</v>
      </c>
      <c r="F75" s="3" t="s">
        <v>156</v>
      </c>
      <c r="G75" s="3" t="s">
        <v>491</v>
      </c>
      <c r="H75" s="3" t="s">
        <v>181</v>
      </c>
      <c r="I75" s="3" t="s">
        <v>492</v>
      </c>
      <c r="J75" s="3" t="s">
        <v>493</v>
      </c>
      <c r="K75" s="3" t="s">
        <v>494</v>
      </c>
      <c r="L75" s="3" t="s">
        <v>203</v>
      </c>
      <c r="M75" s="3" t="s">
        <v>137</v>
      </c>
      <c r="N75" s="3" t="s">
        <v>161</v>
      </c>
      <c r="O75" s="3" t="s">
        <v>93</v>
      </c>
      <c r="P75" s="3" t="s">
        <v>161</v>
      </c>
      <c r="Q75" s="3" t="s">
        <v>93</v>
      </c>
      <c r="R75" s="3" t="s">
        <v>495</v>
      </c>
      <c r="S75" s="3" t="s">
        <v>495</v>
      </c>
      <c r="T75" s="3" t="s">
        <v>495</v>
      </c>
      <c r="U75" s="3" t="s">
        <v>495</v>
      </c>
      <c r="V75" s="3" t="s">
        <v>495</v>
      </c>
      <c r="W75" s="3" t="s">
        <v>495</v>
      </c>
      <c r="X75" s="3" t="s">
        <v>495</v>
      </c>
      <c r="Y75" s="3" t="s">
        <v>495</v>
      </c>
      <c r="Z75" s="3" t="s">
        <v>495</v>
      </c>
      <c r="AA75" s="3" t="s">
        <v>495</v>
      </c>
      <c r="AB75" s="3" t="s">
        <v>495</v>
      </c>
      <c r="AC75" s="3" t="s">
        <v>495</v>
      </c>
      <c r="AD75" s="3" t="s">
        <v>495</v>
      </c>
      <c r="AE75" s="3" t="s">
        <v>95</v>
      </c>
      <c r="AF75" s="3" t="s">
        <v>82</v>
      </c>
      <c r="AG75" s="3" t="s">
        <v>96</v>
      </c>
    </row>
    <row r="76" spans="1:33" ht="45" customHeight="1" x14ac:dyDescent="0.25">
      <c r="A76" s="3" t="s">
        <v>496</v>
      </c>
      <c r="B76" s="11" t="s">
        <v>80</v>
      </c>
      <c r="C76" s="3" t="s">
        <v>81</v>
      </c>
      <c r="D76" s="3" t="s">
        <v>82</v>
      </c>
      <c r="E76" s="3" t="s">
        <v>83</v>
      </c>
      <c r="F76" s="3" t="s">
        <v>497</v>
      </c>
      <c r="G76" s="3" t="s">
        <v>498</v>
      </c>
      <c r="H76" s="3" t="s">
        <v>499</v>
      </c>
      <c r="I76" s="3" t="s">
        <v>500</v>
      </c>
      <c r="J76" s="3" t="s">
        <v>501</v>
      </c>
      <c r="K76" s="3" t="s">
        <v>502</v>
      </c>
      <c r="L76" s="3" t="s">
        <v>503</v>
      </c>
      <c r="M76" s="3" t="s">
        <v>137</v>
      </c>
      <c r="N76" s="3" t="s">
        <v>185</v>
      </c>
      <c r="O76" s="3" t="s">
        <v>93</v>
      </c>
      <c r="P76" s="3" t="s">
        <v>185</v>
      </c>
      <c r="Q76" s="3" t="s">
        <v>93</v>
      </c>
      <c r="R76" s="3" t="s">
        <v>504</v>
      </c>
      <c r="S76" s="3" t="s">
        <v>504</v>
      </c>
      <c r="T76" s="3" t="s">
        <v>504</v>
      </c>
      <c r="U76" s="3" t="s">
        <v>504</v>
      </c>
      <c r="V76" s="3" t="s">
        <v>504</v>
      </c>
      <c r="W76" s="3" t="s">
        <v>504</v>
      </c>
      <c r="X76" s="3" t="s">
        <v>504</v>
      </c>
      <c r="Y76" s="3" t="s">
        <v>504</v>
      </c>
      <c r="Z76" s="3" t="s">
        <v>504</v>
      </c>
      <c r="AA76" s="3" t="s">
        <v>504</v>
      </c>
      <c r="AB76" s="3" t="s">
        <v>504</v>
      </c>
      <c r="AC76" s="3" t="s">
        <v>504</v>
      </c>
      <c r="AD76" s="3" t="s">
        <v>504</v>
      </c>
      <c r="AE76" s="3" t="s">
        <v>95</v>
      </c>
      <c r="AF76" s="3" t="s">
        <v>82</v>
      </c>
      <c r="AG76" s="3" t="s">
        <v>96</v>
      </c>
    </row>
    <row r="77" spans="1:33" ht="45" customHeight="1" x14ac:dyDescent="0.25">
      <c r="A77" s="3" t="s">
        <v>505</v>
      </c>
      <c r="B77" s="11" t="s">
        <v>80</v>
      </c>
      <c r="C77" s="3" t="s">
        <v>81</v>
      </c>
      <c r="D77" s="3" t="s">
        <v>82</v>
      </c>
      <c r="E77" s="3" t="s">
        <v>83</v>
      </c>
      <c r="F77" s="3" t="s">
        <v>98</v>
      </c>
      <c r="G77" s="3" t="s">
        <v>180</v>
      </c>
      <c r="H77" s="3" t="s">
        <v>195</v>
      </c>
      <c r="I77" s="3" t="s">
        <v>506</v>
      </c>
      <c r="J77" s="3" t="s">
        <v>507</v>
      </c>
      <c r="K77" s="3" t="s">
        <v>460</v>
      </c>
      <c r="L77" s="3" t="s">
        <v>508</v>
      </c>
      <c r="M77" s="3" t="s">
        <v>137</v>
      </c>
      <c r="N77" s="3" t="s">
        <v>185</v>
      </c>
      <c r="O77" s="3" t="s">
        <v>93</v>
      </c>
      <c r="P77" s="3" t="s">
        <v>185</v>
      </c>
      <c r="Q77" s="3" t="s">
        <v>93</v>
      </c>
      <c r="R77" s="3" t="s">
        <v>509</v>
      </c>
      <c r="S77" s="3" t="s">
        <v>509</v>
      </c>
      <c r="T77" s="3" t="s">
        <v>509</v>
      </c>
      <c r="U77" s="3" t="s">
        <v>509</v>
      </c>
      <c r="V77" s="3" t="s">
        <v>509</v>
      </c>
      <c r="W77" s="3" t="s">
        <v>509</v>
      </c>
      <c r="X77" s="3" t="s">
        <v>509</v>
      </c>
      <c r="Y77" s="3" t="s">
        <v>509</v>
      </c>
      <c r="Z77" s="3" t="s">
        <v>509</v>
      </c>
      <c r="AA77" s="3" t="s">
        <v>509</v>
      </c>
      <c r="AB77" s="3" t="s">
        <v>509</v>
      </c>
      <c r="AC77" s="3" t="s">
        <v>509</v>
      </c>
      <c r="AD77" s="3" t="s">
        <v>509</v>
      </c>
      <c r="AE77" s="3" t="s">
        <v>95</v>
      </c>
      <c r="AF77" s="3" t="s">
        <v>82</v>
      </c>
      <c r="AG77" s="3" t="s">
        <v>96</v>
      </c>
    </row>
    <row r="78" spans="1:33" ht="45" customHeight="1" x14ac:dyDescent="0.25">
      <c r="A78" s="3" t="s">
        <v>510</v>
      </c>
      <c r="B78" s="11" t="s">
        <v>80</v>
      </c>
      <c r="C78" s="3" t="s">
        <v>81</v>
      </c>
      <c r="D78" s="3" t="s">
        <v>82</v>
      </c>
      <c r="E78" s="3" t="s">
        <v>83</v>
      </c>
      <c r="F78" s="3" t="s">
        <v>98</v>
      </c>
      <c r="G78" s="3" t="s">
        <v>99</v>
      </c>
      <c r="H78" s="3" t="s">
        <v>181</v>
      </c>
      <c r="I78" s="3" t="s">
        <v>511</v>
      </c>
      <c r="J78" s="3" t="s">
        <v>512</v>
      </c>
      <c r="K78" s="3" t="s">
        <v>460</v>
      </c>
      <c r="L78" s="3" t="s">
        <v>460</v>
      </c>
      <c r="M78" s="3" t="s">
        <v>137</v>
      </c>
      <c r="N78" s="3" t="s">
        <v>103</v>
      </c>
      <c r="O78" s="3" t="s">
        <v>93</v>
      </c>
      <c r="P78" s="3" t="s">
        <v>103</v>
      </c>
      <c r="Q78" s="3" t="s">
        <v>93</v>
      </c>
      <c r="R78" s="3" t="s">
        <v>513</v>
      </c>
      <c r="S78" s="3" t="s">
        <v>513</v>
      </c>
      <c r="T78" s="3" t="s">
        <v>513</v>
      </c>
      <c r="U78" s="3" t="s">
        <v>513</v>
      </c>
      <c r="V78" s="3" t="s">
        <v>513</v>
      </c>
      <c r="W78" s="3" t="s">
        <v>513</v>
      </c>
      <c r="X78" s="3" t="s">
        <v>513</v>
      </c>
      <c r="Y78" s="3" t="s">
        <v>513</v>
      </c>
      <c r="Z78" s="3" t="s">
        <v>513</v>
      </c>
      <c r="AA78" s="3" t="s">
        <v>513</v>
      </c>
      <c r="AB78" s="3" t="s">
        <v>513</v>
      </c>
      <c r="AC78" s="3" t="s">
        <v>513</v>
      </c>
      <c r="AD78" s="3" t="s">
        <v>513</v>
      </c>
      <c r="AE78" s="3" t="s">
        <v>95</v>
      </c>
      <c r="AF78" s="3" t="s">
        <v>82</v>
      </c>
      <c r="AG78" s="3" t="s">
        <v>96</v>
      </c>
    </row>
    <row r="79" spans="1:33" ht="45" customHeight="1" x14ac:dyDescent="0.25">
      <c r="A79" s="3" t="s">
        <v>514</v>
      </c>
      <c r="B79" s="11" t="s">
        <v>80</v>
      </c>
      <c r="C79" s="3" t="s">
        <v>81</v>
      </c>
      <c r="D79" s="3" t="s">
        <v>82</v>
      </c>
      <c r="E79" s="3" t="s">
        <v>83</v>
      </c>
      <c r="F79" s="3" t="s">
        <v>123</v>
      </c>
      <c r="G79" s="3" t="s">
        <v>124</v>
      </c>
      <c r="H79" s="3" t="s">
        <v>216</v>
      </c>
      <c r="I79" s="3" t="s">
        <v>217</v>
      </c>
      <c r="J79" s="3" t="s">
        <v>515</v>
      </c>
      <c r="K79" s="3" t="s">
        <v>460</v>
      </c>
      <c r="L79" s="3" t="s">
        <v>184</v>
      </c>
      <c r="M79" s="3" t="s">
        <v>91</v>
      </c>
      <c r="N79" s="3" t="s">
        <v>128</v>
      </c>
      <c r="O79" s="3" t="s">
        <v>93</v>
      </c>
      <c r="P79" s="3" t="s">
        <v>128</v>
      </c>
      <c r="Q79" s="3" t="s">
        <v>93</v>
      </c>
      <c r="R79" s="3" t="s">
        <v>516</v>
      </c>
      <c r="S79" s="3" t="s">
        <v>516</v>
      </c>
      <c r="T79" s="3" t="s">
        <v>516</v>
      </c>
      <c r="U79" s="3" t="s">
        <v>516</v>
      </c>
      <c r="V79" s="3" t="s">
        <v>516</v>
      </c>
      <c r="W79" s="3" t="s">
        <v>516</v>
      </c>
      <c r="X79" s="3" t="s">
        <v>516</v>
      </c>
      <c r="Y79" s="3" t="s">
        <v>516</v>
      </c>
      <c r="Z79" s="3" t="s">
        <v>516</v>
      </c>
      <c r="AA79" s="3" t="s">
        <v>516</v>
      </c>
      <c r="AB79" s="3" t="s">
        <v>516</v>
      </c>
      <c r="AC79" s="3" t="s">
        <v>516</v>
      </c>
      <c r="AD79" s="3" t="s">
        <v>516</v>
      </c>
      <c r="AE79" s="3" t="s">
        <v>95</v>
      </c>
      <c r="AF79" s="3" t="s">
        <v>82</v>
      </c>
      <c r="AG79" s="3" t="s">
        <v>96</v>
      </c>
    </row>
    <row r="80" spans="1:33" ht="45" customHeight="1" x14ac:dyDescent="0.25">
      <c r="A80" s="3" t="s">
        <v>517</v>
      </c>
      <c r="B80" s="11" t="s">
        <v>80</v>
      </c>
      <c r="C80" s="3" t="s">
        <v>81</v>
      </c>
      <c r="D80" s="3" t="s">
        <v>82</v>
      </c>
      <c r="E80" s="3" t="s">
        <v>83</v>
      </c>
      <c r="F80" s="3" t="s">
        <v>98</v>
      </c>
      <c r="G80" s="3" t="s">
        <v>224</v>
      </c>
      <c r="H80" s="3" t="s">
        <v>195</v>
      </c>
      <c r="I80" s="3" t="s">
        <v>518</v>
      </c>
      <c r="J80" s="3" t="s">
        <v>519</v>
      </c>
      <c r="K80" s="3" t="s">
        <v>460</v>
      </c>
      <c r="L80" s="3" t="s">
        <v>520</v>
      </c>
      <c r="M80" s="3" t="s">
        <v>137</v>
      </c>
      <c r="N80" s="3" t="s">
        <v>185</v>
      </c>
      <c r="O80" s="3" t="s">
        <v>93</v>
      </c>
      <c r="P80" s="3" t="s">
        <v>185</v>
      </c>
      <c r="Q80" s="3" t="s">
        <v>93</v>
      </c>
      <c r="R80" s="3" t="s">
        <v>521</v>
      </c>
      <c r="S80" s="3" t="s">
        <v>521</v>
      </c>
      <c r="T80" s="3" t="s">
        <v>521</v>
      </c>
      <c r="U80" s="3" t="s">
        <v>521</v>
      </c>
      <c r="V80" s="3" t="s">
        <v>521</v>
      </c>
      <c r="W80" s="3" t="s">
        <v>521</v>
      </c>
      <c r="X80" s="3" t="s">
        <v>521</v>
      </c>
      <c r="Y80" s="3" t="s">
        <v>521</v>
      </c>
      <c r="Z80" s="3" t="s">
        <v>521</v>
      </c>
      <c r="AA80" s="3" t="s">
        <v>521</v>
      </c>
      <c r="AB80" s="3" t="s">
        <v>521</v>
      </c>
      <c r="AC80" s="3" t="s">
        <v>521</v>
      </c>
      <c r="AD80" s="3" t="s">
        <v>521</v>
      </c>
      <c r="AE80" s="3" t="s">
        <v>95</v>
      </c>
      <c r="AF80" s="3" t="s">
        <v>82</v>
      </c>
      <c r="AG80" s="3" t="s">
        <v>96</v>
      </c>
    </row>
    <row r="81" spans="1:33" ht="45" customHeight="1" x14ac:dyDescent="0.25">
      <c r="A81" s="3" t="s">
        <v>522</v>
      </c>
      <c r="B81" s="11" t="s">
        <v>80</v>
      </c>
      <c r="C81" s="3" t="s">
        <v>81</v>
      </c>
      <c r="D81" s="3" t="s">
        <v>82</v>
      </c>
      <c r="E81" s="3" t="s">
        <v>83</v>
      </c>
      <c r="F81" s="3" t="s">
        <v>98</v>
      </c>
      <c r="G81" s="3" t="s">
        <v>99</v>
      </c>
      <c r="H81" s="3" t="s">
        <v>201</v>
      </c>
      <c r="I81" s="3" t="s">
        <v>196</v>
      </c>
      <c r="J81" s="3" t="s">
        <v>523</v>
      </c>
      <c r="K81" s="3" t="s">
        <v>460</v>
      </c>
      <c r="L81" s="3" t="s">
        <v>242</v>
      </c>
      <c r="M81" s="3" t="s">
        <v>91</v>
      </c>
      <c r="N81" s="3" t="s">
        <v>103</v>
      </c>
      <c r="O81" s="3" t="s">
        <v>93</v>
      </c>
      <c r="P81" s="3" t="s">
        <v>103</v>
      </c>
      <c r="Q81" s="3" t="s">
        <v>93</v>
      </c>
      <c r="R81" s="3" t="s">
        <v>524</v>
      </c>
      <c r="S81" s="3" t="s">
        <v>524</v>
      </c>
      <c r="T81" s="3" t="s">
        <v>524</v>
      </c>
      <c r="U81" s="3" t="s">
        <v>524</v>
      </c>
      <c r="V81" s="3" t="s">
        <v>524</v>
      </c>
      <c r="W81" s="3" t="s">
        <v>524</v>
      </c>
      <c r="X81" s="3" t="s">
        <v>524</v>
      </c>
      <c r="Y81" s="3" t="s">
        <v>524</v>
      </c>
      <c r="Z81" s="3" t="s">
        <v>524</v>
      </c>
      <c r="AA81" s="3" t="s">
        <v>524</v>
      </c>
      <c r="AB81" s="3" t="s">
        <v>524</v>
      </c>
      <c r="AC81" s="3" t="s">
        <v>524</v>
      </c>
      <c r="AD81" s="3" t="s">
        <v>524</v>
      </c>
      <c r="AE81" s="3" t="s">
        <v>95</v>
      </c>
      <c r="AF81" s="3" t="s">
        <v>82</v>
      </c>
      <c r="AG81" s="3" t="s">
        <v>96</v>
      </c>
    </row>
    <row r="82" spans="1:33" ht="45" customHeight="1" x14ac:dyDescent="0.25">
      <c r="A82" s="3" t="s">
        <v>525</v>
      </c>
      <c r="B82" s="11" t="s">
        <v>80</v>
      </c>
      <c r="C82" s="3" t="s">
        <v>81</v>
      </c>
      <c r="D82" s="3" t="s">
        <v>82</v>
      </c>
      <c r="E82" s="3" t="s">
        <v>83</v>
      </c>
      <c r="F82" s="3" t="s">
        <v>230</v>
      </c>
      <c r="G82" s="3" t="s">
        <v>231</v>
      </c>
      <c r="H82" s="3" t="s">
        <v>526</v>
      </c>
      <c r="I82" s="3" t="s">
        <v>527</v>
      </c>
      <c r="J82" s="3" t="s">
        <v>528</v>
      </c>
      <c r="K82" s="3" t="s">
        <v>460</v>
      </c>
      <c r="L82" s="3" t="s">
        <v>508</v>
      </c>
      <c r="M82" s="3" t="s">
        <v>91</v>
      </c>
      <c r="N82" s="3" t="s">
        <v>236</v>
      </c>
      <c r="O82" s="3" t="s">
        <v>93</v>
      </c>
      <c r="P82" s="3" t="s">
        <v>236</v>
      </c>
      <c r="Q82" s="3" t="s">
        <v>93</v>
      </c>
      <c r="R82" s="3" t="s">
        <v>529</v>
      </c>
      <c r="S82" s="3" t="s">
        <v>529</v>
      </c>
      <c r="T82" s="3" t="s">
        <v>529</v>
      </c>
      <c r="U82" s="3" t="s">
        <v>529</v>
      </c>
      <c r="V82" s="3" t="s">
        <v>529</v>
      </c>
      <c r="W82" s="3" t="s">
        <v>529</v>
      </c>
      <c r="X82" s="3" t="s">
        <v>529</v>
      </c>
      <c r="Y82" s="3" t="s">
        <v>529</v>
      </c>
      <c r="Z82" s="3" t="s">
        <v>529</v>
      </c>
      <c r="AA82" s="3" t="s">
        <v>529</v>
      </c>
      <c r="AB82" s="3" t="s">
        <v>529</v>
      </c>
      <c r="AC82" s="3" t="s">
        <v>529</v>
      </c>
      <c r="AD82" s="3" t="s">
        <v>529</v>
      </c>
      <c r="AE82" s="3" t="s">
        <v>95</v>
      </c>
      <c r="AF82" s="3" t="s">
        <v>82</v>
      </c>
      <c r="AG82" s="3" t="s">
        <v>96</v>
      </c>
    </row>
    <row r="83" spans="1:33" ht="45" customHeight="1" x14ac:dyDescent="0.25">
      <c r="A83" s="3" t="s">
        <v>530</v>
      </c>
      <c r="B83" s="11" t="s">
        <v>80</v>
      </c>
      <c r="C83" s="3" t="s">
        <v>81</v>
      </c>
      <c r="D83" s="3" t="s">
        <v>82</v>
      </c>
      <c r="E83" s="3" t="s">
        <v>83</v>
      </c>
      <c r="F83" s="3" t="s">
        <v>98</v>
      </c>
      <c r="G83" s="3" t="s">
        <v>99</v>
      </c>
      <c r="H83" s="3" t="s">
        <v>181</v>
      </c>
      <c r="I83" s="3" t="s">
        <v>531</v>
      </c>
      <c r="J83" s="3" t="s">
        <v>532</v>
      </c>
      <c r="K83" s="3" t="s">
        <v>460</v>
      </c>
      <c r="L83" s="3" t="s">
        <v>533</v>
      </c>
      <c r="M83" s="3" t="s">
        <v>137</v>
      </c>
      <c r="N83" s="3" t="s">
        <v>103</v>
      </c>
      <c r="O83" s="3" t="s">
        <v>93</v>
      </c>
      <c r="P83" s="3" t="s">
        <v>103</v>
      </c>
      <c r="Q83" s="3" t="s">
        <v>93</v>
      </c>
      <c r="R83" s="3" t="s">
        <v>534</v>
      </c>
      <c r="S83" s="3" t="s">
        <v>534</v>
      </c>
      <c r="T83" s="3" t="s">
        <v>534</v>
      </c>
      <c r="U83" s="3" t="s">
        <v>534</v>
      </c>
      <c r="V83" s="3" t="s">
        <v>534</v>
      </c>
      <c r="W83" s="3" t="s">
        <v>534</v>
      </c>
      <c r="X83" s="3" t="s">
        <v>534</v>
      </c>
      <c r="Y83" s="3" t="s">
        <v>534</v>
      </c>
      <c r="Z83" s="3" t="s">
        <v>534</v>
      </c>
      <c r="AA83" s="3" t="s">
        <v>534</v>
      </c>
      <c r="AB83" s="3" t="s">
        <v>534</v>
      </c>
      <c r="AC83" s="3" t="s">
        <v>534</v>
      </c>
      <c r="AD83" s="3" t="s">
        <v>534</v>
      </c>
      <c r="AE83" s="3" t="s">
        <v>95</v>
      </c>
      <c r="AF83" s="3" t="s">
        <v>82</v>
      </c>
      <c r="AG83" s="3" t="s">
        <v>96</v>
      </c>
    </row>
    <row r="84" spans="1:33" ht="45" customHeight="1" x14ac:dyDescent="0.25">
      <c r="A84" s="3" t="s">
        <v>535</v>
      </c>
      <c r="B84" s="11" t="s">
        <v>80</v>
      </c>
      <c r="C84" s="3" t="s">
        <v>81</v>
      </c>
      <c r="D84" s="3" t="s">
        <v>82</v>
      </c>
      <c r="E84" s="3" t="s">
        <v>83</v>
      </c>
      <c r="F84" s="3" t="s">
        <v>123</v>
      </c>
      <c r="G84" s="3" t="s">
        <v>124</v>
      </c>
      <c r="H84" s="3" t="s">
        <v>536</v>
      </c>
      <c r="I84" s="3" t="s">
        <v>531</v>
      </c>
      <c r="J84" s="3" t="s">
        <v>537</v>
      </c>
      <c r="K84" s="3" t="s">
        <v>460</v>
      </c>
      <c r="L84" s="3" t="s">
        <v>374</v>
      </c>
      <c r="M84" s="3" t="s">
        <v>137</v>
      </c>
      <c r="N84" s="3" t="s">
        <v>128</v>
      </c>
      <c r="O84" s="3" t="s">
        <v>93</v>
      </c>
      <c r="P84" s="3" t="s">
        <v>128</v>
      </c>
      <c r="Q84" s="3" t="s">
        <v>93</v>
      </c>
      <c r="R84" s="3" t="s">
        <v>538</v>
      </c>
      <c r="S84" s="3" t="s">
        <v>538</v>
      </c>
      <c r="T84" s="3" t="s">
        <v>538</v>
      </c>
      <c r="U84" s="3" t="s">
        <v>538</v>
      </c>
      <c r="V84" s="3" t="s">
        <v>538</v>
      </c>
      <c r="W84" s="3" t="s">
        <v>538</v>
      </c>
      <c r="X84" s="3" t="s">
        <v>538</v>
      </c>
      <c r="Y84" s="3" t="s">
        <v>538</v>
      </c>
      <c r="Z84" s="3" t="s">
        <v>538</v>
      </c>
      <c r="AA84" s="3" t="s">
        <v>538</v>
      </c>
      <c r="AB84" s="3" t="s">
        <v>538</v>
      </c>
      <c r="AC84" s="3" t="s">
        <v>538</v>
      </c>
      <c r="AD84" s="3" t="s">
        <v>538</v>
      </c>
      <c r="AE84" s="3" t="s">
        <v>95</v>
      </c>
      <c r="AF84" s="3" t="s">
        <v>82</v>
      </c>
      <c r="AG84" s="3" t="s">
        <v>96</v>
      </c>
    </row>
    <row r="85" spans="1:33" ht="45" customHeight="1" x14ac:dyDescent="0.25">
      <c r="A85" s="3" t="s">
        <v>539</v>
      </c>
      <c r="B85" s="11" t="s">
        <v>80</v>
      </c>
      <c r="C85" s="3" t="s">
        <v>81</v>
      </c>
      <c r="D85" s="3" t="s">
        <v>82</v>
      </c>
      <c r="E85" s="3" t="s">
        <v>83</v>
      </c>
      <c r="F85" s="3" t="s">
        <v>123</v>
      </c>
      <c r="G85" s="3" t="s">
        <v>124</v>
      </c>
      <c r="H85" s="3" t="s">
        <v>540</v>
      </c>
      <c r="I85" s="3" t="s">
        <v>531</v>
      </c>
      <c r="J85" s="3" t="s">
        <v>515</v>
      </c>
      <c r="K85" s="3" t="s">
        <v>460</v>
      </c>
      <c r="L85" s="3" t="s">
        <v>460</v>
      </c>
      <c r="M85" s="3" t="s">
        <v>91</v>
      </c>
      <c r="N85" s="3" t="s">
        <v>128</v>
      </c>
      <c r="O85" s="3" t="s">
        <v>93</v>
      </c>
      <c r="P85" s="3" t="s">
        <v>128</v>
      </c>
      <c r="Q85" s="3" t="s">
        <v>93</v>
      </c>
      <c r="R85" s="3" t="s">
        <v>541</v>
      </c>
      <c r="S85" s="3" t="s">
        <v>541</v>
      </c>
      <c r="T85" s="3" t="s">
        <v>541</v>
      </c>
      <c r="U85" s="3" t="s">
        <v>541</v>
      </c>
      <c r="V85" s="3" t="s">
        <v>541</v>
      </c>
      <c r="W85" s="3" t="s">
        <v>541</v>
      </c>
      <c r="X85" s="3" t="s">
        <v>541</v>
      </c>
      <c r="Y85" s="3" t="s">
        <v>541</v>
      </c>
      <c r="Z85" s="3" t="s">
        <v>541</v>
      </c>
      <c r="AA85" s="3" t="s">
        <v>541</v>
      </c>
      <c r="AB85" s="3" t="s">
        <v>541</v>
      </c>
      <c r="AC85" s="3" t="s">
        <v>541</v>
      </c>
      <c r="AD85" s="3" t="s">
        <v>541</v>
      </c>
      <c r="AE85" s="3" t="s">
        <v>95</v>
      </c>
      <c r="AF85" s="3" t="s">
        <v>82</v>
      </c>
      <c r="AG85" s="3" t="s">
        <v>96</v>
      </c>
    </row>
    <row r="86" spans="1:33" ht="45" customHeight="1" x14ac:dyDescent="0.25">
      <c r="A86" s="3" t="s">
        <v>542</v>
      </c>
      <c r="B86" s="11" t="s">
        <v>80</v>
      </c>
      <c r="C86" s="3" t="s">
        <v>81</v>
      </c>
      <c r="D86" s="3" t="s">
        <v>82</v>
      </c>
      <c r="E86" s="3" t="s">
        <v>83</v>
      </c>
      <c r="F86" s="3" t="s">
        <v>98</v>
      </c>
      <c r="G86" s="3" t="s">
        <v>99</v>
      </c>
      <c r="H86" s="3" t="s">
        <v>143</v>
      </c>
      <c r="I86" s="3" t="s">
        <v>144</v>
      </c>
      <c r="J86" s="3" t="s">
        <v>543</v>
      </c>
      <c r="K86" s="3" t="s">
        <v>460</v>
      </c>
      <c r="L86" s="3" t="s">
        <v>219</v>
      </c>
      <c r="M86" s="3" t="s">
        <v>137</v>
      </c>
      <c r="N86" s="3" t="s">
        <v>103</v>
      </c>
      <c r="O86" s="3" t="s">
        <v>93</v>
      </c>
      <c r="P86" s="3" t="s">
        <v>103</v>
      </c>
      <c r="Q86" s="3" t="s">
        <v>93</v>
      </c>
      <c r="R86" s="3" t="s">
        <v>544</v>
      </c>
      <c r="S86" s="3" t="s">
        <v>544</v>
      </c>
      <c r="T86" s="3" t="s">
        <v>544</v>
      </c>
      <c r="U86" s="3" t="s">
        <v>544</v>
      </c>
      <c r="V86" s="3" t="s">
        <v>544</v>
      </c>
      <c r="W86" s="3" t="s">
        <v>544</v>
      </c>
      <c r="X86" s="3" t="s">
        <v>544</v>
      </c>
      <c r="Y86" s="3" t="s">
        <v>544</v>
      </c>
      <c r="Z86" s="3" t="s">
        <v>544</v>
      </c>
      <c r="AA86" s="3" t="s">
        <v>544</v>
      </c>
      <c r="AB86" s="3" t="s">
        <v>544</v>
      </c>
      <c r="AC86" s="3" t="s">
        <v>544</v>
      </c>
      <c r="AD86" s="3" t="s">
        <v>544</v>
      </c>
      <c r="AE86" s="3" t="s">
        <v>95</v>
      </c>
      <c r="AF86" s="3" t="s">
        <v>82</v>
      </c>
      <c r="AG86" s="3" t="s">
        <v>96</v>
      </c>
    </row>
    <row r="87" spans="1:33" ht="45" customHeight="1" x14ac:dyDescent="0.25">
      <c r="A87" s="3" t="s">
        <v>545</v>
      </c>
      <c r="B87" s="11" t="s">
        <v>80</v>
      </c>
      <c r="C87" s="3" t="s">
        <v>81</v>
      </c>
      <c r="D87" s="3" t="s">
        <v>82</v>
      </c>
      <c r="E87" s="3" t="s">
        <v>83</v>
      </c>
      <c r="F87" s="3" t="s">
        <v>98</v>
      </c>
      <c r="G87" s="3" t="s">
        <v>546</v>
      </c>
      <c r="H87" s="3" t="s">
        <v>547</v>
      </c>
      <c r="I87" s="3" t="s">
        <v>548</v>
      </c>
      <c r="J87" s="3" t="s">
        <v>549</v>
      </c>
      <c r="K87" s="3" t="s">
        <v>550</v>
      </c>
      <c r="L87" s="3" t="s">
        <v>551</v>
      </c>
      <c r="M87" s="3" t="s">
        <v>91</v>
      </c>
      <c r="N87" s="3" t="s">
        <v>185</v>
      </c>
      <c r="O87" s="3" t="s">
        <v>93</v>
      </c>
      <c r="P87" s="3" t="s">
        <v>185</v>
      </c>
      <c r="Q87" s="3" t="s">
        <v>93</v>
      </c>
      <c r="R87" s="3" t="s">
        <v>552</v>
      </c>
      <c r="S87" s="3" t="s">
        <v>552</v>
      </c>
      <c r="T87" s="3" t="s">
        <v>552</v>
      </c>
      <c r="U87" s="3" t="s">
        <v>552</v>
      </c>
      <c r="V87" s="3" t="s">
        <v>552</v>
      </c>
      <c r="W87" s="3" t="s">
        <v>552</v>
      </c>
      <c r="X87" s="3" t="s">
        <v>552</v>
      </c>
      <c r="Y87" s="3" t="s">
        <v>552</v>
      </c>
      <c r="Z87" s="3" t="s">
        <v>552</v>
      </c>
      <c r="AA87" s="3" t="s">
        <v>552</v>
      </c>
      <c r="AB87" s="3" t="s">
        <v>552</v>
      </c>
      <c r="AC87" s="3" t="s">
        <v>552</v>
      </c>
      <c r="AD87" s="3" t="s">
        <v>552</v>
      </c>
      <c r="AE87" s="3" t="s">
        <v>95</v>
      </c>
      <c r="AF87" s="3" t="s">
        <v>82</v>
      </c>
      <c r="AG87" s="3" t="s">
        <v>96</v>
      </c>
    </row>
    <row r="88" spans="1:33" ht="45" customHeight="1" x14ac:dyDescent="0.25">
      <c r="A88" s="3" t="s">
        <v>553</v>
      </c>
      <c r="B88" s="11" t="s">
        <v>80</v>
      </c>
      <c r="C88" s="3" t="s">
        <v>81</v>
      </c>
      <c r="D88" s="3" t="s">
        <v>82</v>
      </c>
      <c r="E88" s="3" t="s">
        <v>83</v>
      </c>
      <c r="F88" s="3" t="s">
        <v>98</v>
      </c>
      <c r="G88" s="3" t="s">
        <v>174</v>
      </c>
      <c r="H88" s="3" t="s">
        <v>554</v>
      </c>
      <c r="I88" s="3" t="s">
        <v>292</v>
      </c>
      <c r="J88" s="3" t="s">
        <v>555</v>
      </c>
      <c r="K88" s="3" t="s">
        <v>550</v>
      </c>
      <c r="L88" s="3" t="s">
        <v>556</v>
      </c>
      <c r="M88" s="3" t="s">
        <v>91</v>
      </c>
      <c r="N88" s="3" t="s">
        <v>103</v>
      </c>
      <c r="O88" s="3" t="s">
        <v>93</v>
      </c>
      <c r="P88" s="3" t="s">
        <v>103</v>
      </c>
      <c r="Q88" s="3" t="s">
        <v>93</v>
      </c>
      <c r="R88" s="3" t="s">
        <v>557</v>
      </c>
      <c r="S88" s="3" t="s">
        <v>557</v>
      </c>
      <c r="T88" s="3" t="s">
        <v>557</v>
      </c>
      <c r="U88" s="3" t="s">
        <v>557</v>
      </c>
      <c r="V88" s="3" t="s">
        <v>557</v>
      </c>
      <c r="W88" s="3" t="s">
        <v>557</v>
      </c>
      <c r="X88" s="3" t="s">
        <v>557</v>
      </c>
      <c r="Y88" s="3" t="s">
        <v>557</v>
      </c>
      <c r="Z88" s="3" t="s">
        <v>557</v>
      </c>
      <c r="AA88" s="3" t="s">
        <v>557</v>
      </c>
      <c r="AB88" s="3" t="s">
        <v>557</v>
      </c>
      <c r="AC88" s="3" t="s">
        <v>557</v>
      </c>
      <c r="AD88" s="3" t="s">
        <v>557</v>
      </c>
      <c r="AE88" s="3" t="s">
        <v>95</v>
      </c>
      <c r="AF88" s="3" t="s">
        <v>82</v>
      </c>
      <c r="AG88" s="3" t="s">
        <v>96</v>
      </c>
    </row>
    <row r="89" spans="1:33" ht="45" customHeight="1" x14ac:dyDescent="0.25">
      <c r="A89" s="3" t="s">
        <v>558</v>
      </c>
      <c r="B89" s="11" t="s">
        <v>80</v>
      </c>
      <c r="C89" s="3" t="s">
        <v>81</v>
      </c>
      <c r="D89" s="3" t="s">
        <v>82</v>
      </c>
      <c r="E89" s="3" t="s">
        <v>83</v>
      </c>
      <c r="F89" s="3" t="s">
        <v>98</v>
      </c>
      <c r="G89" s="3" t="s">
        <v>99</v>
      </c>
      <c r="H89" s="3" t="s">
        <v>371</v>
      </c>
      <c r="I89" s="3" t="s">
        <v>372</v>
      </c>
      <c r="J89" s="3" t="s">
        <v>559</v>
      </c>
      <c r="K89" s="3" t="s">
        <v>550</v>
      </c>
      <c r="L89" s="3" t="s">
        <v>460</v>
      </c>
      <c r="M89" s="3" t="s">
        <v>91</v>
      </c>
      <c r="N89" s="3" t="s">
        <v>103</v>
      </c>
      <c r="O89" s="3" t="s">
        <v>93</v>
      </c>
      <c r="P89" s="3" t="s">
        <v>103</v>
      </c>
      <c r="Q89" s="3" t="s">
        <v>93</v>
      </c>
      <c r="R89" s="3" t="s">
        <v>560</v>
      </c>
      <c r="S89" s="3" t="s">
        <v>560</v>
      </c>
      <c r="T89" s="3" t="s">
        <v>560</v>
      </c>
      <c r="U89" s="3" t="s">
        <v>560</v>
      </c>
      <c r="V89" s="3" t="s">
        <v>560</v>
      </c>
      <c r="W89" s="3" t="s">
        <v>560</v>
      </c>
      <c r="X89" s="3" t="s">
        <v>560</v>
      </c>
      <c r="Y89" s="3" t="s">
        <v>560</v>
      </c>
      <c r="Z89" s="3" t="s">
        <v>560</v>
      </c>
      <c r="AA89" s="3" t="s">
        <v>560</v>
      </c>
      <c r="AB89" s="3" t="s">
        <v>560</v>
      </c>
      <c r="AC89" s="3" t="s">
        <v>560</v>
      </c>
      <c r="AD89" s="3" t="s">
        <v>560</v>
      </c>
      <c r="AE89" s="3" t="s">
        <v>95</v>
      </c>
      <c r="AF89" s="3" t="s">
        <v>82</v>
      </c>
      <c r="AG89" s="3" t="s">
        <v>96</v>
      </c>
    </row>
    <row r="90" spans="1:33" ht="45" customHeight="1" x14ac:dyDescent="0.25">
      <c r="A90" s="3" t="s">
        <v>561</v>
      </c>
      <c r="B90" s="11" t="s">
        <v>80</v>
      </c>
      <c r="C90" s="3" t="s">
        <v>81</v>
      </c>
      <c r="D90" s="3" t="s">
        <v>82</v>
      </c>
      <c r="E90" s="3" t="s">
        <v>83</v>
      </c>
      <c r="F90" s="3" t="s">
        <v>123</v>
      </c>
      <c r="G90" s="3" t="s">
        <v>124</v>
      </c>
      <c r="H90" s="3" t="s">
        <v>308</v>
      </c>
      <c r="I90" s="3" t="s">
        <v>531</v>
      </c>
      <c r="J90" s="3" t="s">
        <v>562</v>
      </c>
      <c r="K90" s="3" t="s">
        <v>550</v>
      </c>
      <c r="L90" s="3" t="s">
        <v>556</v>
      </c>
      <c r="M90" s="3" t="s">
        <v>137</v>
      </c>
      <c r="N90" s="3" t="s">
        <v>128</v>
      </c>
      <c r="O90" s="3" t="s">
        <v>93</v>
      </c>
      <c r="P90" s="3" t="s">
        <v>128</v>
      </c>
      <c r="Q90" s="3" t="s">
        <v>93</v>
      </c>
      <c r="R90" s="3" t="s">
        <v>563</v>
      </c>
      <c r="S90" s="3" t="s">
        <v>563</v>
      </c>
      <c r="T90" s="3" t="s">
        <v>563</v>
      </c>
      <c r="U90" s="3" t="s">
        <v>563</v>
      </c>
      <c r="V90" s="3" t="s">
        <v>563</v>
      </c>
      <c r="W90" s="3" t="s">
        <v>563</v>
      </c>
      <c r="X90" s="3" t="s">
        <v>563</v>
      </c>
      <c r="Y90" s="3" t="s">
        <v>563</v>
      </c>
      <c r="Z90" s="3" t="s">
        <v>563</v>
      </c>
      <c r="AA90" s="3" t="s">
        <v>563</v>
      </c>
      <c r="AB90" s="3" t="s">
        <v>563</v>
      </c>
      <c r="AC90" s="3" t="s">
        <v>563</v>
      </c>
      <c r="AD90" s="3" t="s">
        <v>563</v>
      </c>
      <c r="AE90" s="3" t="s">
        <v>95</v>
      </c>
      <c r="AF90" s="3" t="s">
        <v>82</v>
      </c>
      <c r="AG90" s="3" t="s">
        <v>96</v>
      </c>
    </row>
    <row r="91" spans="1:33" ht="45" customHeight="1" x14ac:dyDescent="0.25">
      <c r="A91" s="3" t="s">
        <v>564</v>
      </c>
      <c r="B91" s="11" t="s">
        <v>80</v>
      </c>
      <c r="C91" s="3" t="s">
        <v>81</v>
      </c>
      <c r="D91" s="3" t="s">
        <v>82</v>
      </c>
      <c r="E91" s="3" t="s">
        <v>83</v>
      </c>
      <c r="F91" s="3" t="s">
        <v>156</v>
      </c>
      <c r="G91" s="3" t="s">
        <v>565</v>
      </c>
      <c r="H91" s="3" t="s">
        <v>566</v>
      </c>
      <c r="I91" s="3" t="s">
        <v>144</v>
      </c>
      <c r="J91" s="3" t="s">
        <v>567</v>
      </c>
      <c r="K91" s="3" t="s">
        <v>550</v>
      </c>
      <c r="L91" s="3" t="s">
        <v>568</v>
      </c>
      <c r="M91" s="3" t="s">
        <v>91</v>
      </c>
      <c r="N91" s="3" t="s">
        <v>161</v>
      </c>
      <c r="O91" s="3" t="s">
        <v>93</v>
      </c>
      <c r="P91" s="3" t="s">
        <v>161</v>
      </c>
      <c r="Q91" s="3" t="s">
        <v>93</v>
      </c>
      <c r="R91" s="3" t="s">
        <v>569</v>
      </c>
      <c r="S91" s="3" t="s">
        <v>569</v>
      </c>
      <c r="T91" s="3" t="s">
        <v>569</v>
      </c>
      <c r="U91" s="3" t="s">
        <v>569</v>
      </c>
      <c r="V91" s="3" t="s">
        <v>569</v>
      </c>
      <c r="W91" s="3" t="s">
        <v>569</v>
      </c>
      <c r="X91" s="3" t="s">
        <v>569</v>
      </c>
      <c r="Y91" s="3" t="s">
        <v>569</v>
      </c>
      <c r="Z91" s="3" t="s">
        <v>569</v>
      </c>
      <c r="AA91" s="3" t="s">
        <v>569</v>
      </c>
      <c r="AB91" s="3" t="s">
        <v>569</v>
      </c>
      <c r="AC91" s="3" t="s">
        <v>569</v>
      </c>
      <c r="AD91" s="3" t="s">
        <v>569</v>
      </c>
      <c r="AE91" s="3" t="s">
        <v>95</v>
      </c>
      <c r="AF91" s="3" t="s">
        <v>82</v>
      </c>
      <c r="AG91" s="3" t="s">
        <v>96</v>
      </c>
    </row>
    <row r="92" spans="1:33" ht="45" customHeight="1" x14ac:dyDescent="0.25">
      <c r="A92" s="3" t="s">
        <v>570</v>
      </c>
      <c r="B92" s="11" t="s">
        <v>80</v>
      </c>
      <c r="C92" s="3" t="s">
        <v>81</v>
      </c>
      <c r="D92" s="3" t="s">
        <v>82</v>
      </c>
      <c r="E92" s="3" t="s">
        <v>83</v>
      </c>
      <c r="F92" s="3" t="s">
        <v>259</v>
      </c>
      <c r="G92" s="3" t="s">
        <v>290</v>
      </c>
      <c r="H92" s="3" t="s">
        <v>308</v>
      </c>
      <c r="I92" s="3" t="s">
        <v>405</v>
      </c>
      <c r="J92" s="3" t="s">
        <v>571</v>
      </c>
      <c r="K92" s="3" t="s">
        <v>550</v>
      </c>
      <c r="L92" s="3" t="s">
        <v>300</v>
      </c>
      <c r="M92" s="3" t="s">
        <v>91</v>
      </c>
      <c r="N92" s="3" t="s">
        <v>295</v>
      </c>
      <c r="O92" s="3" t="s">
        <v>93</v>
      </c>
      <c r="P92" s="3" t="s">
        <v>295</v>
      </c>
      <c r="Q92" s="3" t="s">
        <v>93</v>
      </c>
      <c r="R92" s="3" t="s">
        <v>572</v>
      </c>
      <c r="S92" s="3" t="s">
        <v>572</v>
      </c>
      <c r="T92" s="3" t="s">
        <v>572</v>
      </c>
      <c r="U92" s="3" t="s">
        <v>572</v>
      </c>
      <c r="V92" s="3" t="s">
        <v>572</v>
      </c>
      <c r="W92" s="3" t="s">
        <v>572</v>
      </c>
      <c r="X92" s="3" t="s">
        <v>572</v>
      </c>
      <c r="Y92" s="3" t="s">
        <v>572</v>
      </c>
      <c r="Z92" s="3" t="s">
        <v>572</v>
      </c>
      <c r="AA92" s="3" t="s">
        <v>572</v>
      </c>
      <c r="AB92" s="3" t="s">
        <v>572</v>
      </c>
      <c r="AC92" s="3" t="s">
        <v>572</v>
      </c>
      <c r="AD92" s="3" t="s">
        <v>572</v>
      </c>
      <c r="AE92" s="3" t="s">
        <v>95</v>
      </c>
      <c r="AF92" s="3" t="s">
        <v>82</v>
      </c>
      <c r="AG92" s="3" t="s">
        <v>96</v>
      </c>
    </row>
    <row r="93" spans="1:33" ht="45" customHeight="1" x14ac:dyDescent="0.25">
      <c r="A93" s="3" t="s">
        <v>573</v>
      </c>
      <c r="B93" s="11" t="s">
        <v>80</v>
      </c>
      <c r="C93" s="3" t="s">
        <v>81</v>
      </c>
      <c r="D93" s="3" t="s">
        <v>82</v>
      </c>
      <c r="E93" s="3" t="s">
        <v>83</v>
      </c>
      <c r="F93" s="3" t="s">
        <v>156</v>
      </c>
      <c r="G93" s="3" t="s">
        <v>157</v>
      </c>
      <c r="H93" s="3" t="s">
        <v>169</v>
      </c>
      <c r="I93" s="3" t="s">
        <v>159</v>
      </c>
      <c r="J93" s="3" t="s">
        <v>574</v>
      </c>
      <c r="K93" s="3" t="s">
        <v>550</v>
      </c>
      <c r="L93" s="3" t="s">
        <v>575</v>
      </c>
      <c r="M93" s="3" t="s">
        <v>137</v>
      </c>
      <c r="N93" s="3" t="s">
        <v>161</v>
      </c>
      <c r="O93" s="3" t="s">
        <v>93</v>
      </c>
      <c r="P93" s="3" t="s">
        <v>161</v>
      </c>
      <c r="Q93" s="3" t="s">
        <v>93</v>
      </c>
      <c r="R93" s="3" t="s">
        <v>576</v>
      </c>
      <c r="S93" s="3" t="s">
        <v>576</v>
      </c>
      <c r="T93" s="3" t="s">
        <v>576</v>
      </c>
      <c r="U93" s="3" t="s">
        <v>576</v>
      </c>
      <c r="V93" s="3" t="s">
        <v>576</v>
      </c>
      <c r="W93" s="3" t="s">
        <v>576</v>
      </c>
      <c r="X93" s="3" t="s">
        <v>576</v>
      </c>
      <c r="Y93" s="3" t="s">
        <v>576</v>
      </c>
      <c r="Z93" s="3" t="s">
        <v>576</v>
      </c>
      <c r="AA93" s="3" t="s">
        <v>576</v>
      </c>
      <c r="AB93" s="3" t="s">
        <v>576</v>
      </c>
      <c r="AC93" s="3" t="s">
        <v>576</v>
      </c>
      <c r="AD93" s="3" t="s">
        <v>576</v>
      </c>
      <c r="AE93" s="3" t="s">
        <v>95</v>
      </c>
      <c r="AF93" s="3" t="s">
        <v>82</v>
      </c>
      <c r="AG93" s="3" t="s">
        <v>96</v>
      </c>
    </row>
    <row r="94" spans="1:33" ht="45" customHeight="1" x14ac:dyDescent="0.25">
      <c r="A94" s="3" t="s">
        <v>577</v>
      </c>
      <c r="B94" s="11" t="s">
        <v>80</v>
      </c>
      <c r="C94" s="3" t="s">
        <v>81</v>
      </c>
      <c r="D94" s="3" t="s">
        <v>82</v>
      </c>
      <c r="E94" s="3" t="s">
        <v>83</v>
      </c>
      <c r="F94" s="3" t="s">
        <v>84</v>
      </c>
      <c r="G94" s="3" t="s">
        <v>578</v>
      </c>
      <c r="H94" s="3" t="s">
        <v>579</v>
      </c>
      <c r="I94" s="3" t="s">
        <v>254</v>
      </c>
      <c r="J94" s="3" t="s">
        <v>580</v>
      </c>
      <c r="K94" s="3" t="s">
        <v>203</v>
      </c>
      <c r="L94" s="3" t="s">
        <v>340</v>
      </c>
      <c r="M94" s="3" t="s">
        <v>137</v>
      </c>
      <c r="N94" s="3" t="s">
        <v>92</v>
      </c>
      <c r="O94" s="3" t="s">
        <v>93</v>
      </c>
      <c r="P94" s="3" t="s">
        <v>92</v>
      </c>
      <c r="Q94" s="3" t="s">
        <v>93</v>
      </c>
      <c r="R94" s="3" t="s">
        <v>581</v>
      </c>
      <c r="S94" s="3" t="s">
        <v>581</v>
      </c>
      <c r="T94" s="3" t="s">
        <v>581</v>
      </c>
      <c r="U94" s="3" t="s">
        <v>581</v>
      </c>
      <c r="V94" s="3" t="s">
        <v>581</v>
      </c>
      <c r="W94" s="3" t="s">
        <v>581</v>
      </c>
      <c r="X94" s="3" t="s">
        <v>581</v>
      </c>
      <c r="Y94" s="3" t="s">
        <v>581</v>
      </c>
      <c r="Z94" s="3" t="s">
        <v>581</v>
      </c>
      <c r="AA94" s="3" t="s">
        <v>581</v>
      </c>
      <c r="AB94" s="3" t="s">
        <v>581</v>
      </c>
      <c r="AC94" s="3" t="s">
        <v>581</v>
      </c>
      <c r="AD94" s="3" t="s">
        <v>581</v>
      </c>
      <c r="AE94" s="3" t="s">
        <v>95</v>
      </c>
      <c r="AF94" s="3" t="s">
        <v>82</v>
      </c>
      <c r="AG94" s="3" t="s">
        <v>96</v>
      </c>
    </row>
    <row r="95" spans="1:33" ht="45" customHeight="1" x14ac:dyDescent="0.25">
      <c r="A95" s="3" t="s">
        <v>582</v>
      </c>
      <c r="B95" s="11" t="s">
        <v>80</v>
      </c>
      <c r="C95" s="3" t="s">
        <v>81</v>
      </c>
      <c r="D95" s="3" t="s">
        <v>82</v>
      </c>
      <c r="E95" s="3" t="s">
        <v>83</v>
      </c>
      <c r="F95" s="3" t="s">
        <v>98</v>
      </c>
      <c r="G95" s="3" t="s">
        <v>174</v>
      </c>
      <c r="H95" s="3" t="s">
        <v>583</v>
      </c>
      <c r="I95" s="3" t="s">
        <v>280</v>
      </c>
      <c r="J95" s="3" t="s">
        <v>584</v>
      </c>
      <c r="K95" s="3" t="s">
        <v>203</v>
      </c>
      <c r="L95" s="3" t="s">
        <v>89</v>
      </c>
      <c r="M95" s="3" t="s">
        <v>91</v>
      </c>
      <c r="N95" s="3" t="s">
        <v>103</v>
      </c>
      <c r="O95" s="3" t="s">
        <v>93</v>
      </c>
      <c r="P95" s="3" t="s">
        <v>103</v>
      </c>
      <c r="Q95" s="3" t="s">
        <v>93</v>
      </c>
      <c r="R95" s="3" t="s">
        <v>585</v>
      </c>
      <c r="S95" s="3" t="s">
        <v>585</v>
      </c>
      <c r="T95" s="3" t="s">
        <v>585</v>
      </c>
      <c r="U95" s="3" t="s">
        <v>585</v>
      </c>
      <c r="V95" s="3" t="s">
        <v>585</v>
      </c>
      <c r="W95" s="3" t="s">
        <v>585</v>
      </c>
      <c r="X95" s="3" t="s">
        <v>585</v>
      </c>
      <c r="Y95" s="3" t="s">
        <v>585</v>
      </c>
      <c r="Z95" s="3" t="s">
        <v>585</v>
      </c>
      <c r="AA95" s="3" t="s">
        <v>585</v>
      </c>
      <c r="AB95" s="3" t="s">
        <v>585</v>
      </c>
      <c r="AC95" s="3" t="s">
        <v>585</v>
      </c>
      <c r="AD95" s="3" t="s">
        <v>585</v>
      </c>
      <c r="AE95" s="3" t="s">
        <v>95</v>
      </c>
      <c r="AF95" s="3" t="s">
        <v>82</v>
      </c>
      <c r="AG95" s="3" t="s">
        <v>96</v>
      </c>
    </row>
    <row r="96" spans="1:33" ht="45" customHeight="1" x14ac:dyDescent="0.25">
      <c r="A96" s="3" t="s">
        <v>586</v>
      </c>
      <c r="B96" s="11" t="s">
        <v>80</v>
      </c>
      <c r="C96" s="3" t="s">
        <v>81</v>
      </c>
      <c r="D96" s="3" t="s">
        <v>82</v>
      </c>
      <c r="E96" s="3" t="s">
        <v>83</v>
      </c>
      <c r="F96" s="3" t="s">
        <v>106</v>
      </c>
      <c r="G96" s="3" t="s">
        <v>107</v>
      </c>
      <c r="H96" s="3" t="s">
        <v>246</v>
      </c>
      <c r="I96" s="3" t="s">
        <v>587</v>
      </c>
      <c r="J96" s="3" t="s">
        <v>588</v>
      </c>
      <c r="K96" s="3" t="s">
        <v>203</v>
      </c>
      <c r="L96" s="3" t="s">
        <v>256</v>
      </c>
      <c r="M96" s="3" t="s">
        <v>137</v>
      </c>
      <c r="N96" s="3" t="s">
        <v>112</v>
      </c>
      <c r="O96" s="3" t="s">
        <v>93</v>
      </c>
      <c r="P96" s="3" t="s">
        <v>112</v>
      </c>
      <c r="Q96" s="3" t="s">
        <v>93</v>
      </c>
      <c r="R96" s="3" t="s">
        <v>589</v>
      </c>
      <c r="S96" s="3" t="s">
        <v>589</v>
      </c>
      <c r="T96" s="3" t="s">
        <v>589</v>
      </c>
      <c r="U96" s="3" t="s">
        <v>589</v>
      </c>
      <c r="V96" s="3" t="s">
        <v>589</v>
      </c>
      <c r="W96" s="3" t="s">
        <v>589</v>
      </c>
      <c r="X96" s="3" t="s">
        <v>589</v>
      </c>
      <c r="Y96" s="3" t="s">
        <v>589</v>
      </c>
      <c r="Z96" s="3" t="s">
        <v>589</v>
      </c>
      <c r="AA96" s="3" t="s">
        <v>589</v>
      </c>
      <c r="AB96" s="3" t="s">
        <v>589</v>
      </c>
      <c r="AC96" s="3" t="s">
        <v>589</v>
      </c>
      <c r="AD96" s="3" t="s">
        <v>589</v>
      </c>
      <c r="AE96" s="3" t="s">
        <v>95</v>
      </c>
      <c r="AF96" s="3" t="s">
        <v>82</v>
      </c>
      <c r="AG96" s="3" t="s">
        <v>96</v>
      </c>
    </row>
    <row r="97" spans="1:33" ht="45" customHeight="1" x14ac:dyDescent="0.25">
      <c r="A97" s="3" t="s">
        <v>590</v>
      </c>
      <c r="B97" s="11" t="s">
        <v>80</v>
      </c>
      <c r="C97" s="3" t="s">
        <v>81</v>
      </c>
      <c r="D97" s="3" t="s">
        <v>82</v>
      </c>
      <c r="E97" s="3" t="s">
        <v>83</v>
      </c>
      <c r="F97" s="3" t="s">
        <v>115</v>
      </c>
      <c r="G97" s="3" t="s">
        <v>356</v>
      </c>
      <c r="H97" s="3" t="s">
        <v>591</v>
      </c>
      <c r="I97" s="3" t="s">
        <v>592</v>
      </c>
      <c r="J97" s="3" t="s">
        <v>523</v>
      </c>
      <c r="K97" s="3" t="s">
        <v>203</v>
      </c>
      <c r="L97" s="3" t="s">
        <v>89</v>
      </c>
      <c r="M97" s="3" t="s">
        <v>91</v>
      </c>
      <c r="N97" s="3" t="s">
        <v>359</v>
      </c>
      <c r="O97" s="3" t="s">
        <v>93</v>
      </c>
      <c r="P97" s="3" t="s">
        <v>359</v>
      </c>
      <c r="Q97" s="3" t="s">
        <v>93</v>
      </c>
      <c r="R97" s="3" t="s">
        <v>593</v>
      </c>
      <c r="S97" s="3" t="s">
        <v>593</v>
      </c>
      <c r="T97" s="3" t="s">
        <v>593</v>
      </c>
      <c r="U97" s="3" t="s">
        <v>593</v>
      </c>
      <c r="V97" s="3" t="s">
        <v>593</v>
      </c>
      <c r="W97" s="3" t="s">
        <v>593</v>
      </c>
      <c r="X97" s="3" t="s">
        <v>593</v>
      </c>
      <c r="Y97" s="3" t="s">
        <v>593</v>
      </c>
      <c r="Z97" s="3" t="s">
        <v>593</v>
      </c>
      <c r="AA97" s="3" t="s">
        <v>593</v>
      </c>
      <c r="AB97" s="3" t="s">
        <v>593</v>
      </c>
      <c r="AC97" s="3" t="s">
        <v>593</v>
      </c>
      <c r="AD97" s="3" t="s">
        <v>593</v>
      </c>
      <c r="AE97" s="3" t="s">
        <v>95</v>
      </c>
      <c r="AF97" s="3" t="s">
        <v>82</v>
      </c>
      <c r="AG97" s="3" t="s">
        <v>96</v>
      </c>
    </row>
    <row r="98" spans="1:33" ht="45" customHeight="1" x14ac:dyDescent="0.25">
      <c r="A98" s="3" t="s">
        <v>594</v>
      </c>
      <c r="B98" s="11" t="s">
        <v>80</v>
      </c>
      <c r="C98" s="3" t="s">
        <v>81</v>
      </c>
      <c r="D98" s="3" t="s">
        <v>82</v>
      </c>
      <c r="E98" s="3" t="s">
        <v>83</v>
      </c>
      <c r="F98" s="3" t="s">
        <v>115</v>
      </c>
      <c r="G98" s="3" t="s">
        <v>356</v>
      </c>
      <c r="H98" s="3" t="s">
        <v>595</v>
      </c>
      <c r="I98" s="3" t="s">
        <v>592</v>
      </c>
      <c r="J98" s="3" t="s">
        <v>596</v>
      </c>
      <c r="K98" s="3" t="s">
        <v>203</v>
      </c>
      <c r="L98" s="3" t="s">
        <v>508</v>
      </c>
      <c r="M98" s="3" t="s">
        <v>137</v>
      </c>
      <c r="N98" s="3" t="s">
        <v>359</v>
      </c>
      <c r="O98" s="3" t="s">
        <v>93</v>
      </c>
      <c r="P98" s="3" t="s">
        <v>359</v>
      </c>
      <c r="Q98" s="3" t="s">
        <v>93</v>
      </c>
      <c r="R98" s="3" t="s">
        <v>597</v>
      </c>
      <c r="S98" s="3" t="s">
        <v>597</v>
      </c>
      <c r="T98" s="3" t="s">
        <v>597</v>
      </c>
      <c r="U98" s="3" t="s">
        <v>597</v>
      </c>
      <c r="V98" s="3" t="s">
        <v>597</v>
      </c>
      <c r="W98" s="3" t="s">
        <v>597</v>
      </c>
      <c r="X98" s="3" t="s">
        <v>597</v>
      </c>
      <c r="Y98" s="3" t="s">
        <v>597</v>
      </c>
      <c r="Z98" s="3" t="s">
        <v>597</v>
      </c>
      <c r="AA98" s="3" t="s">
        <v>597</v>
      </c>
      <c r="AB98" s="3" t="s">
        <v>597</v>
      </c>
      <c r="AC98" s="3" t="s">
        <v>597</v>
      </c>
      <c r="AD98" s="3" t="s">
        <v>597</v>
      </c>
      <c r="AE98" s="3" t="s">
        <v>95</v>
      </c>
      <c r="AF98" s="3" t="s">
        <v>82</v>
      </c>
      <c r="AG98" s="3" t="s">
        <v>96</v>
      </c>
    </row>
    <row r="99" spans="1:33" ht="45" customHeight="1" x14ac:dyDescent="0.25">
      <c r="A99" s="3" t="s">
        <v>598</v>
      </c>
      <c r="B99" s="11" t="s">
        <v>80</v>
      </c>
      <c r="C99" s="3" t="s">
        <v>81</v>
      </c>
      <c r="D99" s="3" t="s">
        <v>82</v>
      </c>
      <c r="E99" s="3" t="s">
        <v>83</v>
      </c>
      <c r="F99" s="3" t="s">
        <v>131</v>
      </c>
      <c r="G99" s="3" t="s">
        <v>132</v>
      </c>
      <c r="H99" s="3" t="s">
        <v>599</v>
      </c>
      <c r="I99" s="3" t="s">
        <v>600</v>
      </c>
      <c r="J99" s="3" t="s">
        <v>601</v>
      </c>
      <c r="K99" s="3" t="s">
        <v>203</v>
      </c>
      <c r="L99" s="3" t="s">
        <v>460</v>
      </c>
      <c r="M99" s="3" t="s">
        <v>91</v>
      </c>
      <c r="N99" s="3" t="s">
        <v>138</v>
      </c>
      <c r="O99" s="3" t="s">
        <v>93</v>
      </c>
      <c r="P99" s="3" t="s">
        <v>138</v>
      </c>
      <c r="Q99" s="3" t="s">
        <v>93</v>
      </c>
      <c r="R99" s="3" t="s">
        <v>602</v>
      </c>
      <c r="S99" s="3" t="s">
        <v>602</v>
      </c>
      <c r="T99" s="3" t="s">
        <v>602</v>
      </c>
      <c r="U99" s="3" t="s">
        <v>602</v>
      </c>
      <c r="V99" s="3" t="s">
        <v>602</v>
      </c>
      <c r="W99" s="3" t="s">
        <v>602</v>
      </c>
      <c r="X99" s="3" t="s">
        <v>602</v>
      </c>
      <c r="Y99" s="3" t="s">
        <v>602</v>
      </c>
      <c r="Z99" s="3" t="s">
        <v>602</v>
      </c>
      <c r="AA99" s="3" t="s">
        <v>602</v>
      </c>
      <c r="AB99" s="3" t="s">
        <v>602</v>
      </c>
      <c r="AC99" s="3" t="s">
        <v>602</v>
      </c>
      <c r="AD99" s="3" t="s">
        <v>602</v>
      </c>
      <c r="AE99" s="3" t="s">
        <v>95</v>
      </c>
      <c r="AF99" s="3" t="s">
        <v>82</v>
      </c>
      <c r="AG99" s="3" t="s">
        <v>96</v>
      </c>
    </row>
    <row r="100" spans="1:33" ht="45" customHeight="1" x14ac:dyDescent="0.25">
      <c r="A100" s="3" t="s">
        <v>603</v>
      </c>
      <c r="B100" s="11" t="s">
        <v>80</v>
      </c>
      <c r="C100" s="3" t="s">
        <v>81</v>
      </c>
      <c r="D100" s="3" t="s">
        <v>82</v>
      </c>
      <c r="E100" s="3" t="s">
        <v>83</v>
      </c>
      <c r="F100" s="3" t="s">
        <v>123</v>
      </c>
      <c r="G100" s="3" t="s">
        <v>124</v>
      </c>
      <c r="H100" s="3" t="s">
        <v>604</v>
      </c>
      <c r="I100" s="3" t="s">
        <v>134</v>
      </c>
      <c r="J100" s="3" t="s">
        <v>226</v>
      </c>
      <c r="K100" s="3" t="s">
        <v>605</v>
      </c>
      <c r="L100" s="3" t="s">
        <v>606</v>
      </c>
      <c r="M100" s="3" t="s">
        <v>137</v>
      </c>
      <c r="N100" s="3" t="s">
        <v>128</v>
      </c>
      <c r="O100" s="3" t="s">
        <v>93</v>
      </c>
      <c r="P100" s="3" t="s">
        <v>128</v>
      </c>
      <c r="Q100" s="3" t="s">
        <v>93</v>
      </c>
      <c r="R100" s="3" t="s">
        <v>607</v>
      </c>
      <c r="S100" s="3" t="s">
        <v>607</v>
      </c>
      <c r="T100" s="3" t="s">
        <v>607</v>
      </c>
      <c r="U100" s="3" t="s">
        <v>607</v>
      </c>
      <c r="V100" s="3" t="s">
        <v>607</v>
      </c>
      <c r="W100" s="3" t="s">
        <v>607</v>
      </c>
      <c r="X100" s="3" t="s">
        <v>607</v>
      </c>
      <c r="Y100" s="3" t="s">
        <v>607</v>
      </c>
      <c r="Z100" s="3" t="s">
        <v>607</v>
      </c>
      <c r="AA100" s="3" t="s">
        <v>607</v>
      </c>
      <c r="AB100" s="3" t="s">
        <v>607</v>
      </c>
      <c r="AC100" s="3" t="s">
        <v>607</v>
      </c>
      <c r="AD100" s="3" t="s">
        <v>607</v>
      </c>
      <c r="AE100" s="3" t="s">
        <v>95</v>
      </c>
      <c r="AF100" s="3" t="s">
        <v>82</v>
      </c>
      <c r="AG100" s="3" t="s">
        <v>96</v>
      </c>
    </row>
    <row r="101" spans="1:33" ht="45" customHeight="1" x14ac:dyDescent="0.25">
      <c r="A101" s="3" t="s">
        <v>608</v>
      </c>
      <c r="B101" s="11" t="s">
        <v>80</v>
      </c>
      <c r="C101" s="3" t="s">
        <v>81</v>
      </c>
      <c r="D101" s="3" t="s">
        <v>82</v>
      </c>
      <c r="E101" s="3" t="s">
        <v>83</v>
      </c>
      <c r="F101" s="3" t="s">
        <v>98</v>
      </c>
      <c r="G101" s="3" t="s">
        <v>273</v>
      </c>
      <c r="H101" s="3" t="s">
        <v>609</v>
      </c>
      <c r="I101" s="3" t="s">
        <v>366</v>
      </c>
      <c r="J101" s="3" t="s">
        <v>610</v>
      </c>
      <c r="K101" s="3" t="s">
        <v>605</v>
      </c>
      <c r="L101" s="3" t="s">
        <v>611</v>
      </c>
      <c r="M101" s="3" t="s">
        <v>137</v>
      </c>
      <c r="N101" s="3" t="s">
        <v>103</v>
      </c>
      <c r="O101" s="3" t="s">
        <v>93</v>
      </c>
      <c r="P101" s="3" t="s">
        <v>103</v>
      </c>
      <c r="Q101" s="3" t="s">
        <v>93</v>
      </c>
      <c r="R101" s="3" t="s">
        <v>612</v>
      </c>
      <c r="S101" s="3" t="s">
        <v>612</v>
      </c>
      <c r="T101" s="3" t="s">
        <v>612</v>
      </c>
      <c r="U101" s="3" t="s">
        <v>612</v>
      </c>
      <c r="V101" s="3" t="s">
        <v>612</v>
      </c>
      <c r="W101" s="3" t="s">
        <v>612</v>
      </c>
      <c r="X101" s="3" t="s">
        <v>612</v>
      </c>
      <c r="Y101" s="3" t="s">
        <v>612</v>
      </c>
      <c r="Z101" s="3" t="s">
        <v>612</v>
      </c>
      <c r="AA101" s="3" t="s">
        <v>612</v>
      </c>
      <c r="AB101" s="3" t="s">
        <v>612</v>
      </c>
      <c r="AC101" s="3" t="s">
        <v>612</v>
      </c>
      <c r="AD101" s="3" t="s">
        <v>612</v>
      </c>
      <c r="AE101" s="3" t="s">
        <v>95</v>
      </c>
      <c r="AF101" s="3" t="s">
        <v>82</v>
      </c>
      <c r="AG101" s="3" t="s">
        <v>96</v>
      </c>
    </row>
    <row r="102" spans="1:33" ht="45" customHeight="1" x14ac:dyDescent="0.25">
      <c r="A102" s="3" t="s">
        <v>613</v>
      </c>
      <c r="B102" s="11" t="s">
        <v>80</v>
      </c>
      <c r="C102" s="3" t="s">
        <v>81</v>
      </c>
      <c r="D102" s="3" t="s">
        <v>82</v>
      </c>
      <c r="E102" s="3" t="s">
        <v>83</v>
      </c>
      <c r="F102" s="3" t="s">
        <v>614</v>
      </c>
      <c r="G102" s="3" t="s">
        <v>615</v>
      </c>
      <c r="H102" s="3" t="s">
        <v>616</v>
      </c>
      <c r="I102" s="3" t="s">
        <v>292</v>
      </c>
      <c r="J102" s="3" t="s">
        <v>559</v>
      </c>
      <c r="K102" s="3" t="s">
        <v>617</v>
      </c>
      <c r="L102" s="3" t="s">
        <v>300</v>
      </c>
      <c r="M102" s="3" t="s">
        <v>91</v>
      </c>
      <c r="N102" s="3" t="s">
        <v>618</v>
      </c>
      <c r="O102" s="3" t="s">
        <v>93</v>
      </c>
      <c r="P102" s="3" t="s">
        <v>618</v>
      </c>
      <c r="Q102" s="3" t="s">
        <v>93</v>
      </c>
      <c r="R102" s="3" t="s">
        <v>619</v>
      </c>
      <c r="S102" s="3" t="s">
        <v>619</v>
      </c>
      <c r="T102" s="3" t="s">
        <v>619</v>
      </c>
      <c r="U102" s="3" t="s">
        <v>619</v>
      </c>
      <c r="V102" s="3" t="s">
        <v>619</v>
      </c>
      <c r="W102" s="3" t="s">
        <v>619</v>
      </c>
      <c r="X102" s="3" t="s">
        <v>619</v>
      </c>
      <c r="Y102" s="3" t="s">
        <v>619</v>
      </c>
      <c r="Z102" s="3" t="s">
        <v>619</v>
      </c>
      <c r="AA102" s="3" t="s">
        <v>619</v>
      </c>
      <c r="AB102" s="3" t="s">
        <v>619</v>
      </c>
      <c r="AC102" s="3" t="s">
        <v>619</v>
      </c>
      <c r="AD102" s="3" t="s">
        <v>619</v>
      </c>
      <c r="AE102" s="3" t="s">
        <v>95</v>
      </c>
      <c r="AF102" s="3" t="s">
        <v>82</v>
      </c>
      <c r="AG102" s="3" t="s">
        <v>96</v>
      </c>
    </row>
    <row r="103" spans="1:33" ht="45" customHeight="1" x14ac:dyDescent="0.25">
      <c r="A103" s="3" t="s">
        <v>620</v>
      </c>
      <c r="B103" s="11" t="s">
        <v>80</v>
      </c>
      <c r="C103" s="3" t="s">
        <v>81</v>
      </c>
      <c r="D103" s="3" t="s">
        <v>82</v>
      </c>
      <c r="E103" s="3" t="s">
        <v>83</v>
      </c>
      <c r="F103" s="3" t="s">
        <v>259</v>
      </c>
      <c r="G103" s="3" t="s">
        <v>410</v>
      </c>
      <c r="H103" s="3" t="s">
        <v>181</v>
      </c>
      <c r="I103" s="3" t="s">
        <v>621</v>
      </c>
      <c r="J103" s="3" t="s">
        <v>622</v>
      </c>
      <c r="K103" s="3" t="s">
        <v>617</v>
      </c>
      <c r="L103" s="3" t="s">
        <v>300</v>
      </c>
      <c r="M103" s="3" t="s">
        <v>137</v>
      </c>
      <c r="N103" s="3" t="s">
        <v>347</v>
      </c>
      <c r="O103" s="3" t="s">
        <v>93</v>
      </c>
      <c r="P103" s="3" t="s">
        <v>347</v>
      </c>
      <c r="Q103" s="3" t="s">
        <v>93</v>
      </c>
      <c r="R103" s="3" t="s">
        <v>623</v>
      </c>
      <c r="S103" s="3" t="s">
        <v>623</v>
      </c>
      <c r="T103" s="3" t="s">
        <v>623</v>
      </c>
      <c r="U103" s="3" t="s">
        <v>623</v>
      </c>
      <c r="V103" s="3" t="s">
        <v>623</v>
      </c>
      <c r="W103" s="3" t="s">
        <v>623</v>
      </c>
      <c r="X103" s="3" t="s">
        <v>623</v>
      </c>
      <c r="Y103" s="3" t="s">
        <v>623</v>
      </c>
      <c r="Z103" s="3" t="s">
        <v>623</v>
      </c>
      <c r="AA103" s="3" t="s">
        <v>623</v>
      </c>
      <c r="AB103" s="3" t="s">
        <v>623</v>
      </c>
      <c r="AC103" s="3" t="s">
        <v>623</v>
      </c>
      <c r="AD103" s="3" t="s">
        <v>623</v>
      </c>
      <c r="AE103" s="3" t="s">
        <v>95</v>
      </c>
      <c r="AF103" s="3" t="s">
        <v>82</v>
      </c>
      <c r="AG103" s="3" t="s">
        <v>96</v>
      </c>
    </row>
    <row r="104" spans="1:33" ht="45" customHeight="1" x14ac:dyDescent="0.25">
      <c r="A104" s="3" t="s">
        <v>624</v>
      </c>
      <c r="B104" s="11" t="s">
        <v>80</v>
      </c>
      <c r="C104" s="3" t="s">
        <v>81</v>
      </c>
      <c r="D104" s="3" t="s">
        <v>82</v>
      </c>
      <c r="E104" s="3" t="s">
        <v>83</v>
      </c>
      <c r="F104" s="3" t="s">
        <v>98</v>
      </c>
      <c r="G104" s="3" t="s">
        <v>174</v>
      </c>
      <c r="H104" s="3" t="s">
        <v>625</v>
      </c>
      <c r="I104" s="3" t="s">
        <v>351</v>
      </c>
      <c r="J104" s="3" t="s">
        <v>626</v>
      </c>
      <c r="K104" s="3" t="s">
        <v>617</v>
      </c>
      <c r="L104" s="3" t="s">
        <v>627</v>
      </c>
      <c r="M104" s="3" t="s">
        <v>91</v>
      </c>
      <c r="N104" s="3" t="s">
        <v>103</v>
      </c>
      <c r="O104" s="3" t="s">
        <v>93</v>
      </c>
      <c r="P104" s="3" t="s">
        <v>103</v>
      </c>
      <c r="Q104" s="3" t="s">
        <v>93</v>
      </c>
      <c r="R104" s="3" t="s">
        <v>628</v>
      </c>
      <c r="S104" s="3" t="s">
        <v>628</v>
      </c>
      <c r="T104" s="3" t="s">
        <v>628</v>
      </c>
      <c r="U104" s="3" t="s">
        <v>628</v>
      </c>
      <c r="V104" s="3" t="s">
        <v>628</v>
      </c>
      <c r="W104" s="3" t="s">
        <v>628</v>
      </c>
      <c r="X104" s="3" t="s">
        <v>628</v>
      </c>
      <c r="Y104" s="3" t="s">
        <v>628</v>
      </c>
      <c r="Z104" s="3" t="s">
        <v>628</v>
      </c>
      <c r="AA104" s="3" t="s">
        <v>628</v>
      </c>
      <c r="AB104" s="3" t="s">
        <v>628</v>
      </c>
      <c r="AC104" s="3" t="s">
        <v>628</v>
      </c>
      <c r="AD104" s="3" t="s">
        <v>628</v>
      </c>
      <c r="AE104" s="3" t="s">
        <v>95</v>
      </c>
      <c r="AF104" s="3" t="s">
        <v>82</v>
      </c>
      <c r="AG104" s="3" t="s">
        <v>96</v>
      </c>
    </row>
    <row r="105" spans="1:33" ht="45" customHeight="1" x14ac:dyDescent="0.25">
      <c r="A105" s="3" t="s">
        <v>629</v>
      </c>
      <c r="B105" s="11" t="s">
        <v>80</v>
      </c>
      <c r="C105" s="3" t="s">
        <v>81</v>
      </c>
      <c r="D105" s="3" t="s">
        <v>82</v>
      </c>
      <c r="E105" s="3" t="s">
        <v>83</v>
      </c>
      <c r="F105" s="3" t="s">
        <v>156</v>
      </c>
      <c r="G105" s="3" t="s">
        <v>565</v>
      </c>
      <c r="H105" s="3" t="s">
        <v>630</v>
      </c>
      <c r="I105" s="3" t="s">
        <v>144</v>
      </c>
      <c r="J105" s="3" t="s">
        <v>631</v>
      </c>
      <c r="K105" s="3" t="s">
        <v>617</v>
      </c>
      <c r="L105" s="3" t="s">
        <v>632</v>
      </c>
      <c r="M105" s="3" t="s">
        <v>91</v>
      </c>
      <c r="N105" s="3" t="s">
        <v>161</v>
      </c>
      <c r="O105" s="3" t="s">
        <v>93</v>
      </c>
      <c r="P105" s="3" t="s">
        <v>161</v>
      </c>
      <c r="Q105" s="3" t="s">
        <v>93</v>
      </c>
      <c r="R105" s="3" t="s">
        <v>633</v>
      </c>
      <c r="S105" s="3" t="s">
        <v>633</v>
      </c>
      <c r="T105" s="3" t="s">
        <v>633</v>
      </c>
      <c r="U105" s="3" t="s">
        <v>633</v>
      </c>
      <c r="V105" s="3" t="s">
        <v>633</v>
      </c>
      <c r="W105" s="3" t="s">
        <v>633</v>
      </c>
      <c r="X105" s="3" t="s">
        <v>633</v>
      </c>
      <c r="Y105" s="3" t="s">
        <v>633</v>
      </c>
      <c r="Z105" s="3" t="s">
        <v>633</v>
      </c>
      <c r="AA105" s="3" t="s">
        <v>633</v>
      </c>
      <c r="AB105" s="3" t="s">
        <v>633</v>
      </c>
      <c r="AC105" s="3" t="s">
        <v>633</v>
      </c>
      <c r="AD105" s="3" t="s">
        <v>633</v>
      </c>
      <c r="AE105" s="3" t="s">
        <v>95</v>
      </c>
      <c r="AF105" s="3" t="s">
        <v>82</v>
      </c>
      <c r="AG105" s="3" t="s">
        <v>96</v>
      </c>
    </row>
    <row r="106" spans="1:33" ht="45" customHeight="1" x14ac:dyDescent="0.25">
      <c r="A106" s="3" t="s">
        <v>634</v>
      </c>
      <c r="B106" s="11" t="s">
        <v>80</v>
      </c>
      <c r="C106" s="3" t="s">
        <v>81</v>
      </c>
      <c r="D106" s="3" t="s">
        <v>82</v>
      </c>
      <c r="E106" s="3" t="s">
        <v>83</v>
      </c>
      <c r="F106" s="3" t="s">
        <v>635</v>
      </c>
      <c r="G106" s="3" t="s">
        <v>636</v>
      </c>
      <c r="H106" s="3" t="s">
        <v>637</v>
      </c>
      <c r="I106" s="3" t="s">
        <v>134</v>
      </c>
      <c r="J106" s="3" t="s">
        <v>638</v>
      </c>
      <c r="K106" s="3" t="s">
        <v>639</v>
      </c>
      <c r="L106" s="3" t="s">
        <v>640</v>
      </c>
      <c r="M106" s="3" t="s">
        <v>91</v>
      </c>
      <c r="N106" s="3" t="s">
        <v>641</v>
      </c>
      <c r="O106" s="3" t="s">
        <v>93</v>
      </c>
      <c r="P106" s="3" t="s">
        <v>641</v>
      </c>
      <c r="Q106" s="3" t="s">
        <v>93</v>
      </c>
      <c r="R106" s="3" t="s">
        <v>642</v>
      </c>
      <c r="S106" s="3" t="s">
        <v>642</v>
      </c>
      <c r="T106" s="3" t="s">
        <v>642</v>
      </c>
      <c r="U106" s="3" t="s">
        <v>642</v>
      </c>
      <c r="V106" s="3" t="s">
        <v>642</v>
      </c>
      <c r="W106" s="3" t="s">
        <v>642</v>
      </c>
      <c r="X106" s="3" t="s">
        <v>642</v>
      </c>
      <c r="Y106" s="3" t="s">
        <v>642</v>
      </c>
      <c r="Z106" s="3" t="s">
        <v>642</v>
      </c>
      <c r="AA106" s="3" t="s">
        <v>642</v>
      </c>
      <c r="AB106" s="3" t="s">
        <v>642</v>
      </c>
      <c r="AC106" s="3" t="s">
        <v>642</v>
      </c>
      <c r="AD106" s="3" t="s">
        <v>642</v>
      </c>
      <c r="AE106" s="3" t="s">
        <v>95</v>
      </c>
      <c r="AF106" s="3" t="s">
        <v>82</v>
      </c>
      <c r="AG106" s="3" t="s">
        <v>96</v>
      </c>
    </row>
    <row r="107" spans="1:33" ht="45" customHeight="1" x14ac:dyDescent="0.25">
      <c r="A107" s="3" t="s">
        <v>643</v>
      </c>
      <c r="B107" s="11" t="s">
        <v>80</v>
      </c>
      <c r="C107" s="3" t="s">
        <v>81</v>
      </c>
      <c r="D107" s="3" t="s">
        <v>82</v>
      </c>
      <c r="E107" s="3" t="s">
        <v>83</v>
      </c>
      <c r="F107" s="3" t="s">
        <v>215</v>
      </c>
      <c r="G107" s="3" t="s">
        <v>482</v>
      </c>
      <c r="H107" s="3" t="s">
        <v>644</v>
      </c>
      <c r="I107" s="3" t="s">
        <v>645</v>
      </c>
      <c r="J107" s="3" t="s">
        <v>646</v>
      </c>
      <c r="K107" s="3" t="s">
        <v>639</v>
      </c>
      <c r="L107" s="3" t="s">
        <v>460</v>
      </c>
      <c r="M107" s="3" t="s">
        <v>137</v>
      </c>
      <c r="N107" s="3" t="s">
        <v>221</v>
      </c>
      <c r="O107" s="3" t="s">
        <v>93</v>
      </c>
      <c r="P107" s="3" t="s">
        <v>221</v>
      </c>
      <c r="Q107" s="3" t="s">
        <v>93</v>
      </c>
      <c r="R107" s="3" t="s">
        <v>647</v>
      </c>
      <c r="S107" s="3" t="s">
        <v>647</v>
      </c>
      <c r="T107" s="3" t="s">
        <v>647</v>
      </c>
      <c r="U107" s="3" t="s">
        <v>647</v>
      </c>
      <c r="V107" s="3" t="s">
        <v>647</v>
      </c>
      <c r="W107" s="3" t="s">
        <v>647</v>
      </c>
      <c r="X107" s="3" t="s">
        <v>647</v>
      </c>
      <c r="Y107" s="3" t="s">
        <v>647</v>
      </c>
      <c r="Z107" s="3" t="s">
        <v>647</v>
      </c>
      <c r="AA107" s="3" t="s">
        <v>647</v>
      </c>
      <c r="AB107" s="3" t="s">
        <v>647</v>
      </c>
      <c r="AC107" s="3" t="s">
        <v>647</v>
      </c>
      <c r="AD107" s="3" t="s">
        <v>647</v>
      </c>
      <c r="AE107" s="3" t="s">
        <v>95</v>
      </c>
      <c r="AF107" s="3" t="s">
        <v>82</v>
      </c>
      <c r="AG107" s="3" t="s">
        <v>96</v>
      </c>
    </row>
    <row r="108" spans="1:33" ht="45" customHeight="1" x14ac:dyDescent="0.25">
      <c r="A108" s="3" t="s">
        <v>648</v>
      </c>
      <c r="B108" s="11" t="s">
        <v>80</v>
      </c>
      <c r="C108" s="3" t="s">
        <v>81</v>
      </c>
      <c r="D108" s="3" t="s">
        <v>82</v>
      </c>
      <c r="E108" s="3" t="s">
        <v>83</v>
      </c>
      <c r="F108" s="3" t="s">
        <v>649</v>
      </c>
      <c r="G108" s="3" t="s">
        <v>650</v>
      </c>
      <c r="H108" s="3" t="s">
        <v>181</v>
      </c>
      <c r="I108" s="3" t="s">
        <v>366</v>
      </c>
      <c r="J108" s="3" t="s">
        <v>651</v>
      </c>
      <c r="K108" s="3" t="s">
        <v>639</v>
      </c>
      <c r="L108" s="3" t="s">
        <v>652</v>
      </c>
      <c r="M108" s="3" t="s">
        <v>137</v>
      </c>
      <c r="N108" s="3" t="s">
        <v>653</v>
      </c>
      <c r="O108" s="3" t="s">
        <v>93</v>
      </c>
      <c r="P108" s="3" t="s">
        <v>653</v>
      </c>
      <c r="Q108" s="3" t="s">
        <v>93</v>
      </c>
      <c r="R108" s="3" t="s">
        <v>654</v>
      </c>
      <c r="S108" s="3" t="s">
        <v>654</v>
      </c>
      <c r="T108" s="3" t="s">
        <v>654</v>
      </c>
      <c r="U108" s="3" t="s">
        <v>654</v>
      </c>
      <c r="V108" s="3" t="s">
        <v>654</v>
      </c>
      <c r="W108" s="3" t="s">
        <v>654</v>
      </c>
      <c r="X108" s="3" t="s">
        <v>654</v>
      </c>
      <c r="Y108" s="3" t="s">
        <v>654</v>
      </c>
      <c r="Z108" s="3" t="s">
        <v>654</v>
      </c>
      <c r="AA108" s="3" t="s">
        <v>654</v>
      </c>
      <c r="AB108" s="3" t="s">
        <v>654</v>
      </c>
      <c r="AC108" s="3" t="s">
        <v>654</v>
      </c>
      <c r="AD108" s="3" t="s">
        <v>654</v>
      </c>
      <c r="AE108" s="3" t="s">
        <v>95</v>
      </c>
      <c r="AF108" s="3" t="s">
        <v>82</v>
      </c>
      <c r="AG108" s="3" t="s">
        <v>96</v>
      </c>
    </row>
    <row r="109" spans="1:33" ht="45" customHeight="1" x14ac:dyDescent="0.25">
      <c r="A109" s="3" t="s">
        <v>655</v>
      </c>
      <c r="B109" s="11" t="s">
        <v>80</v>
      </c>
      <c r="C109" s="3" t="s">
        <v>81</v>
      </c>
      <c r="D109" s="3" t="s">
        <v>82</v>
      </c>
      <c r="E109" s="3" t="s">
        <v>83</v>
      </c>
      <c r="F109" s="3" t="s">
        <v>141</v>
      </c>
      <c r="G109" s="3" t="s">
        <v>142</v>
      </c>
      <c r="H109" s="3" t="s">
        <v>656</v>
      </c>
      <c r="I109" s="3" t="s">
        <v>109</v>
      </c>
      <c r="J109" s="3" t="s">
        <v>657</v>
      </c>
      <c r="K109" s="3" t="s">
        <v>658</v>
      </c>
      <c r="L109" s="3" t="s">
        <v>407</v>
      </c>
      <c r="M109" s="3" t="s">
        <v>137</v>
      </c>
      <c r="N109" s="3" t="s">
        <v>148</v>
      </c>
      <c r="O109" s="3" t="s">
        <v>93</v>
      </c>
      <c r="P109" s="3" t="s">
        <v>148</v>
      </c>
      <c r="Q109" s="3" t="s">
        <v>93</v>
      </c>
      <c r="R109" s="3" t="s">
        <v>659</v>
      </c>
      <c r="S109" s="3" t="s">
        <v>659</v>
      </c>
      <c r="T109" s="3" t="s">
        <v>659</v>
      </c>
      <c r="U109" s="3" t="s">
        <v>659</v>
      </c>
      <c r="V109" s="3" t="s">
        <v>659</v>
      </c>
      <c r="W109" s="3" t="s">
        <v>659</v>
      </c>
      <c r="X109" s="3" t="s">
        <v>659</v>
      </c>
      <c r="Y109" s="3" t="s">
        <v>659</v>
      </c>
      <c r="Z109" s="3" t="s">
        <v>659</v>
      </c>
      <c r="AA109" s="3" t="s">
        <v>659</v>
      </c>
      <c r="AB109" s="3" t="s">
        <v>659</v>
      </c>
      <c r="AC109" s="3" t="s">
        <v>659</v>
      </c>
      <c r="AD109" s="3" t="s">
        <v>659</v>
      </c>
      <c r="AE109" s="3" t="s">
        <v>95</v>
      </c>
      <c r="AF109" s="3" t="s">
        <v>82</v>
      </c>
      <c r="AG109" s="3" t="s">
        <v>96</v>
      </c>
    </row>
    <row r="110" spans="1:33" ht="45" customHeight="1" x14ac:dyDescent="0.25">
      <c r="A110" s="3" t="s">
        <v>660</v>
      </c>
      <c r="B110" s="11" t="s">
        <v>80</v>
      </c>
      <c r="C110" s="3" t="s">
        <v>81</v>
      </c>
      <c r="D110" s="3" t="s">
        <v>82</v>
      </c>
      <c r="E110" s="3" t="s">
        <v>83</v>
      </c>
      <c r="F110" s="3" t="s">
        <v>98</v>
      </c>
      <c r="G110" s="3" t="s">
        <v>180</v>
      </c>
      <c r="H110" s="3" t="s">
        <v>195</v>
      </c>
      <c r="I110" s="3" t="s">
        <v>500</v>
      </c>
      <c r="J110" s="3" t="s">
        <v>661</v>
      </c>
      <c r="K110" s="3" t="s">
        <v>662</v>
      </c>
      <c r="L110" s="3" t="s">
        <v>111</v>
      </c>
      <c r="M110" s="3" t="s">
        <v>137</v>
      </c>
      <c r="N110" s="3" t="s">
        <v>185</v>
      </c>
      <c r="O110" s="3" t="s">
        <v>93</v>
      </c>
      <c r="P110" s="3" t="s">
        <v>185</v>
      </c>
      <c r="Q110" s="3" t="s">
        <v>93</v>
      </c>
      <c r="R110" s="3" t="s">
        <v>663</v>
      </c>
      <c r="S110" s="3" t="s">
        <v>663</v>
      </c>
      <c r="T110" s="3" t="s">
        <v>663</v>
      </c>
      <c r="U110" s="3" t="s">
        <v>663</v>
      </c>
      <c r="V110" s="3" t="s">
        <v>663</v>
      </c>
      <c r="W110" s="3" t="s">
        <v>663</v>
      </c>
      <c r="X110" s="3" t="s">
        <v>663</v>
      </c>
      <c r="Y110" s="3" t="s">
        <v>663</v>
      </c>
      <c r="Z110" s="3" t="s">
        <v>663</v>
      </c>
      <c r="AA110" s="3" t="s">
        <v>663</v>
      </c>
      <c r="AB110" s="3" t="s">
        <v>663</v>
      </c>
      <c r="AC110" s="3" t="s">
        <v>663</v>
      </c>
      <c r="AD110" s="3" t="s">
        <v>663</v>
      </c>
      <c r="AE110" s="3" t="s">
        <v>95</v>
      </c>
      <c r="AF110" s="3" t="s">
        <v>82</v>
      </c>
      <c r="AG110" s="3" t="s">
        <v>96</v>
      </c>
    </row>
    <row r="111" spans="1:33" ht="45" customHeight="1" x14ac:dyDescent="0.25">
      <c r="A111" s="3" t="s">
        <v>664</v>
      </c>
      <c r="B111" s="11" t="s">
        <v>80</v>
      </c>
      <c r="C111" s="3" t="s">
        <v>81</v>
      </c>
      <c r="D111" s="3" t="s">
        <v>82</v>
      </c>
      <c r="E111" s="3" t="s">
        <v>83</v>
      </c>
      <c r="F111" s="3" t="s">
        <v>98</v>
      </c>
      <c r="G111" s="3" t="s">
        <v>174</v>
      </c>
      <c r="H111" s="3" t="s">
        <v>665</v>
      </c>
      <c r="I111" s="3" t="s">
        <v>666</v>
      </c>
      <c r="J111" s="3" t="s">
        <v>667</v>
      </c>
      <c r="K111" s="3" t="s">
        <v>662</v>
      </c>
      <c r="L111" s="3" t="s">
        <v>503</v>
      </c>
      <c r="M111" s="3" t="s">
        <v>91</v>
      </c>
      <c r="N111" s="3" t="s">
        <v>103</v>
      </c>
      <c r="O111" s="3" t="s">
        <v>93</v>
      </c>
      <c r="P111" s="3" t="s">
        <v>103</v>
      </c>
      <c r="Q111" s="3" t="s">
        <v>93</v>
      </c>
      <c r="R111" s="3" t="s">
        <v>668</v>
      </c>
      <c r="S111" s="3" t="s">
        <v>668</v>
      </c>
      <c r="T111" s="3" t="s">
        <v>668</v>
      </c>
      <c r="U111" s="3" t="s">
        <v>668</v>
      </c>
      <c r="V111" s="3" t="s">
        <v>668</v>
      </c>
      <c r="W111" s="3" t="s">
        <v>668</v>
      </c>
      <c r="X111" s="3" t="s">
        <v>668</v>
      </c>
      <c r="Y111" s="3" t="s">
        <v>668</v>
      </c>
      <c r="Z111" s="3" t="s">
        <v>668</v>
      </c>
      <c r="AA111" s="3" t="s">
        <v>668</v>
      </c>
      <c r="AB111" s="3" t="s">
        <v>668</v>
      </c>
      <c r="AC111" s="3" t="s">
        <v>668</v>
      </c>
      <c r="AD111" s="3" t="s">
        <v>668</v>
      </c>
      <c r="AE111" s="3" t="s">
        <v>95</v>
      </c>
      <c r="AF111" s="3" t="s">
        <v>82</v>
      </c>
      <c r="AG111" s="3" t="s">
        <v>96</v>
      </c>
    </row>
    <row r="112" spans="1:33" ht="45" customHeight="1" x14ac:dyDescent="0.25">
      <c r="A112" s="3" t="s">
        <v>669</v>
      </c>
      <c r="B112" s="11" t="s">
        <v>80</v>
      </c>
      <c r="C112" s="3" t="s">
        <v>81</v>
      </c>
      <c r="D112" s="3" t="s">
        <v>82</v>
      </c>
      <c r="E112" s="3" t="s">
        <v>83</v>
      </c>
      <c r="F112" s="3" t="s">
        <v>98</v>
      </c>
      <c r="G112" s="3" t="s">
        <v>99</v>
      </c>
      <c r="H112" s="3" t="s">
        <v>181</v>
      </c>
      <c r="I112" s="3" t="s">
        <v>670</v>
      </c>
      <c r="J112" s="3" t="s">
        <v>671</v>
      </c>
      <c r="K112" s="3" t="s">
        <v>672</v>
      </c>
      <c r="L112" s="3" t="s">
        <v>673</v>
      </c>
      <c r="M112" s="3" t="s">
        <v>137</v>
      </c>
      <c r="N112" s="3" t="s">
        <v>103</v>
      </c>
      <c r="O112" s="3" t="s">
        <v>93</v>
      </c>
      <c r="P112" s="3" t="s">
        <v>103</v>
      </c>
      <c r="Q112" s="3" t="s">
        <v>93</v>
      </c>
      <c r="R112" s="3" t="s">
        <v>674</v>
      </c>
      <c r="S112" s="3" t="s">
        <v>674</v>
      </c>
      <c r="T112" s="3" t="s">
        <v>674</v>
      </c>
      <c r="U112" s="3" t="s">
        <v>674</v>
      </c>
      <c r="V112" s="3" t="s">
        <v>674</v>
      </c>
      <c r="W112" s="3" t="s">
        <v>674</v>
      </c>
      <c r="X112" s="3" t="s">
        <v>674</v>
      </c>
      <c r="Y112" s="3" t="s">
        <v>674</v>
      </c>
      <c r="Z112" s="3" t="s">
        <v>674</v>
      </c>
      <c r="AA112" s="3" t="s">
        <v>674</v>
      </c>
      <c r="AB112" s="3" t="s">
        <v>674</v>
      </c>
      <c r="AC112" s="3" t="s">
        <v>674</v>
      </c>
      <c r="AD112" s="3" t="s">
        <v>674</v>
      </c>
      <c r="AE112" s="3" t="s">
        <v>95</v>
      </c>
      <c r="AF112" s="3" t="s">
        <v>82</v>
      </c>
      <c r="AG112" s="3" t="s">
        <v>96</v>
      </c>
    </row>
    <row r="113" spans="1:33" ht="45" customHeight="1" x14ac:dyDescent="0.25">
      <c r="A113" s="3" t="s">
        <v>675</v>
      </c>
      <c r="B113" s="11" t="s">
        <v>80</v>
      </c>
      <c r="C113" s="3" t="s">
        <v>81</v>
      </c>
      <c r="D113" s="3" t="s">
        <v>82</v>
      </c>
      <c r="E113" s="3" t="s">
        <v>83</v>
      </c>
      <c r="F113" s="3" t="s">
        <v>215</v>
      </c>
      <c r="G113" s="3" t="s">
        <v>676</v>
      </c>
      <c r="H113" s="3" t="s">
        <v>677</v>
      </c>
      <c r="I113" s="3" t="s">
        <v>87</v>
      </c>
      <c r="J113" s="3" t="s">
        <v>571</v>
      </c>
      <c r="K113" s="3" t="s">
        <v>672</v>
      </c>
      <c r="L113" s="3" t="s">
        <v>678</v>
      </c>
      <c r="M113" s="3" t="s">
        <v>91</v>
      </c>
      <c r="N113" s="3" t="s">
        <v>679</v>
      </c>
      <c r="O113" s="3" t="s">
        <v>93</v>
      </c>
      <c r="P113" s="3" t="s">
        <v>679</v>
      </c>
      <c r="Q113" s="3" t="s">
        <v>93</v>
      </c>
      <c r="R113" s="3" t="s">
        <v>680</v>
      </c>
      <c r="S113" s="3" t="s">
        <v>680</v>
      </c>
      <c r="T113" s="3" t="s">
        <v>680</v>
      </c>
      <c r="U113" s="3" t="s">
        <v>680</v>
      </c>
      <c r="V113" s="3" t="s">
        <v>680</v>
      </c>
      <c r="W113" s="3" t="s">
        <v>680</v>
      </c>
      <c r="X113" s="3" t="s">
        <v>680</v>
      </c>
      <c r="Y113" s="3" t="s">
        <v>680</v>
      </c>
      <c r="Z113" s="3" t="s">
        <v>680</v>
      </c>
      <c r="AA113" s="3" t="s">
        <v>680</v>
      </c>
      <c r="AB113" s="3" t="s">
        <v>680</v>
      </c>
      <c r="AC113" s="3" t="s">
        <v>680</v>
      </c>
      <c r="AD113" s="3" t="s">
        <v>680</v>
      </c>
      <c r="AE113" s="3" t="s">
        <v>95</v>
      </c>
      <c r="AF113" s="3" t="s">
        <v>82</v>
      </c>
      <c r="AG113" s="3" t="s">
        <v>96</v>
      </c>
    </row>
    <row r="114" spans="1:33" ht="45" customHeight="1" x14ac:dyDescent="0.25">
      <c r="A114" s="3" t="s">
        <v>681</v>
      </c>
      <c r="B114" s="11" t="s">
        <v>80</v>
      </c>
      <c r="C114" s="3" t="s">
        <v>81</v>
      </c>
      <c r="D114" s="3" t="s">
        <v>82</v>
      </c>
      <c r="E114" s="3" t="s">
        <v>83</v>
      </c>
      <c r="F114" s="3" t="s">
        <v>635</v>
      </c>
      <c r="G114" s="3" t="s">
        <v>682</v>
      </c>
      <c r="H114" s="3" t="s">
        <v>683</v>
      </c>
      <c r="I114" s="3" t="s">
        <v>109</v>
      </c>
      <c r="J114" s="3" t="s">
        <v>684</v>
      </c>
      <c r="K114" s="3" t="s">
        <v>672</v>
      </c>
      <c r="L114" s="3" t="s">
        <v>340</v>
      </c>
      <c r="M114" s="3" t="s">
        <v>91</v>
      </c>
      <c r="N114" s="3" t="s">
        <v>641</v>
      </c>
      <c r="O114" s="3" t="s">
        <v>93</v>
      </c>
      <c r="P114" s="3" t="s">
        <v>641</v>
      </c>
      <c r="Q114" s="3" t="s">
        <v>93</v>
      </c>
      <c r="R114" s="3" t="s">
        <v>685</v>
      </c>
      <c r="S114" s="3" t="s">
        <v>685</v>
      </c>
      <c r="T114" s="3" t="s">
        <v>685</v>
      </c>
      <c r="U114" s="3" t="s">
        <v>685</v>
      </c>
      <c r="V114" s="3" t="s">
        <v>685</v>
      </c>
      <c r="W114" s="3" t="s">
        <v>685</v>
      </c>
      <c r="X114" s="3" t="s">
        <v>685</v>
      </c>
      <c r="Y114" s="3" t="s">
        <v>685</v>
      </c>
      <c r="Z114" s="3" t="s">
        <v>685</v>
      </c>
      <c r="AA114" s="3" t="s">
        <v>685</v>
      </c>
      <c r="AB114" s="3" t="s">
        <v>685</v>
      </c>
      <c r="AC114" s="3" t="s">
        <v>685</v>
      </c>
      <c r="AD114" s="3" t="s">
        <v>685</v>
      </c>
      <c r="AE114" s="3" t="s">
        <v>95</v>
      </c>
      <c r="AF114" s="3" t="s">
        <v>82</v>
      </c>
      <c r="AG114" s="3" t="s">
        <v>96</v>
      </c>
    </row>
    <row r="115" spans="1:33" ht="45" customHeight="1" x14ac:dyDescent="0.25">
      <c r="A115" s="3" t="s">
        <v>686</v>
      </c>
      <c r="B115" s="11" t="s">
        <v>80</v>
      </c>
      <c r="C115" s="3" t="s">
        <v>81</v>
      </c>
      <c r="D115" s="3" t="s">
        <v>82</v>
      </c>
      <c r="E115" s="3" t="s">
        <v>83</v>
      </c>
      <c r="F115" s="3" t="s">
        <v>259</v>
      </c>
      <c r="G115" s="3" t="s">
        <v>343</v>
      </c>
      <c r="H115" s="3" t="s">
        <v>687</v>
      </c>
      <c r="I115" s="3" t="s">
        <v>196</v>
      </c>
      <c r="J115" s="3" t="s">
        <v>688</v>
      </c>
      <c r="K115" s="3" t="s">
        <v>689</v>
      </c>
      <c r="L115" s="3" t="s">
        <v>690</v>
      </c>
      <c r="M115" s="3" t="s">
        <v>91</v>
      </c>
      <c r="N115" s="3" t="s">
        <v>347</v>
      </c>
      <c r="O115" s="3" t="s">
        <v>93</v>
      </c>
      <c r="P115" s="3" t="s">
        <v>347</v>
      </c>
      <c r="Q115" s="3" t="s">
        <v>93</v>
      </c>
      <c r="R115" s="3" t="s">
        <v>691</v>
      </c>
      <c r="S115" s="3" t="s">
        <v>691</v>
      </c>
      <c r="T115" s="3" t="s">
        <v>691</v>
      </c>
      <c r="U115" s="3" t="s">
        <v>691</v>
      </c>
      <c r="V115" s="3" t="s">
        <v>691</v>
      </c>
      <c r="W115" s="3" t="s">
        <v>691</v>
      </c>
      <c r="X115" s="3" t="s">
        <v>691</v>
      </c>
      <c r="Y115" s="3" t="s">
        <v>691</v>
      </c>
      <c r="Z115" s="3" t="s">
        <v>691</v>
      </c>
      <c r="AA115" s="3" t="s">
        <v>691</v>
      </c>
      <c r="AB115" s="3" t="s">
        <v>691</v>
      </c>
      <c r="AC115" s="3" t="s">
        <v>691</v>
      </c>
      <c r="AD115" s="3" t="s">
        <v>691</v>
      </c>
      <c r="AE115" s="3" t="s">
        <v>95</v>
      </c>
      <c r="AF115" s="3" t="s">
        <v>82</v>
      </c>
      <c r="AG115" s="3" t="s">
        <v>96</v>
      </c>
    </row>
    <row r="116" spans="1:33" ht="45" customHeight="1" x14ac:dyDescent="0.25">
      <c r="A116" s="3" t="s">
        <v>692</v>
      </c>
      <c r="B116" s="11" t="s">
        <v>80</v>
      </c>
      <c r="C116" s="3" t="s">
        <v>81</v>
      </c>
      <c r="D116" s="3" t="s">
        <v>82</v>
      </c>
      <c r="E116" s="3" t="s">
        <v>83</v>
      </c>
      <c r="F116" s="3" t="s">
        <v>215</v>
      </c>
      <c r="G116" s="3" t="s">
        <v>482</v>
      </c>
      <c r="H116" s="3" t="s">
        <v>693</v>
      </c>
      <c r="I116" s="3" t="s">
        <v>87</v>
      </c>
      <c r="J116" s="3" t="s">
        <v>694</v>
      </c>
      <c r="K116" s="3" t="s">
        <v>689</v>
      </c>
      <c r="L116" s="3" t="s">
        <v>316</v>
      </c>
      <c r="M116" s="3" t="s">
        <v>91</v>
      </c>
      <c r="N116" s="3" t="s">
        <v>221</v>
      </c>
      <c r="O116" s="3" t="s">
        <v>93</v>
      </c>
      <c r="P116" s="3" t="s">
        <v>221</v>
      </c>
      <c r="Q116" s="3" t="s">
        <v>93</v>
      </c>
      <c r="R116" s="3" t="s">
        <v>695</v>
      </c>
      <c r="S116" s="3" t="s">
        <v>695</v>
      </c>
      <c r="T116" s="3" t="s">
        <v>695</v>
      </c>
      <c r="U116" s="3" t="s">
        <v>695</v>
      </c>
      <c r="V116" s="3" t="s">
        <v>695</v>
      </c>
      <c r="W116" s="3" t="s">
        <v>695</v>
      </c>
      <c r="X116" s="3" t="s">
        <v>695</v>
      </c>
      <c r="Y116" s="3" t="s">
        <v>695</v>
      </c>
      <c r="Z116" s="3" t="s">
        <v>695</v>
      </c>
      <c r="AA116" s="3" t="s">
        <v>695</v>
      </c>
      <c r="AB116" s="3" t="s">
        <v>695</v>
      </c>
      <c r="AC116" s="3" t="s">
        <v>695</v>
      </c>
      <c r="AD116" s="3" t="s">
        <v>695</v>
      </c>
      <c r="AE116" s="3" t="s">
        <v>95</v>
      </c>
      <c r="AF116" s="3" t="s">
        <v>82</v>
      </c>
      <c r="AG116" s="3" t="s">
        <v>96</v>
      </c>
    </row>
    <row r="117" spans="1:33" ht="45" customHeight="1" x14ac:dyDescent="0.25">
      <c r="A117" s="3" t="s">
        <v>696</v>
      </c>
      <c r="B117" s="11" t="s">
        <v>80</v>
      </c>
      <c r="C117" s="3" t="s">
        <v>81</v>
      </c>
      <c r="D117" s="3" t="s">
        <v>82</v>
      </c>
      <c r="E117" s="3" t="s">
        <v>83</v>
      </c>
      <c r="F117" s="3" t="s">
        <v>156</v>
      </c>
      <c r="G117" s="3" t="s">
        <v>565</v>
      </c>
      <c r="H117" s="3" t="s">
        <v>697</v>
      </c>
      <c r="I117" s="3" t="s">
        <v>645</v>
      </c>
      <c r="J117" s="3" t="s">
        <v>694</v>
      </c>
      <c r="K117" s="3" t="s">
        <v>689</v>
      </c>
      <c r="L117" s="3" t="s">
        <v>690</v>
      </c>
      <c r="M117" s="3" t="s">
        <v>91</v>
      </c>
      <c r="N117" s="3" t="s">
        <v>161</v>
      </c>
      <c r="O117" s="3" t="s">
        <v>93</v>
      </c>
      <c r="P117" s="3" t="s">
        <v>161</v>
      </c>
      <c r="Q117" s="3" t="s">
        <v>93</v>
      </c>
      <c r="R117" s="3" t="s">
        <v>698</v>
      </c>
      <c r="S117" s="3" t="s">
        <v>698</v>
      </c>
      <c r="T117" s="3" t="s">
        <v>698</v>
      </c>
      <c r="U117" s="3" t="s">
        <v>698</v>
      </c>
      <c r="V117" s="3" t="s">
        <v>698</v>
      </c>
      <c r="W117" s="3" t="s">
        <v>698</v>
      </c>
      <c r="X117" s="3" t="s">
        <v>698</v>
      </c>
      <c r="Y117" s="3" t="s">
        <v>698</v>
      </c>
      <c r="Z117" s="3" t="s">
        <v>698</v>
      </c>
      <c r="AA117" s="3" t="s">
        <v>698</v>
      </c>
      <c r="AB117" s="3" t="s">
        <v>698</v>
      </c>
      <c r="AC117" s="3" t="s">
        <v>698</v>
      </c>
      <c r="AD117" s="3" t="s">
        <v>698</v>
      </c>
      <c r="AE117" s="3" t="s">
        <v>95</v>
      </c>
      <c r="AF117" s="3" t="s">
        <v>82</v>
      </c>
      <c r="AG117" s="3" t="s">
        <v>96</v>
      </c>
    </row>
    <row r="118" spans="1:33" ht="45" customHeight="1" x14ac:dyDescent="0.25">
      <c r="A118" s="3" t="s">
        <v>699</v>
      </c>
      <c r="B118" s="11" t="s">
        <v>80</v>
      </c>
      <c r="C118" s="3" t="s">
        <v>81</v>
      </c>
      <c r="D118" s="3" t="s">
        <v>82</v>
      </c>
      <c r="E118" s="3" t="s">
        <v>83</v>
      </c>
      <c r="F118" s="3" t="s">
        <v>98</v>
      </c>
      <c r="G118" s="3" t="s">
        <v>99</v>
      </c>
      <c r="H118" s="3" t="s">
        <v>700</v>
      </c>
      <c r="I118" s="3" t="s">
        <v>190</v>
      </c>
      <c r="J118" s="3" t="s">
        <v>701</v>
      </c>
      <c r="K118" s="3" t="s">
        <v>702</v>
      </c>
      <c r="L118" s="3" t="s">
        <v>703</v>
      </c>
      <c r="M118" s="3" t="s">
        <v>91</v>
      </c>
      <c r="N118" s="3" t="s">
        <v>103</v>
      </c>
      <c r="O118" s="3" t="s">
        <v>93</v>
      </c>
      <c r="P118" s="3" t="s">
        <v>103</v>
      </c>
      <c r="Q118" s="3" t="s">
        <v>93</v>
      </c>
      <c r="R118" s="3" t="s">
        <v>704</v>
      </c>
      <c r="S118" s="3" t="s">
        <v>704</v>
      </c>
      <c r="T118" s="3" t="s">
        <v>704</v>
      </c>
      <c r="U118" s="3" t="s">
        <v>704</v>
      </c>
      <c r="V118" s="3" t="s">
        <v>704</v>
      </c>
      <c r="W118" s="3" t="s">
        <v>704</v>
      </c>
      <c r="X118" s="3" t="s">
        <v>704</v>
      </c>
      <c r="Y118" s="3" t="s">
        <v>704</v>
      </c>
      <c r="Z118" s="3" t="s">
        <v>704</v>
      </c>
      <c r="AA118" s="3" t="s">
        <v>704</v>
      </c>
      <c r="AB118" s="3" t="s">
        <v>704</v>
      </c>
      <c r="AC118" s="3" t="s">
        <v>704</v>
      </c>
      <c r="AD118" s="3" t="s">
        <v>704</v>
      </c>
      <c r="AE118" s="3" t="s">
        <v>95</v>
      </c>
      <c r="AF118" s="3" t="s">
        <v>82</v>
      </c>
      <c r="AG118" s="3" t="s">
        <v>96</v>
      </c>
    </row>
    <row r="119" spans="1:33" ht="45" customHeight="1" x14ac:dyDescent="0.25">
      <c r="A119" s="3" t="s">
        <v>705</v>
      </c>
      <c r="B119" s="11" t="s">
        <v>80</v>
      </c>
      <c r="C119" s="3" t="s">
        <v>81</v>
      </c>
      <c r="D119" s="3" t="s">
        <v>82</v>
      </c>
      <c r="E119" s="3" t="s">
        <v>83</v>
      </c>
      <c r="F119" s="3" t="s">
        <v>123</v>
      </c>
      <c r="G119" s="3" t="s">
        <v>124</v>
      </c>
      <c r="H119" s="3" t="s">
        <v>308</v>
      </c>
      <c r="I119" s="3" t="s">
        <v>436</v>
      </c>
      <c r="J119" s="3" t="s">
        <v>706</v>
      </c>
      <c r="K119" s="3" t="s">
        <v>702</v>
      </c>
      <c r="L119" s="3" t="s">
        <v>374</v>
      </c>
      <c r="M119" s="3" t="s">
        <v>91</v>
      </c>
      <c r="N119" s="3" t="s">
        <v>128</v>
      </c>
      <c r="O119" s="3" t="s">
        <v>93</v>
      </c>
      <c r="P119" s="3" t="s">
        <v>128</v>
      </c>
      <c r="Q119" s="3" t="s">
        <v>93</v>
      </c>
      <c r="R119" s="3" t="s">
        <v>707</v>
      </c>
      <c r="S119" s="3" t="s">
        <v>707</v>
      </c>
      <c r="T119" s="3" t="s">
        <v>707</v>
      </c>
      <c r="U119" s="3" t="s">
        <v>707</v>
      </c>
      <c r="V119" s="3" t="s">
        <v>707</v>
      </c>
      <c r="W119" s="3" t="s">
        <v>707</v>
      </c>
      <c r="X119" s="3" t="s">
        <v>707</v>
      </c>
      <c r="Y119" s="3" t="s">
        <v>707</v>
      </c>
      <c r="Z119" s="3" t="s">
        <v>707</v>
      </c>
      <c r="AA119" s="3" t="s">
        <v>707</v>
      </c>
      <c r="AB119" s="3" t="s">
        <v>707</v>
      </c>
      <c r="AC119" s="3" t="s">
        <v>707</v>
      </c>
      <c r="AD119" s="3" t="s">
        <v>707</v>
      </c>
      <c r="AE119" s="3" t="s">
        <v>95</v>
      </c>
      <c r="AF119" s="3" t="s">
        <v>82</v>
      </c>
      <c r="AG119" s="3" t="s">
        <v>96</v>
      </c>
    </row>
    <row r="120" spans="1:33" ht="45" customHeight="1" x14ac:dyDescent="0.25">
      <c r="A120" s="3" t="s">
        <v>708</v>
      </c>
      <c r="B120" s="11" t="s">
        <v>80</v>
      </c>
      <c r="C120" s="3" t="s">
        <v>81</v>
      </c>
      <c r="D120" s="3" t="s">
        <v>82</v>
      </c>
      <c r="E120" s="3" t="s">
        <v>83</v>
      </c>
      <c r="F120" s="3" t="s">
        <v>141</v>
      </c>
      <c r="G120" s="3" t="s">
        <v>142</v>
      </c>
      <c r="H120" s="3" t="s">
        <v>709</v>
      </c>
      <c r="I120" s="3" t="s">
        <v>405</v>
      </c>
      <c r="J120" s="3" t="s">
        <v>584</v>
      </c>
      <c r="K120" s="3" t="s">
        <v>710</v>
      </c>
      <c r="L120" s="3" t="s">
        <v>374</v>
      </c>
      <c r="M120" s="3" t="s">
        <v>91</v>
      </c>
      <c r="N120" s="3" t="s">
        <v>148</v>
      </c>
      <c r="O120" s="3" t="s">
        <v>93</v>
      </c>
      <c r="P120" s="3" t="s">
        <v>148</v>
      </c>
      <c r="Q120" s="3" t="s">
        <v>93</v>
      </c>
      <c r="R120" s="3" t="s">
        <v>711</v>
      </c>
      <c r="S120" s="3" t="s">
        <v>711</v>
      </c>
      <c r="T120" s="3" t="s">
        <v>711</v>
      </c>
      <c r="U120" s="3" t="s">
        <v>711</v>
      </c>
      <c r="V120" s="3" t="s">
        <v>711</v>
      </c>
      <c r="W120" s="3" t="s">
        <v>711</v>
      </c>
      <c r="X120" s="3" t="s">
        <v>711</v>
      </c>
      <c r="Y120" s="3" t="s">
        <v>711</v>
      </c>
      <c r="Z120" s="3" t="s">
        <v>711</v>
      </c>
      <c r="AA120" s="3" t="s">
        <v>711</v>
      </c>
      <c r="AB120" s="3" t="s">
        <v>711</v>
      </c>
      <c r="AC120" s="3" t="s">
        <v>711</v>
      </c>
      <c r="AD120" s="3" t="s">
        <v>711</v>
      </c>
      <c r="AE120" s="3" t="s">
        <v>95</v>
      </c>
      <c r="AF120" s="3" t="s">
        <v>82</v>
      </c>
      <c r="AG120" s="3" t="s">
        <v>96</v>
      </c>
    </row>
    <row r="121" spans="1:33" ht="45" customHeight="1" x14ac:dyDescent="0.25">
      <c r="A121" s="3" t="s">
        <v>712</v>
      </c>
      <c r="B121" s="11" t="s">
        <v>80</v>
      </c>
      <c r="C121" s="3" t="s">
        <v>81</v>
      </c>
      <c r="D121" s="3" t="s">
        <v>82</v>
      </c>
      <c r="E121" s="3" t="s">
        <v>83</v>
      </c>
      <c r="F121" s="3" t="s">
        <v>141</v>
      </c>
      <c r="G121" s="3" t="s">
        <v>142</v>
      </c>
      <c r="H121" s="3" t="s">
        <v>378</v>
      </c>
      <c r="I121" s="3" t="s">
        <v>144</v>
      </c>
      <c r="J121" s="3" t="s">
        <v>713</v>
      </c>
      <c r="K121" s="3" t="s">
        <v>714</v>
      </c>
      <c r="L121" s="3" t="s">
        <v>256</v>
      </c>
      <c r="M121" s="3" t="s">
        <v>137</v>
      </c>
      <c r="N121" s="3" t="s">
        <v>148</v>
      </c>
      <c r="O121" s="3" t="s">
        <v>93</v>
      </c>
      <c r="P121" s="3" t="s">
        <v>148</v>
      </c>
      <c r="Q121" s="3" t="s">
        <v>93</v>
      </c>
      <c r="R121" s="3" t="s">
        <v>715</v>
      </c>
      <c r="S121" s="3" t="s">
        <v>715</v>
      </c>
      <c r="T121" s="3" t="s">
        <v>715</v>
      </c>
      <c r="U121" s="3" t="s">
        <v>715</v>
      </c>
      <c r="V121" s="3" t="s">
        <v>715</v>
      </c>
      <c r="W121" s="3" t="s">
        <v>715</v>
      </c>
      <c r="X121" s="3" t="s">
        <v>715</v>
      </c>
      <c r="Y121" s="3" t="s">
        <v>715</v>
      </c>
      <c r="Z121" s="3" t="s">
        <v>715</v>
      </c>
      <c r="AA121" s="3" t="s">
        <v>715</v>
      </c>
      <c r="AB121" s="3" t="s">
        <v>715</v>
      </c>
      <c r="AC121" s="3" t="s">
        <v>715</v>
      </c>
      <c r="AD121" s="3" t="s">
        <v>715</v>
      </c>
      <c r="AE121" s="3" t="s">
        <v>95</v>
      </c>
      <c r="AF121" s="3" t="s">
        <v>82</v>
      </c>
      <c r="AG121" s="3" t="s">
        <v>96</v>
      </c>
    </row>
    <row r="122" spans="1:33" ht="45" customHeight="1" x14ac:dyDescent="0.25">
      <c r="A122" s="3" t="s">
        <v>716</v>
      </c>
      <c r="B122" s="11" t="s">
        <v>80</v>
      </c>
      <c r="C122" s="3" t="s">
        <v>81</v>
      </c>
      <c r="D122" s="3" t="s">
        <v>82</v>
      </c>
      <c r="E122" s="3" t="s">
        <v>83</v>
      </c>
      <c r="F122" s="3" t="s">
        <v>98</v>
      </c>
      <c r="G122" s="3" t="s">
        <v>717</v>
      </c>
      <c r="H122" s="3" t="s">
        <v>718</v>
      </c>
      <c r="I122" s="3" t="s">
        <v>592</v>
      </c>
      <c r="J122" s="3" t="s">
        <v>719</v>
      </c>
      <c r="K122" s="3" t="s">
        <v>720</v>
      </c>
      <c r="L122" s="3" t="s">
        <v>721</v>
      </c>
      <c r="M122" s="3" t="s">
        <v>137</v>
      </c>
      <c r="N122" s="3" t="s">
        <v>103</v>
      </c>
      <c r="O122" s="3" t="s">
        <v>93</v>
      </c>
      <c r="P122" s="3" t="s">
        <v>103</v>
      </c>
      <c r="Q122" s="3" t="s">
        <v>93</v>
      </c>
      <c r="R122" s="3" t="s">
        <v>722</v>
      </c>
      <c r="S122" s="3" t="s">
        <v>722</v>
      </c>
      <c r="T122" s="3" t="s">
        <v>722</v>
      </c>
      <c r="U122" s="3" t="s">
        <v>722</v>
      </c>
      <c r="V122" s="3" t="s">
        <v>722</v>
      </c>
      <c r="W122" s="3" t="s">
        <v>722</v>
      </c>
      <c r="X122" s="3" t="s">
        <v>722</v>
      </c>
      <c r="Y122" s="3" t="s">
        <v>722</v>
      </c>
      <c r="Z122" s="3" t="s">
        <v>722</v>
      </c>
      <c r="AA122" s="3" t="s">
        <v>722</v>
      </c>
      <c r="AB122" s="3" t="s">
        <v>722</v>
      </c>
      <c r="AC122" s="3" t="s">
        <v>722</v>
      </c>
      <c r="AD122" s="3" t="s">
        <v>722</v>
      </c>
      <c r="AE122" s="3" t="s">
        <v>95</v>
      </c>
      <c r="AF122" s="3" t="s">
        <v>82</v>
      </c>
      <c r="AG122" s="3" t="s">
        <v>96</v>
      </c>
    </row>
    <row r="123" spans="1:33" ht="45" customHeight="1" x14ac:dyDescent="0.25">
      <c r="A123" s="3" t="s">
        <v>723</v>
      </c>
      <c r="B123" s="11" t="s">
        <v>80</v>
      </c>
      <c r="C123" s="3" t="s">
        <v>81</v>
      </c>
      <c r="D123" s="3" t="s">
        <v>82</v>
      </c>
      <c r="E123" s="3" t="s">
        <v>83</v>
      </c>
      <c r="F123" s="3" t="s">
        <v>84</v>
      </c>
      <c r="G123" s="3" t="s">
        <v>456</v>
      </c>
      <c r="H123" s="3" t="s">
        <v>724</v>
      </c>
      <c r="I123" s="3" t="s">
        <v>144</v>
      </c>
      <c r="J123" s="3" t="s">
        <v>725</v>
      </c>
      <c r="K123" s="3" t="s">
        <v>720</v>
      </c>
      <c r="L123" s="3" t="s">
        <v>721</v>
      </c>
      <c r="M123" s="3" t="s">
        <v>137</v>
      </c>
      <c r="N123" s="3" t="s">
        <v>92</v>
      </c>
      <c r="O123" s="3" t="s">
        <v>93</v>
      </c>
      <c r="P123" s="3" t="s">
        <v>92</v>
      </c>
      <c r="Q123" s="3" t="s">
        <v>93</v>
      </c>
      <c r="R123" s="3" t="s">
        <v>726</v>
      </c>
      <c r="S123" s="3" t="s">
        <v>726</v>
      </c>
      <c r="T123" s="3" t="s">
        <v>726</v>
      </c>
      <c r="U123" s="3" t="s">
        <v>726</v>
      </c>
      <c r="V123" s="3" t="s">
        <v>726</v>
      </c>
      <c r="W123" s="3" t="s">
        <v>726</v>
      </c>
      <c r="X123" s="3" t="s">
        <v>726</v>
      </c>
      <c r="Y123" s="3" t="s">
        <v>726</v>
      </c>
      <c r="Z123" s="3" t="s">
        <v>726</v>
      </c>
      <c r="AA123" s="3" t="s">
        <v>726</v>
      </c>
      <c r="AB123" s="3" t="s">
        <v>726</v>
      </c>
      <c r="AC123" s="3" t="s">
        <v>726</v>
      </c>
      <c r="AD123" s="3" t="s">
        <v>726</v>
      </c>
      <c r="AE123" s="3" t="s">
        <v>95</v>
      </c>
      <c r="AF123" s="3" t="s">
        <v>82</v>
      </c>
      <c r="AG123" s="3" t="s">
        <v>96</v>
      </c>
    </row>
    <row r="124" spans="1:33" ht="45" customHeight="1" x14ac:dyDescent="0.25">
      <c r="A124" s="3" t="s">
        <v>727</v>
      </c>
      <c r="B124" s="11" t="s">
        <v>80</v>
      </c>
      <c r="C124" s="3" t="s">
        <v>81</v>
      </c>
      <c r="D124" s="3" t="s">
        <v>82</v>
      </c>
      <c r="E124" s="3" t="s">
        <v>83</v>
      </c>
      <c r="F124" s="3" t="s">
        <v>98</v>
      </c>
      <c r="G124" s="3" t="s">
        <v>99</v>
      </c>
      <c r="H124" s="3" t="s">
        <v>463</v>
      </c>
      <c r="I124" s="3" t="s">
        <v>109</v>
      </c>
      <c r="J124" s="3" t="s">
        <v>631</v>
      </c>
      <c r="K124" s="3" t="s">
        <v>508</v>
      </c>
      <c r="L124" s="3" t="s">
        <v>503</v>
      </c>
      <c r="M124" s="3" t="s">
        <v>91</v>
      </c>
      <c r="N124" s="3" t="s">
        <v>103</v>
      </c>
      <c r="O124" s="3" t="s">
        <v>93</v>
      </c>
      <c r="P124" s="3" t="s">
        <v>103</v>
      </c>
      <c r="Q124" s="3" t="s">
        <v>93</v>
      </c>
      <c r="R124" s="3" t="s">
        <v>728</v>
      </c>
      <c r="S124" s="3" t="s">
        <v>728</v>
      </c>
      <c r="T124" s="3" t="s">
        <v>728</v>
      </c>
      <c r="U124" s="3" t="s">
        <v>728</v>
      </c>
      <c r="V124" s="3" t="s">
        <v>728</v>
      </c>
      <c r="W124" s="3" t="s">
        <v>728</v>
      </c>
      <c r="X124" s="3" t="s">
        <v>728</v>
      </c>
      <c r="Y124" s="3" t="s">
        <v>728</v>
      </c>
      <c r="Z124" s="3" t="s">
        <v>728</v>
      </c>
      <c r="AA124" s="3" t="s">
        <v>728</v>
      </c>
      <c r="AB124" s="3" t="s">
        <v>728</v>
      </c>
      <c r="AC124" s="3" t="s">
        <v>728</v>
      </c>
      <c r="AD124" s="3" t="s">
        <v>728</v>
      </c>
      <c r="AE124" s="3" t="s">
        <v>95</v>
      </c>
      <c r="AF124" s="3" t="s">
        <v>82</v>
      </c>
      <c r="AG124" s="3" t="s">
        <v>96</v>
      </c>
    </row>
    <row r="125" spans="1:33" ht="45" customHeight="1" x14ac:dyDescent="0.25">
      <c r="A125" s="3" t="s">
        <v>729</v>
      </c>
      <c r="B125" s="11" t="s">
        <v>80</v>
      </c>
      <c r="C125" s="3" t="s">
        <v>81</v>
      </c>
      <c r="D125" s="3" t="s">
        <v>82</v>
      </c>
      <c r="E125" s="3" t="s">
        <v>83</v>
      </c>
      <c r="F125" s="3" t="s">
        <v>259</v>
      </c>
      <c r="G125" s="3" t="s">
        <v>260</v>
      </c>
      <c r="H125" s="3" t="s">
        <v>730</v>
      </c>
      <c r="I125" s="3" t="s">
        <v>134</v>
      </c>
      <c r="J125" s="3" t="s">
        <v>731</v>
      </c>
      <c r="K125" s="3" t="s">
        <v>508</v>
      </c>
      <c r="L125" s="3" t="s">
        <v>732</v>
      </c>
      <c r="M125" s="3" t="s">
        <v>137</v>
      </c>
      <c r="N125" s="3" t="s">
        <v>347</v>
      </c>
      <c r="O125" s="3" t="s">
        <v>93</v>
      </c>
      <c r="P125" s="3" t="s">
        <v>347</v>
      </c>
      <c r="Q125" s="3" t="s">
        <v>93</v>
      </c>
      <c r="R125" s="3" t="s">
        <v>733</v>
      </c>
      <c r="S125" s="3" t="s">
        <v>733</v>
      </c>
      <c r="T125" s="3" t="s">
        <v>733</v>
      </c>
      <c r="U125" s="3" t="s">
        <v>733</v>
      </c>
      <c r="V125" s="3" t="s">
        <v>733</v>
      </c>
      <c r="W125" s="3" t="s">
        <v>733</v>
      </c>
      <c r="X125" s="3" t="s">
        <v>733</v>
      </c>
      <c r="Y125" s="3" t="s">
        <v>733</v>
      </c>
      <c r="Z125" s="3" t="s">
        <v>733</v>
      </c>
      <c r="AA125" s="3" t="s">
        <v>733</v>
      </c>
      <c r="AB125" s="3" t="s">
        <v>733</v>
      </c>
      <c r="AC125" s="3" t="s">
        <v>733</v>
      </c>
      <c r="AD125" s="3" t="s">
        <v>733</v>
      </c>
      <c r="AE125" s="3" t="s">
        <v>95</v>
      </c>
      <c r="AF125" s="3" t="s">
        <v>82</v>
      </c>
      <c r="AG125" s="3" t="s">
        <v>96</v>
      </c>
    </row>
    <row r="126" spans="1:33" ht="45" customHeight="1" x14ac:dyDescent="0.25">
      <c r="A126" s="3" t="s">
        <v>734</v>
      </c>
      <c r="B126" s="11" t="s">
        <v>80</v>
      </c>
      <c r="C126" s="3" t="s">
        <v>81</v>
      </c>
      <c r="D126" s="3" t="s">
        <v>82</v>
      </c>
      <c r="E126" s="3" t="s">
        <v>83</v>
      </c>
      <c r="F126" s="3" t="s">
        <v>735</v>
      </c>
      <c r="G126" s="3" t="s">
        <v>736</v>
      </c>
      <c r="H126" s="3" t="s">
        <v>737</v>
      </c>
      <c r="I126" s="3" t="s">
        <v>366</v>
      </c>
      <c r="J126" s="3" t="s">
        <v>738</v>
      </c>
      <c r="K126" s="3" t="s">
        <v>508</v>
      </c>
      <c r="L126" s="3" t="s">
        <v>739</v>
      </c>
      <c r="M126" s="3" t="s">
        <v>137</v>
      </c>
      <c r="N126" s="3" t="s">
        <v>270</v>
      </c>
      <c r="O126" s="3" t="s">
        <v>93</v>
      </c>
      <c r="P126" s="3" t="s">
        <v>270</v>
      </c>
      <c r="Q126" s="3" t="s">
        <v>93</v>
      </c>
      <c r="R126" s="3" t="s">
        <v>740</v>
      </c>
      <c r="S126" s="3" t="s">
        <v>740</v>
      </c>
      <c r="T126" s="3" t="s">
        <v>740</v>
      </c>
      <c r="U126" s="3" t="s">
        <v>740</v>
      </c>
      <c r="V126" s="3" t="s">
        <v>740</v>
      </c>
      <c r="W126" s="3" t="s">
        <v>740</v>
      </c>
      <c r="X126" s="3" t="s">
        <v>740</v>
      </c>
      <c r="Y126" s="3" t="s">
        <v>740</v>
      </c>
      <c r="Z126" s="3" t="s">
        <v>740</v>
      </c>
      <c r="AA126" s="3" t="s">
        <v>740</v>
      </c>
      <c r="AB126" s="3" t="s">
        <v>740</v>
      </c>
      <c r="AC126" s="3" t="s">
        <v>740</v>
      </c>
      <c r="AD126" s="3" t="s">
        <v>740</v>
      </c>
      <c r="AE126" s="3" t="s">
        <v>95</v>
      </c>
      <c r="AF126" s="3" t="s">
        <v>82</v>
      </c>
      <c r="AG126" s="3" t="s">
        <v>96</v>
      </c>
    </row>
    <row r="127" spans="1:33" ht="45" customHeight="1" x14ac:dyDescent="0.25">
      <c r="A127" s="3" t="s">
        <v>741</v>
      </c>
      <c r="B127" s="11" t="s">
        <v>80</v>
      </c>
      <c r="C127" s="3" t="s">
        <v>81</v>
      </c>
      <c r="D127" s="3" t="s">
        <v>82</v>
      </c>
      <c r="E127" s="3" t="s">
        <v>83</v>
      </c>
      <c r="F127" s="3" t="s">
        <v>98</v>
      </c>
      <c r="G127" s="3" t="s">
        <v>273</v>
      </c>
      <c r="H127" s="3" t="s">
        <v>742</v>
      </c>
      <c r="I127" s="3" t="s">
        <v>366</v>
      </c>
      <c r="J127" s="3" t="s">
        <v>743</v>
      </c>
      <c r="K127" s="3" t="s">
        <v>508</v>
      </c>
      <c r="L127" s="3" t="s">
        <v>744</v>
      </c>
      <c r="M127" s="3" t="s">
        <v>137</v>
      </c>
      <c r="N127" s="3" t="s">
        <v>103</v>
      </c>
      <c r="O127" s="3" t="s">
        <v>93</v>
      </c>
      <c r="P127" s="3" t="s">
        <v>103</v>
      </c>
      <c r="Q127" s="3" t="s">
        <v>93</v>
      </c>
      <c r="R127" s="3" t="s">
        <v>745</v>
      </c>
      <c r="S127" s="3" t="s">
        <v>745</v>
      </c>
      <c r="T127" s="3" t="s">
        <v>745</v>
      </c>
      <c r="U127" s="3" t="s">
        <v>745</v>
      </c>
      <c r="V127" s="3" t="s">
        <v>745</v>
      </c>
      <c r="W127" s="3" t="s">
        <v>745</v>
      </c>
      <c r="X127" s="3" t="s">
        <v>745</v>
      </c>
      <c r="Y127" s="3" t="s">
        <v>745</v>
      </c>
      <c r="Z127" s="3" t="s">
        <v>745</v>
      </c>
      <c r="AA127" s="3" t="s">
        <v>745</v>
      </c>
      <c r="AB127" s="3" t="s">
        <v>745</v>
      </c>
      <c r="AC127" s="3" t="s">
        <v>745</v>
      </c>
      <c r="AD127" s="3" t="s">
        <v>745</v>
      </c>
      <c r="AE127" s="3" t="s">
        <v>95</v>
      </c>
      <c r="AF127" s="3" t="s">
        <v>82</v>
      </c>
      <c r="AG127" s="3" t="s">
        <v>96</v>
      </c>
    </row>
    <row r="128" spans="1:33" ht="45" customHeight="1" x14ac:dyDescent="0.25">
      <c r="A128" s="3" t="s">
        <v>746</v>
      </c>
      <c r="B128" s="11" t="s">
        <v>80</v>
      </c>
      <c r="C128" s="3" t="s">
        <v>81</v>
      </c>
      <c r="D128" s="3" t="s">
        <v>82</v>
      </c>
      <c r="E128" s="3" t="s">
        <v>83</v>
      </c>
      <c r="F128" s="3" t="s">
        <v>98</v>
      </c>
      <c r="G128" s="3" t="s">
        <v>99</v>
      </c>
      <c r="H128" s="3" t="s">
        <v>747</v>
      </c>
      <c r="I128" s="3" t="s">
        <v>366</v>
      </c>
      <c r="J128" s="3" t="s">
        <v>748</v>
      </c>
      <c r="K128" s="3" t="s">
        <v>508</v>
      </c>
      <c r="L128" s="3" t="s">
        <v>749</v>
      </c>
      <c r="M128" s="3" t="s">
        <v>137</v>
      </c>
      <c r="N128" s="3" t="s">
        <v>103</v>
      </c>
      <c r="O128" s="3" t="s">
        <v>93</v>
      </c>
      <c r="P128" s="3" t="s">
        <v>103</v>
      </c>
      <c r="Q128" s="3" t="s">
        <v>93</v>
      </c>
      <c r="R128" s="3" t="s">
        <v>750</v>
      </c>
      <c r="S128" s="3" t="s">
        <v>750</v>
      </c>
      <c r="T128" s="3" t="s">
        <v>750</v>
      </c>
      <c r="U128" s="3" t="s">
        <v>750</v>
      </c>
      <c r="V128" s="3" t="s">
        <v>750</v>
      </c>
      <c r="W128" s="3" t="s">
        <v>750</v>
      </c>
      <c r="X128" s="3" t="s">
        <v>750</v>
      </c>
      <c r="Y128" s="3" t="s">
        <v>750</v>
      </c>
      <c r="Z128" s="3" t="s">
        <v>750</v>
      </c>
      <c r="AA128" s="3" t="s">
        <v>750</v>
      </c>
      <c r="AB128" s="3" t="s">
        <v>750</v>
      </c>
      <c r="AC128" s="3" t="s">
        <v>750</v>
      </c>
      <c r="AD128" s="3" t="s">
        <v>750</v>
      </c>
      <c r="AE128" s="3" t="s">
        <v>95</v>
      </c>
      <c r="AF128" s="3" t="s">
        <v>82</v>
      </c>
      <c r="AG128" s="3" t="s">
        <v>96</v>
      </c>
    </row>
    <row r="129" spans="1:33" ht="45" customHeight="1" x14ac:dyDescent="0.25">
      <c r="A129" s="3" t="s">
        <v>751</v>
      </c>
      <c r="B129" s="11" t="s">
        <v>80</v>
      </c>
      <c r="C129" s="3" t="s">
        <v>81</v>
      </c>
      <c r="D129" s="3" t="s">
        <v>82</v>
      </c>
      <c r="E129" s="3" t="s">
        <v>83</v>
      </c>
      <c r="F129" s="3" t="s">
        <v>98</v>
      </c>
      <c r="G129" s="3" t="s">
        <v>174</v>
      </c>
      <c r="H129" s="3" t="s">
        <v>752</v>
      </c>
      <c r="I129" s="3" t="s">
        <v>217</v>
      </c>
      <c r="J129" s="3" t="s">
        <v>753</v>
      </c>
      <c r="K129" s="3" t="s">
        <v>754</v>
      </c>
      <c r="L129" s="3" t="s">
        <v>146</v>
      </c>
      <c r="M129" s="3" t="s">
        <v>137</v>
      </c>
      <c r="N129" s="3" t="s">
        <v>103</v>
      </c>
      <c r="O129" s="3" t="s">
        <v>93</v>
      </c>
      <c r="P129" s="3" t="s">
        <v>103</v>
      </c>
      <c r="Q129" s="3" t="s">
        <v>93</v>
      </c>
      <c r="R129" s="3" t="s">
        <v>755</v>
      </c>
      <c r="S129" s="3" t="s">
        <v>755</v>
      </c>
      <c r="T129" s="3" t="s">
        <v>755</v>
      </c>
      <c r="U129" s="3" t="s">
        <v>755</v>
      </c>
      <c r="V129" s="3" t="s">
        <v>755</v>
      </c>
      <c r="W129" s="3" t="s">
        <v>755</v>
      </c>
      <c r="X129" s="3" t="s">
        <v>755</v>
      </c>
      <c r="Y129" s="3" t="s">
        <v>755</v>
      </c>
      <c r="Z129" s="3" t="s">
        <v>755</v>
      </c>
      <c r="AA129" s="3" t="s">
        <v>755</v>
      </c>
      <c r="AB129" s="3" t="s">
        <v>755</v>
      </c>
      <c r="AC129" s="3" t="s">
        <v>755</v>
      </c>
      <c r="AD129" s="3" t="s">
        <v>755</v>
      </c>
      <c r="AE129" s="3" t="s">
        <v>95</v>
      </c>
      <c r="AF129" s="3" t="s">
        <v>82</v>
      </c>
      <c r="AG129" s="3" t="s">
        <v>96</v>
      </c>
    </row>
    <row r="130" spans="1:33" ht="45" customHeight="1" x14ac:dyDescent="0.25">
      <c r="A130" s="3" t="s">
        <v>756</v>
      </c>
      <c r="B130" s="11" t="s">
        <v>80</v>
      </c>
      <c r="C130" s="3" t="s">
        <v>81</v>
      </c>
      <c r="D130" s="3" t="s">
        <v>82</v>
      </c>
      <c r="E130" s="3" t="s">
        <v>83</v>
      </c>
      <c r="F130" s="3" t="s">
        <v>98</v>
      </c>
      <c r="G130" s="3" t="s">
        <v>99</v>
      </c>
      <c r="H130" s="3" t="s">
        <v>169</v>
      </c>
      <c r="I130" s="3" t="s">
        <v>159</v>
      </c>
      <c r="J130" s="3" t="s">
        <v>757</v>
      </c>
      <c r="K130" s="3" t="s">
        <v>249</v>
      </c>
      <c r="L130" s="3" t="s">
        <v>758</v>
      </c>
      <c r="M130" s="3" t="s">
        <v>137</v>
      </c>
      <c r="N130" s="3" t="s">
        <v>103</v>
      </c>
      <c r="O130" s="3" t="s">
        <v>93</v>
      </c>
      <c r="P130" s="3" t="s">
        <v>103</v>
      </c>
      <c r="Q130" s="3" t="s">
        <v>93</v>
      </c>
      <c r="R130" s="3" t="s">
        <v>759</v>
      </c>
      <c r="S130" s="3" t="s">
        <v>759</v>
      </c>
      <c r="T130" s="3" t="s">
        <v>759</v>
      </c>
      <c r="U130" s="3" t="s">
        <v>759</v>
      </c>
      <c r="V130" s="3" t="s">
        <v>759</v>
      </c>
      <c r="W130" s="3" t="s">
        <v>759</v>
      </c>
      <c r="X130" s="3" t="s">
        <v>759</v>
      </c>
      <c r="Y130" s="3" t="s">
        <v>759</v>
      </c>
      <c r="Z130" s="3" t="s">
        <v>759</v>
      </c>
      <c r="AA130" s="3" t="s">
        <v>759</v>
      </c>
      <c r="AB130" s="3" t="s">
        <v>759</v>
      </c>
      <c r="AC130" s="3" t="s">
        <v>759</v>
      </c>
      <c r="AD130" s="3" t="s">
        <v>759</v>
      </c>
      <c r="AE130" s="3" t="s">
        <v>95</v>
      </c>
      <c r="AF130" s="3" t="s">
        <v>82</v>
      </c>
      <c r="AG130" s="3" t="s">
        <v>96</v>
      </c>
    </row>
    <row r="131" spans="1:33" ht="45" customHeight="1" x14ac:dyDescent="0.25">
      <c r="A131" s="3" t="s">
        <v>760</v>
      </c>
      <c r="B131" s="11" t="s">
        <v>80</v>
      </c>
      <c r="C131" s="3" t="s">
        <v>81</v>
      </c>
      <c r="D131" s="3" t="s">
        <v>82</v>
      </c>
      <c r="E131" s="3" t="s">
        <v>83</v>
      </c>
      <c r="F131" s="3" t="s">
        <v>84</v>
      </c>
      <c r="G131" s="3" t="s">
        <v>761</v>
      </c>
      <c r="H131" s="3" t="s">
        <v>536</v>
      </c>
      <c r="I131" s="3" t="s">
        <v>762</v>
      </c>
      <c r="J131" s="3" t="s">
        <v>584</v>
      </c>
      <c r="K131" s="3" t="s">
        <v>249</v>
      </c>
      <c r="L131" s="3" t="s">
        <v>374</v>
      </c>
      <c r="M131" s="3" t="s">
        <v>91</v>
      </c>
      <c r="N131" s="3" t="s">
        <v>92</v>
      </c>
      <c r="O131" s="3" t="s">
        <v>93</v>
      </c>
      <c r="P131" s="3" t="s">
        <v>92</v>
      </c>
      <c r="Q131" s="3" t="s">
        <v>93</v>
      </c>
      <c r="R131" s="3" t="s">
        <v>763</v>
      </c>
      <c r="S131" s="3" t="s">
        <v>763</v>
      </c>
      <c r="T131" s="3" t="s">
        <v>763</v>
      </c>
      <c r="U131" s="3" t="s">
        <v>763</v>
      </c>
      <c r="V131" s="3" t="s">
        <v>763</v>
      </c>
      <c r="W131" s="3" t="s">
        <v>763</v>
      </c>
      <c r="X131" s="3" t="s">
        <v>763</v>
      </c>
      <c r="Y131" s="3" t="s">
        <v>763</v>
      </c>
      <c r="Z131" s="3" t="s">
        <v>763</v>
      </c>
      <c r="AA131" s="3" t="s">
        <v>763</v>
      </c>
      <c r="AB131" s="3" t="s">
        <v>763</v>
      </c>
      <c r="AC131" s="3" t="s">
        <v>763</v>
      </c>
      <c r="AD131" s="3" t="s">
        <v>763</v>
      </c>
      <c r="AE131" s="3" t="s">
        <v>95</v>
      </c>
      <c r="AF131" s="3" t="s">
        <v>82</v>
      </c>
      <c r="AG131" s="3" t="s">
        <v>96</v>
      </c>
    </row>
    <row r="132" spans="1:33" ht="45" customHeight="1" x14ac:dyDescent="0.25">
      <c r="A132" s="3" t="s">
        <v>764</v>
      </c>
      <c r="B132" s="11" t="s">
        <v>80</v>
      </c>
      <c r="C132" s="3" t="s">
        <v>81</v>
      </c>
      <c r="D132" s="3" t="s">
        <v>82</v>
      </c>
      <c r="E132" s="3" t="s">
        <v>83</v>
      </c>
      <c r="F132" s="3" t="s">
        <v>123</v>
      </c>
      <c r="G132" s="3" t="s">
        <v>124</v>
      </c>
      <c r="H132" s="3" t="s">
        <v>181</v>
      </c>
      <c r="I132" s="3" t="s">
        <v>458</v>
      </c>
      <c r="J132" s="3" t="s">
        <v>765</v>
      </c>
      <c r="K132" s="3" t="s">
        <v>249</v>
      </c>
      <c r="L132" s="3" t="s">
        <v>102</v>
      </c>
      <c r="M132" s="3" t="s">
        <v>137</v>
      </c>
      <c r="N132" s="3" t="s">
        <v>128</v>
      </c>
      <c r="O132" s="3" t="s">
        <v>93</v>
      </c>
      <c r="P132" s="3" t="s">
        <v>128</v>
      </c>
      <c r="Q132" s="3" t="s">
        <v>93</v>
      </c>
      <c r="R132" s="3" t="s">
        <v>766</v>
      </c>
      <c r="S132" s="3" t="s">
        <v>766</v>
      </c>
      <c r="T132" s="3" t="s">
        <v>766</v>
      </c>
      <c r="U132" s="3" t="s">
        <v>766</v>
      </c>
      <c r="V132" s="3" t="s">
        <v>766</v>
      </c>
      <c r="W132" s="3" t="s">
        <v>766</v>
      </c>
      <c r="X132" s="3" t="s">
        <v>766</v>
      </c>
      <c r="Y132" s="3" t="s">
        <v>766</v>
      </c>
      <c r="Z132" s="3" t="s">
        <v>766</v>
      </c>
      <c r="AA132" s="3" t="s">
        <v>766</v>
      </c>
      <c r="AB132" s="3" t="s">
        <v>766</v>
      </c>
      <c r="AC132" s="3" t="s">
        <v>766</v>
      </c>
      <c r="AD132" s="3" t="s">
        <v>766</v>
      </c>
      <c r="AE132" s="3" t="s">
        <v>95</v>
      </c>
      <c r="AF132" s="3" t="s">
        <v>82</v>
      </c>
      <c r="AG132" s="3" t="s">
        <v>96</v>
      </c>
    </row>
    <row r="133" spans="1:33" ht="45" customHeight="1" x14ac:dyDescent="0.25">
      <c r="A133" s="3" t="s">
        <v>767</v>
      </c>
      <c r="B133" s="11" t="s">
        <v>80</v>
      </c>
      <c r="C133" s="3" t="s">
        <v>81</v>
      </c>
      <c r="D133" s="3" t="s">
        <v>82</v>
      </c>
      <c r="E133" s="3" t="s">
        <v>83</v>
      </c>
      <c r="F133" s="3" t="s">
        <v>259</v>
      </c>
      <c r="G133" s="3" t="s">
        <v>290</v>
      </c>
      <c r="H133" s="3" t="s">
        <v>768</v>
      </c>
      <c r="I133" s="3" t="s">
        <v>87</v>
      </c>
      <c r="J133" s="3" t="s">
        <v>769</v>
      </c>
      <c r="K133" s="3" t="s">
        <v>249</v>
      </c>
      <c r="L133" s="3" t="s">
        <v>770</v>
      </c>
      <c r="M133" s="3" t="s">
        <v>91</v>
      </c>
      <c r="N133" s="3" t="s">
        <v>295</v>
      </c>
      <c r="O133" s="3" t="s">
        <v>93</v>
      </c>
      <c r="P133" s="3" t="s">
        <v>295</v>
      </c>
      <c r="Q133" s="3" t="s">
        <v>93</v>
      </c>
      <c r="R133" s="3" t="s">
        <v>771</v>
      </c>
      <c r="S133" s="3" t="s">
        <v>771</v>
      </c>
      <c r="T133" s="3" t="s">
        <v>771</v>
      </c>
      <c r="U133" s="3" t="s">
        <v>771</v>
      </c>
      <c r="V133" s="3" t="s">
        <v>771</v>
      </c>
      <c r="W133" s="3" t="s">
        <v>771</v>
      </c>
      <c r="X133" s="3" t="s">
        <v>771</v>
      </c>
      <c r="Y133" s="3" t="s">
        <v>771</v>
      </c>
      <c r="Z133" s="3" t="s">
        <v>771</v>
      </c>
      <c r="AA133" s="3" t="s">
        <v>771</v>
      </c>
      <c r="AB133" s="3" t="s">
        <v>771</v>
      </c>
      <c r="AC133" s="3" t="s">
        <v>771</v>
      </c>
      <c r="AD133" s="3" t="s">
        <v>771</v>
      </c>
      <c r="AE133" s="3" t="s">
        <v>95</v>
      </c>
      <c r="AF133" s="3" t="s">
        <v>82</v>
      </c>
      <c r="AG133" s="3" t="s">
        <v>96</v>
      </c>
    </row>
    <row r="134" spans="1:33" ht="45" customHeight="1" x14ac:dyDescent="0.25">
      <c r="A134" s="3" t="s">
        <v>772</v>
      </c>
      <c r="B134" s="11" t="s">
        <v>80</v>
      </c>
      <c r="C134" s="3" t="s">
        <v>81</v>
      </c>
      <c r="D134" s="3" t="s">
        <v>82</v>
      </c>
      <c r="E134" s="3" t="s">
        <v>83</v>
      </c>
      <c r="F134" s="3" t="s">
        <v>123</v>
      </c>
      <c r="G134" s="3" t="s">
        <v>124</v>
      </c>
      <c r="H134" s="3" t="s">
        <v>773</v>
      </c>
      <c r="I134" s="3" t="s">
        <v>87</v>
      </c>
      <c r="J134" s="3" t="s">
        <v>774</v>
      </c>
      <c r="K134" s="3" t="s">
        <v>249</v>
      </c>
      <c r="L134" s="3" t="s">
        <v>754</v>
      </c>
      <c r="M134" s="3" t="s">
        <v>137</v>
      </c>
      <c r="N134" s="3" t="s">
        <v>128</v>
      </c>
      <c r="O134" s="3" t="s">
        <v>93</v>
      </c>
      <c r="P134" s="3" t="s">
        <v>128</v>
      </c>
      <c r="Q134" s="3" t="s">
        <v>93</v>
      </c>
      <c r="R134" s="3" t="s">
        <v>775</v>
      </c>
      <c r="S134" s="3" t="s">
        <v>775</v>
      </c>
      <c r="T134" s="3" t="s">
        <v>775</v>
      </c>
      <c r="U134" s="3" t="s">
        <v>775</v>
      </c>
      <c r="V134" s="3" t="s">
        <v>775</v>
      </c>
      <c r="W134" s="3" t="s">
        <v>775</v>
      </c>
      <c r="X134" s="3" t="s">
        <v>775</v>
      </c>
      <c r="Y134" s="3" t="s">
        <v>775</v>
      </c>
      <c r="Z134" s="3" t="s">
        <v>775</v>
      </c>
      <c r="AA134" s="3" t="s">
        <v>775</v>
      </c>
      <c r="AB134" s="3" t="s">
        <v>775</v>
      </c>
      <c r="AC134" s="3" t="s">
        <v>775</v>
      </c>
      <c r="AD134" s="3" t="s">
        <v>775</v>
      </c>
      <c r="AE134" s="3" t="s">
        <v>95</v>
      </c>
      <c r="AF134" s="3" t="s">
        <v>82</v>
      </c>
      <c r="AG134" s="3" t="s">
        <v>96</v>
      </c>
    </row>
    <row r="135" spans="1:33" ht="45" customHeight="1" x14ac:dyDescent="0.25">
      <c r="A135" s="3" t="s">
        <v>776</v>
      </c>
      <c r="B135" s="11" t="s">
        <v>80</v>
      </c>
      <c r="C135" s="3" t="s">
        <v>81</v>
      </c>
      <c r="D135" s="3" t="s">
        <v>82</v>
      </c>
      <c r="E135" s="3" t="s">
        <v>83</v>
      </c>
      <c r="F135" s="3" t="s">
        <v>84</v>
      </c>
      <c r="G135" s="3" t="s">
        <v>777</v>
      </c>
      <c r="H135" s="3" t="s">
        <v>463</v>
      </c>
      <c r="I135" s="3" t="s">
        <v>109</v>
      </c>
      <c r="J135" s="3" t="s">
        <v>778</v>
      </c>
      <c r="K135" s="3" t="s">
        <v>249</v>
      </c>
      <c r="L135" s="3" t="s">
        <v>102</v>
      </c>
      <c r="M135" s="3" t="s">
        <v>91</v>
      </c>
      <c r="N135" s="3" t="s">
        <v>92</v>
      </c>
      <c r="O135" s="3" t="s">
        <v>93</v>
      </c>
      <c r="P135" s="3" t="s">
        <v>92</v>
      </c>
      <c r="Q135" s="3" t="s">
        <v>93</v>
      </c>
      <c r="R135" s="3" t="s">
        <v>779</v>
      </c>
      <c r="S135" s="3" t="s">
        <v>779</v>
      </c>
      <c r="T135" s="3" t="s">
        <v>779</v>
      </c>
      <c r="U135" s="3" t="s">
        <v>779</v>
      </c>
      <c r="V135" s="3" t="s">
        <v>779</v>
      </c>
      <c r="W135" s="3" t="s">
        <v>779</v>
      </c>
      <c r="X135" s="3" t="s">
        <v>779</v>
      </c>
      <c r="Y135" s="3" t="s">
        <v>779</v>
      </c>
      <c r="Z135" s="3" t="s">
        <v>779</v>
      </c>
      <c r="AA135" s="3" t="s">
        <v>779</v>
      </c>
      <c r="AB135" s="3" t="s">
        <v>779</v>
      </c>
      <c r="AC135" s="3" t="s">
        <v>779</v>
      </c>
      <c r="AD135" s="3" t="s">
        <v>779</v>
      </c>
      <c r="AE135" s="3" t="s">
        <v>95</v>
      </c>
      <c r="AF135" s="3" t="s">
        <v>82</v>
      </c>
      <c r="AG135" s="3" t="s">
        <v>96</v>
      </c>
    </row>
    <row r="136" spans="1:33" ht="45" customHeight="1" x14ac:dyDescent="0.25">
      <c r="A136" s="3" t="s">
        <v>780</v>
      </c>
      <c r="B136" s="11" t="s">
        <v>80</v>
      </c>
      <c r="C136" s="3" t="s">
        <v>81</v>
      </c>
      <c r="D136" s="3" t="s">
        <v>82</v>
      </c>
      <c r="E136" s="3" t="s">
        <v>83</v>
      </c>
      <c r="F136" s="3" t="s">
        <v>230</v>
      </c>
      <c r="G136" s="3" t="s">
        <v>231</v>
      </c>
      <c r="H136" s="3" t="s">
        <v>781</v>
      </c>
      <c r="I136" s="3" t="s">
        <v>351</v>
      </c>
      <c r="J136" s="3" t="s">
        <v>782</v>
      </c>
      <c r="K136" s="3" t="s">
        <v>287</v>
      </c>
      <c r="L136" s="3" t="s">
        <v>783</v>
      </c>
      <c r="M136" s="3" t="s">
        <v>91</v>
      </c>
      <c r="N136" s="3" t="s">
        <v>236</v>
      </c>
      <c r="O136" s="3" t="s">
        <v>93</v>
      </c>
      <c r="P136" s="3" t="s">
        <v>236</v>
      </c>
      <c r="Q136" s="3" t="s">
        <v>93</v>
      </c>
      <c r="R136" s="3" t="s">
        <v>784</v>
      </c>
      <c r="S136" s="3" t="s">
        <v>784</v>
      </c>
      <c r="T136" s="3" t="s">
        <v>784</v>
      </c>
      <c r="U136" s="3" t="s">
        <v>784</v>
      </c>
      <c r="V136" s="3" t="s">
        <v>784</v>
      </c>
      <c r="W136" s="3" t="s">
        <v>784</v>
      </c>
      <c r="X136" s="3" t="s">
        <v>784</v>
      </c>
      <c r="Y136" s="3" t="s">
        <v>784</v>
      </c>
      <c r="Z136" s="3" t="s">
        <v>784</v>
      </c>
      <c r="AA136" s="3" t="s">
        <v>784</v>
      </c>
      <c r="AB136" s="3" t="s">
        <v>784</v>
      </c>
      <c r="AC136" s="3" t="s">
        <v>784</v>
      </c>
      <c r="AD136" s="3" t="s">
        <v>784</v>
      </c>
      <c r="AE136" s="3" t="s">
        <v>95</v>
      </c>
      <c r="AF136" s="3" t="s">
        <v>82</v>
      </c>
      <c r="AG136" s="3" t="s">
        <v>96</v>
      </c>
    </row>
    <row r="137" spans="1:33" ht="45" customHeight="1" x14ac:dyDescent="0.25">
      <c r="A137" s="3" t="s">
        <v>785</v>
      </c>
      <c r="B137" s="11" t="s">
        <v>80</v>
      </c>
      <c r="C137" s="3" t="s">
        <v>81</v>
      </c>
      <c r="D137" s="3" t="s">
        <v>82</v>
      </c>
      <c r="E137" s="3" t="s">
        <v>83</v>
      </c>
      <c r="F137" s="3" t="s">
        <v>98</v>
      </c>
      <c r="G137" s="3" t="s">
        <v>174</v>
      </c>
      <c r="H137" s="3" t="s">
        <v>781</v>
      </c>
      <c r="I137" s="3" t="s">
        <v>351</v>
      </c>
      <c r="J137" s="3" t="s">
        <v>786</v>
      </c>
      <c r="K137" s="3" t="s">
        <v>287</v>
      </c>
      <c r="L137" s="3" t="s">
        <v>89</v>
      </c>
      <c r="M137" s="3" t="s">
        <v>91</v>
      </c>
      <c r="N137" s="3" t="s">
        <v>103</v>
      </c>
      <c r="O137" s="3" t="s">
        <v>93</v>
      </c>
      <c r="P137" s="3" t="s">
        <v>103</v>
      </c>
      <c r="Q137" s="3" t="s">
        <v>93</v>
      </c>
      <c r="R137" s="3" t="s">
        <v>787</v>
      </c>
      <c r="S137" s="3" t="s">
        <v>787</v>
      </c>
      <c r="T137" s="3" t="s">
        <v>787</v>
      </c>
      <c r="U137" s="3" t="s">
        <v>787</v>
      </c>
      <c r="V137" s="3" t="s">
        <v>787</v>
      </c>
      <c r="W137" s="3" t="s">
        <v>787</v>
      </c>
      <c r="X137" s="3" t="s">
        <v>787</v>
      </c>
      <c r="Y137" s="3" t="s">
        <v>787</v>
      </c>
      <c r="Z137" s="3" t="s">
        <v>787</v>
      </c>
      <c r="AA137" s="3" t="s">
        <v>787</v>
      </c>
      <c r="AB137" s="3" t="s">
        <v>787</v>
      </c>
      <c r="AC137" s="3" t="s">
        <v>787</v>
      </c>
      <c r="AD137" s="3" t="s">
        <v>787</v>
      </c>
      <c r="AE137" s="3" t="s">
        <v>95</v>
      </c>
      <c r="AF137" s="3" t="s">
        <v>82</v>
      </c>
      <c r="AG137" s="3" t="s">
        <v>96</v>
      </c>
    </row>
    <row r="138" spans="1:33" ht="45" customHeight="1" x14ac:dyDescent="0.25">
      <c r="A138" s="3" t="s">
        <v>788</v>
      </c>
      <c r="B138" s="11" t="s">
        <v>80</v>
      </c>
      <c r="C138" s="3" t="s">
        <v>81</v>
      </c>
      <c r="D138" s="3" t="s">
        <v>82</v>
      </c>
      <c r="E138" s="3" t="s">
        <v>83</v>
      </c>
      <c r="F138" s="3" t="s">
        <v>131</v>
      </c>
      <c r="G138" s="3" t="s">
        <v>132</v>
      </c>
      <c r="H138" s="3" t="s">
        <v>789</v>
      </c>
      <c r="I138" s="3" t="s">
        <v>531</v>
      </c>
      <c r="J138" s="3" t="s">
        <v>790</v>
      </c>
      <c r="K138" s="3" t="s">
        <v>287</v>
      </c>
      <c r="L138" s="3" t="s">
        <v>96</v>
      </c>
      <c r="M138" s="3" t="s">
        <v>91</v>
      </c>
      <c r="N138" s="3" t="s">
        <v>138</v>
      </c>
      <c r="O138" s="3" t="s">
        <v>93</v>
      </c>
      <c r="P138" s="3" t="s">
        <v>138</v>
      </c>
      <c r="Q138" s="3" t="s">
        <v>93</v>
      </c>
      <c r="R138" s="3" t="s">
        <v>791</v>
      </c>
      <c r="S138" s="3" t="s">
        <v>791</v>
      </c>
      <c r="T138" s="3" t="s">
        <v>791</v>
      </c>
      <c r="U138" s="3" t="s">
        <v>791</v>
      </c>
      <c r="V138" s="3" t="s">
        <v>791</v>
      </c>
      <c r="W138" s="3" t="s">
        <v>791</v>
      </c>
      <c r="X138" s="3" t="s">
        <v>791</v>
      </c>
      <c r="Y138" s="3" t="s">
        <v>791</v>
      </c>
      <c r="Z138" s="3" t="s">
        <v>791</v>
      </c>
      <c r="AA138" s="3" t="s">
        <v>791</v>
      </c>
      <c r="AB138" s="3" t="s">
        <v>791</v>
      </c>
      <c r="AC138" s="3" t="s">
        <v>791</v>
      </c>
      <c r="AD138" s="3" t="s">
        <v>791</v>
      </c>
      <c r="AE138" s="3" t="s">
        <v>95</v>
      </c>
      <c r="AF138" s="3" t="s">
        <v>82</v>
      </c>
      <c r="AG138" s="3" t="s">
        <v>96</v>
      </c>
    </row>
    <row r="139" spans="1:33" ht="45" customHeight="1" x14ac:dyDescent="0.25">
      <c r="A139" s="3" t="s">
        <v>792</v>
      </c>
      <c r="B139" s="11" t="s">
        <v>80</v>
      </c>
      <c r="C139" s="3" t="s">
        <v>81</v>
      </c>
      <c r="D139" s="3" t="s">
        <v>82</v>
      </c>
      <c r="E139" s="3" t="s">
        <v>83</v>
      </c>
      <c r="F139" s="3" t="s">
        <v>98</v>
      </c>
      <c r="G139" s="3" t="s">
        <v>99</v>
      </c>
      <c r="H139" s="3" t="s">
        <v>793</v>
      </c>
      <c r="I139" s="3" t="s">
        <v>87</v>
      </c>
      <c r="J139" s="3" t="s">
        <v>562</v>
      </c>
      <c r="K139" s="3" t="s">
        <v>287</v>
      </c>
      <c r="L139" s="3" t="s">
        <v>794</v>
      </c>
      <c r="M139" s="3" t="s">
        <v>137</v>
      </c>
      <c r="N139" s="3" t="s">
        <v>103</v>
      </c>
      <c r="O139" s="3" t="s">
        <v>93</v>
      </c>
      <c r="P139" s="3" t="s">
        <v>103</v>
      </c>
      <c r="Q139" s="3" t="s">
        <v>93</v>
      </c>
      <c r="R139" s="3" t="s">
        <v>795</v>
      </c>
      <c r="S139" s="3" t="s">
        <v>795</v>
      </c>
      <c r="T139" s="3" t="s">
        <v>795</v>
      </c>
      <c r="U139" s="3" t="s">
        <v>795</v>
      </c>
      <c r="V139" s="3" t="s">
        <v>795</v>
      </c>
      <c r="W139" s="3" t="s">
        <v>795</v>
      </c>
      <c r="X139" s="3" t="s">
        <v>795</v>
      </c>
      <c r="Y139" s="3" t="s">
        <v>795</v>
      </c>
      <c r="Z139" s="3" t="s">
        <v>795</v>
      </c>
      <c r="AA139" s="3" t="s">
        <v>795</v>
      </c>
      <c r="AB139" s="3" t="s">
        <v>795</v>
      </c>
      <c r="AC139" s="3" t="s">
        <v>795</v>
      </c>
      <c r="AD139" s="3" t="s">
        <v>795</v>
      </c>
      <c r="AE139" s="3" t="s">
        <v>95</v>
      </c>
      <c r="AF139" s="3" t="s">
        <v>82</v>
      </c>
      <c r="AG139" s="3" t="s">
        <v>96</v>
      </c>
    </row>
    <row r="140" spans="1:33" ht="45" customHeight="1" x14ac:dyDescent="0.25">
      <c r="A140" s="3" t="s">
        <v>796</v>
      </c>
      <c r="B140" s="11" t="s">
        <v>80</v>
      </c>
      <c r="C140" s="3" t="s">
        <v>81</v>
      </c>
      <c r="D140" s="3" t="s">
        <v>82</v>
      </c>
      <c r="E140" s="3" t="s">
        <v>83</v>
      </c>
      <c r="F140" s="3" t="s">
        <v>98</v>
      </c>
      <c r="G140" s="3" t="s">
        <v>273</v>
      </c>
      <c r="H140" s="3" t="s">
        <v>797</v>
      </c>
      <c r="I140" s="3" t="s">
        <v>366</v>
      </c>
      <c r="J140" s="3" t="s">
        <v>798</v>
      </c>
      <c r="K140" s="3" t="s">
        <v>287</v>
      </c>
      <c r="L140" s="3" t="s">
        <v>799</v>
      </c>
      <c r="M140" s="3" t="s">
        <v>137</v>
      </c>
      <c r="N140" s="3" t="s">
        <v>103</v>
      </c>
      <c r="O140" s="3" t="s">
        <v>93</v>
      </c>
      <c r="P140" s="3" t="s">
        <v>103</v>
      </c>
      <c r="Q140" s="3" t="s">
        <v>93</v>
      </c>
      <c r="R140" s="3" t="s">
        <v>800</v>
      </c>
      <c r="S140" s="3" t="s">
        <v>800</v>
      </c>
      <c r="T140" s="3" t="s">
        <v>800</v>
      </c>
      <c r="U140" s="3" t="s">
        <v>800</v>
      </c>
      <c r="V140" s="3" t="s">
        <v>800</v>
      </c>
      <c r="W140" s="3" t="s">
        <v>800</v>
      </c>
      <c r="X140" s="3" t="s">
        <v>800</v>
      </c>
      <c r="Y140" s="3" t="s">
        <v>800</v>
      </c>
      <c r="Z140" s="3" t="s">
        <v>800</v>
      </c>
      <c r="AA140" s="3" t="s">
        <v>800</v>
      </c>
      <c r="AB140" s="3" t="s">
        <v>800</v>
      </c>
      <c r="AC140" s="3" t="s">
        <v>800</v>
      </c>
      <c r="AD140" s="3" t="s">
        <v>800</v>
      </c>
      <c r="AE140" s="3" t="s">
        <v>95</v>
      </c>
      <c r="AF140" s="3" t="s">
        <v>82</v>
      </c>
      <c r="AG140" s="3" t="s">
        <v>96</v>
      </c>
    </row>
    <row r="141" spans="1:33" ht="45" customHeight="1" x14ac:dyDescent="0.25">
      <c r="A141" s="3" t="s">
        <v>801</v>
      </c>
      <c r="B141" s="11" t="s">
        <v>80</v>
      </c>
      <c r="C141" s="3" t="s">
        <v>81</v>
      </c>
      <c r="D141" s="3" t="s">
        <v>82</v>
      </c>
      <c r="E141" s="3" t="s">
        <v>83</v>
      </c>
      <c r="F141" s="3" t="s">
        <v>98</v>
      </c>
      <c r="G141" s="3" t="s">
        <v>273</v>
      </c>
      <c r="H141" s="3" t="s">
        <v>802</v>
      </c>
      <c r="I141" s="3" t="s">
        <v>366</v>
      </c>
      <c r="J141" s="3" t="s">
        <v>803</v>
      </c>
      <c r="K141" s="3" t="s">
        <v>287</v>
      </c>
      <c r="L141" s="3" t="s">
        <v>227</v>
      </c>
      <c r="M141" s="3" t="s">
        <v>91</v>
      </c>
      <c r="N141" s="3" t="s">
        <v>103</v>
      </c>
      <c r="O141" s="3" t="s">
        <v>93</v>
      </c>
      <c r="P141" s="3" t="s">
        <v>103</v>
      </c>
      <c r="Q141" s="3" t="s">
        <v>93</v>
      </c>
      <c r="R141" s="3" t="s">
        <v>804</v>
      </c>
      <c r="S141" s="3" t="s">
        <v>804</v>
      </c>
      <c r="T141" s="3" t="s">
        <v>804</v>
      </c>
      <c r="U141" s="3" t="s">
        <v>804</v>
      </c>
      <c r="V141" s="3" t="s">
        <v>804</v>
      </c>
      <c r="W141" s="3" t="s">
        <v>804</v>
      </c>
      <c r="X141" s="3" t="s">
        <v>804</v>
      </c>
      <c r="Y141" s="3" t="s">
        <v>804</v>
      </c>
      <c r="Z141" s="3" t="s">
        <v>804</v>
      </c>
      <c r="AA141" s="3" t="s">
        <v>804</v>
      </c>
      <c r="AB141" s="3" t="s">
        <v>804</v>
      </c>
      <c r="AC141" s="3" t="s">
        <v>804</v>
      </c>
      <c r="AD141" s="3" t="s">
        <v>804</v>
      </c>
      <c r="AE141" s="3" t="s">
        <v>95</v>
      </c>
      <c r="AF141" s="3" t="s">
        <v>82</v>
      </c>
      <c r="AG141" s="3" t="s">
        <v>96</v>
      </c>
    </row>
    <row r="142" spans="1:33" ht="45" customHeight="1" x14ac:dyDescent="0.25">
      <c r="A142" s="3" t="s">
        <v>805</v>
      </c>
      <c r="B142" s="11" t="s">
        <v>80</v>
      </c>
      <c r="C142" s="3" t="s">
        <v>81</v>
      </c>
      <c r="D142" s="3" t="s">
        <v>82</v>
      </c>
      <c r="E142" s="3" t="s">
        <v>83</v>
      </c>
      <c r="F142" s="3" t="s">
        <v>259</v>
      </c>
      <c r="G142" s="3" t="s">
        <v>224</v>
      </c>
      <c r="H142" s="3" t="s">
        <v>416</v>
      </c>
      <c r="I142" s="3" t="s">
        <v>159</v>
      </c>
      <c r="J142" s="3" t="s">
        <v>806</v>
      </c>
      <c r="K142" s="3" t="s">
        <v>407</v>
      </c>
      <c r="L142" s="3" t="s">
        <v>256</v>
      </c>
      <c r="M142" s="3" t="s">
        <v>91</v>
      </c>
      <c r="N142" s="3" t="s">
        <v>347</v>
      </c>
      <c r="O142" s="3" t="s">
        <v>93</v>
      </c>
      <c r="P142" s="3" t="s">
        <v>347</v>
      </c>
      <c r="Q142" s="3" t="s">
        <v>93</v>
      </c>
      <c r="R142" s="3" t="s">
        <v>807</v>
      </c>
      <c r="S142" s="3" t="s">
        <v>807</v>
      </c>
      <c r="T142" s="3" t="s">
        <v>807</v>
      </c>
      <c r="U142" s="3" t="s">
        <v>807</v>
      </c>
      <c r="V142" s="3" t="s">
        <v>807</v>
      </c>
      <c r="W142" s="3" t="s">
        <v>807</v>
      </c>
      <c r="X142" s="3" t="s">
        <v>807</v>
      </c>
      <c r="Y142" s="3" t="s">
        <v>807</v>
      </c>
      <c r="Z142" s="3" t="s">
        <v>807</v>
      </c>
      <c r="AA142" s="3" t="s">
        <v>807</v>
      </c>
      <c r="AB142" s="3" t="s">
        <v>807</v>
      </c>
      <c r="AC142" s="3" t="s">
        <v>807</v>
      </c>
      <c r="AD142" s="3" t="s">
        <v>807</v>
      </c>
      <c r="AE142" s="3" t="s">
        <v>95</v>
      </c>
      <c r="AF142" s="3" t="s">
        <v>82</v>
      </c>
      <c r="AG142" s="3" t="s">
        <v>96</v>
      </c>
    </row>
    <row r="143" spans="1:33" ht="45" customHeight="1" x14ac:dyDescent="0.25">
      <c r="A143" s="3" t="s">
        <v>808</v>
      </c>
      <c r="B143" s="11" t="s">
        <v>80</v>
      </c>
      <c r="C143" s="3" t="s">
        <v>81</v>
      </c>
      <c r="D143" s="3" t="s">
        <v>82</v>
      </c>
      <c r="E143" s="3" t="s">
        <v>83</v>
      </c>
      <c r="F143" s="3" t="s">
        <v>141</v>
      </c>
      <c r="G143" s="3" t="s">
        <v>142</v>
      </c>
      <c r="H143" s="3" t="s">
        <v>416</v>
      </c>
      <c r="I143" s="3" t="s">
        <v>159</v>
      </c>
      <c r="J143" s="3" t="s">
        <v>809</v>
      </c>
      <c r="K143" s="3" t="s">
        <v>407</v>
      </c>
      <c r="L143" s="3" t="s">
        <v>575</v>
      </c>
      <c r="M143" s="3" t="s">
        <v>91</v>
      </c>
      <c r="N143" s="3" t="s">
        <v>148</v>
      </c>
      <c r="O143" s="3" t="s">
        <v>93</v>
      </c>
      <c r="P143" s="3" t="s">
        <v>148</v>
      </c>
      <c r="Q143" s="3" t="s">
        <v>93</v>
      </c>
      <c r="R143" s="3" t="s">
        <v>810</v>
      </c>
      <c r="S143" s="3" t="s">
        <v>810</v>
      </c>
      <c r="T143" s="3" t="s">
        <v>810</v>
      </c>
      <c r="U143" s="3" t="s">
        <v>810</v>
      </c>
      <c r="V143" s="3" t="s">
        <v>810</v>
      </c>
      <c r="W143" s="3" t="s">
        <v>810</v>
      </c>
      <c r="X143" s="3" t="s">
        <v>810</v>
      </c>
      <c r="Y143" s="3" t="s">
        <v>810</v>
      </c>
      <c r="Z143" s="3" t="s">
        <v>810</v>
      </c>
      <c r="AA143" s="3" t="s">
        <v>810</v>
      </c>
      <c r="AB143" s="3" t="s">
        <v>810</v>
      </c>
      <c r="AC143" s="3" t="s">
        <v>810</v>
      </c>
      <c r="AD143" s="3" t="s">
        <v>810</v>
      </c>
      <c r="AE143" s="3" t="s">
        <v>95</v>
      </c>
      <c r="AF143" s="3" t="s">
        <v>82</v>
      </c>
      <c r="AG143" s="3" t="s">
        <v>96</v>
      </c>
    </row>
    <row r="144" spans="1:33" ht="45" customHeight="1" x14ac:dyDescent="0.25">
      <c r="A144" s="3" t="s">
        <v>811</v>
      </c>
      <c r="B144" s="11" t="s">
        <v>80</v>
      </c>
      <c r="C144" s="3" t="s">
        <v>81</v>
      </c>
      <c r="D144" s="3" t="s">
        <v>82</v>
      </c>
      <c r="E144" s="3" t="s">
        <v>83</v>
      </c>
      <c r="F144" s="3" t="s">
        <v>141</v>
      </c>
      <c r="G144" s="3" t="s">
        <v>142</v>
      </c>
      <c r="H144" s="3" t="s">
        <v>812</v>
      </c>
      <c r="I144" s="3" t="s">
        <v>159</v>
      </c>
      <c r="J144" s="3" t="s">
        <v>145</v>
      </c>
      <c r="K144" s="3" t="s">
        <v>407</v>
      </c>
      <c r="L144" s="3" t="s">
        <v>256</v>
      </c>
      <c r="M144" s="3" t="s">
        <v>91</v>
      </c>
      <c r="N144" s="3" t="s">
        <v>148</v>
      </c>
      <c r="O144" s="3" t="s">
        <v>93</v>
      </c>
      <c r="P144" s="3" t="s">
        <v>148</v>
      </c>
      <c r="Q144" s="3" t="s">
        <v>93</v>
      </c>
      <c r="R144" s="3" t="s">
        <v>813</v>
      </c>
      <c r="S144" s="3" t="s">
        <v>813</v>
      </c>
      <c r="T144" s="3" t="s">
        <v>813</v>
      </c>
      <c r="U144" s="3" t="s">
        <v>813</v>
      </c>
      <c r="V144" s="3" t="s">
        <v>813</v>
      </c>
      <c r="W144" s="3" t="s">
        <v>813</v>
      </c>
      <c r="X144" s="3" t="s">
        <v>813</v>
      </c>
      <c r="Y144" s="3" t="s">
        <v>813</v>
      </c>
      <c r="Z144" s="3" t="s">
        <v>813</v>
      </c>
      <c r="AA144" s="3" t="s">
        <v>813</v>
      </c>
      <c r="AB144" s="3" t="s">
        <v>813</v>
      </c>
      <c r="AC144" s="3" t="s">
        <v>813</v>
      </c>
      <c r="AD144" s="3" t="s">
        <v>813</v>
      </c>
      <c r="AE144" s="3" t="s">
        <v>95</v>
      </c>
      <c r="AF144" s="3" t="s">
        <v>82</v>
      </c>
      <c r="AG144" s="3" t="s">
        <v>96</v>
      </c>
    </row>
    <row r="145" spans="1:33" ht="45" customHeight="1" x14ac:dyDescent="0.25">
      <c r="A145" s="3" t="s">
        <v>814</v>
      </c>
      <c r="B145" s="11" t="s">
        <v>80</v>
      </c>
      <c r="C145" s="3" t="s">
        <v>81</v>
      </c>
      <c r="D145" s="3" t="s">
        <v>82</v>
      </c>
      <c r="E145" s="3" t="s">
        <v>83</v>
      </c>
      <c r="F145" s="3" t="s">
        <v>98</v>
      </c>
      <c r="G145" s="3" t="s">
        <v>224</v>
      </c>
      <c r="H145" s="3" t="s">
        <v>815</v>
      </c>
      <c r="I145" s="3" t="s">
        <v>87</v>
      </c>
      <c r="J145" s="3" t="s">
        <v>816</v>
      </c>
      <c r="K145" s="3" t="s">
        <v>407</v>
      </c>
      <c r="L145" s="3" t="s">
        <v>374</v>
      </c>
      <c r="M145" s="3" t="s">
        <v>137</v>
      </c>
      <c r="N145" s="3" t="s">
        <v>185</v>
      </c>
      <c r="O145" s="3" t="s">
        <v>93</v>
      </c>
      <c r="P145" s="3" t="s">
        <v>185</v>
      </c>
      <c r="Q145" s="3" t="s">
        <v>93</v>
      </c>
      <c r="R145" s="3" t="s">
        <v>817</v>
      </c>
      <c r="S145" s="3" t="s">
        <v>817</v>
      </c>
      <c r="T145" s="3" t="s">
        <v>817</v>
      </c>
      <c r="U145" s="3" t="s">
        <v>817</v>
      </c>
      <c r="V145" s="3" t="s">
        <v>817</v>
      </c>
      <c r="W145" s="3" t="s">
        <v>817</v>
      </c>
      <c r="X145" s="3" t="s">
        <v>817</v>
      </c>
      <c r="Y145" s="3" t="s">
        <v>817</v>
      </c>
      <c r="Z145" s="3" t="s">
        <v>817</v>
      </c>
      <c r="AA145" s="3" t="s">
        <v>817</v>
      </c>
      <c r="AB145" s="3" t="s">
        <v>817</v>
      </c>
      <c r="AC145" s="3" t="s">
        <v>817</v>
      </c>
      <c r="AD145" s="3" t="s">
        <v>817</v>
      </c>
      <c r="AE145" s="3" t="s">
        <v>95</v>
      </c>
      <c r="AF145" s="3" t="s">
        <v>82</v>
      </c>
      <c r="AG145" s="3" t="s">
        <v>96</v>
      </c>
    </row>
    <row r="146" spans="1:33" ht="45" customHeight="1" x14ac:dyDescent="0.25">
      <c r="A146" s="3" t="s">
        <v>818</v>
      </c>
      <c r="B146" s="11" t="s">
        <v>80</v>
      </c>
      <c r="C146" s="3" t="s">
        <v>81</v>
      </c>
      <c r="D146" s="3" t="s">
        <v>82</v>
      </c>
      <c r="E146" s="3" t="s">
        <v>83</v>
      </c>
      <c r="F146" s="3" t="s">
        <v>98</v>
      </c>
      <c r="G146" s="3" t="s">
        <v>273</v>
      </c>
      <c r="H146" s="3" t="s">
        <v>819</v>
      </c>
      <c r="I146" s="3" t="s">
        <v>366</v>
      </c>
      <c r="J146" s="3" t="s">
        <v>820</v>
      </c>
      <c r="K146" s="3" t="s">
        <v>407</v>
      </c>
      <c r="L146" s="3" t="s">
        <v>146</v>
      </c>
      <c r="M146" s="3" t="s">
        <v>137</v>
      </c>
      <c r="N146" s="3" t="s">
        <v>103</v>
      </c>
      <c r="O146" s="3" t="s">
        <v>93</v>
      </c>
      <c r="P146" s="3" t="s">
        <v>103</v>
      </c>
      <c r="Q146" s="3" t="s">
        <v>93</v>
      </c>
      <c r="R146" s="3" t="s">
        <v>821</v>
      </c>
      <c r="S146" s="3" t="s">
        <v>821</v>
      </c>
      <c r="T146" s="3" t="s">
        <v>821</v>
      </c>
      <c r="U146" s="3" t="s">
        <v>821</v>
      </c>
      <c r="V146" s="3" t="s">
        <v>821</v>
      </c>
      <c r="W146" s="3" t="s">
        <v>821</v>
      </c>
      <c r="X146" s="3" t="s">
        <v>821</v>
      </c>
      <c r="Y146" s="3" t="s">
        <v>821</v>
      </c>
      <c r="Z146" s="3" t="s">
        <v>821</v>
      </c>
      <c r="AA146" s="3" t="s">
        <v>821</v>
      </c>
      <c r="AB146" s="3" t="s">
        <v>821</v>
      </c>
      <c r="AC146" s="3" t="s">
        <v>821</v>
      </c>
      <c r="AD146" s="3" t="s">
        <v>821</v>
      </c>
      <c r="AE146" s="3" t="s">
        <v>95</v>
      </c>
      <c r="AF146" s="3" t="s">
        <v>82</v>
      </c>
      <c r="AG146" s="3" t="s">
        <v>96</v>
      </c>
    </row>
    <row r="147" spans="1:33" ht="45" customHeight="1" x14ac:dyDescent="0.25">
      <c r="A147" s="3" t="s">
        <v>822</v>
      </c>
      <c r="B147" s="11" t="s">
        <v>80</v>
      </c>
      <c r="C147" s="3" t="s">
        <v>81</v>
      </c>
      <c r="D147" s="3" t="s">
        <v>82</v>
      </c>
      <c r="E147" s="3" t="s">
        <v>83</v>
      </c>
      <c r="F147" s="3" t="s">
        <v>215</v>
      </c>
      <c r="G147" s="3" t="s">
        <v>482</v>
      </c>
      <c r="H147" s="3" t="s">
        <v>823</v>
      </c>
      <c r="I147" s="3" t="s">
        <v>87</v>
      </c>
      <c r="J147" s="3" t="s">
        <v>824</v>
      </c>
      <c r="K147" s="3" t="s">
        <v>825</v>
      </c>
      <c r="L147" s="3" t="s">
        <v>96</v>
      </c>
      <c r="M147" s="3" t="s">
        <v>91</v>
      </c>
      <c r="N147" s="3" t="s">
        <v>221</v>
      </c>
      <c r="O147" s="3" t="s">
        <v>93</v>
      </c>
      <c r="P147" s="3" t="s">
        <v>221</v>
      </c>
      <c r="Q147" s="3" t="s">
        <v>93</v>
      </c>
      <c r="R147" s="3" t="s">
        <v>826</v>
      </c>
      <c r="S147" s="3" t="s">
        <v>826</v>
      </c>
      <c r="T147" s="3" t="s">
        <v>826</v>
      </c>
      <c r="U147" s="3" t="s">
        <v>826</v>
      </c>
      <c r="V147" s="3" t="s">
        <v>826</v>
      </c>
      <c r="W147" s="3" t="s">
        <v>826</v>
      </c>
      <c r="X147" s="3" t="s">
        <v>826</v>
      </c>
      <c r="Y147" s="3" t="s">
        <v>826</v>
      </c>
      <c r="Z147" s="3" t="s">
        <v>826</v>
      </c>
      <c r="AA147" s="3" t="s">
        <v>826</v>
      </c>
      <c r="AB147" s="3" t="s">
        <v>826</v>
      </c>
      <c r="AC147" s="3" t="s">
        <v>826</v>
      </c>
      <c r="AD147" s="3" t="s">
        <v>826</v>
      </c>
      <c r="AE147" s="3" t="s">
        <v>95</v>
      </c>
      <c r="AF147" s="3" t="s">
        <v>82</v>
      </c>
      <c r="AG147" s="3" t="s">
        <v>96</v>
      </c>
    </row>
    <row r="148" spans="1:33" ht="45" customHeight="1" x14ac:dyDescent="0.25">
      <c r="A148" s="3" t="s">
        <v>827</v>
      </c>
      <c r="B148" s="11" t="s">
        <v>80</v>
      </c>
      <c r="C148" s="3" t="s">
        <v>81</v>
      </c>
      <c r="D148" s="3" t="s">
        <v>82</v>
      </c>
      <c r="E148" s="3" t="s">
        <v>83</v>
      </c>
      <c r="F148" s="3" t="s">
        <v>123</v>
      </c>
      <c r="G148" s="3" t="s">
        <v>124</v>
      </c>
      <c r="H148" s="3" t="s">
        <v>828</v>
      </c>
      <c r="I148" s="3" t="s">
        <v>190</v>
      </c>
      <c r="J148" s="3" t="s">
        <v>829</v>
      </c>
      <c r="K148" s="3" t="s">
        <v>830</v>
      </c>
      <c r="L148" s="3" t="s">
        <v>166</v>
      </c>
      <c r="M148" s="3" t="s">
        <v>91</v>
      </c>
      <c r="N148" s="3" t="s">
        <v>128</v>
      </c>
      <c r="O148" s="3" t="s">
        <v>93</v>
      </c>
      <c r="P148" s="3" t="s">
        <v>128</v>
      </c>
      <c r="Q148" s="3" t="s">
        <v>93</v>
      </c>
      <c r="R148" s="3" t="s">
        <v>831</v>
      </c>
      <c r="S148" s="3" t="s">
        <v>831</v>
      </c>
      <c r="T148" s="3" t="s">
        <v>831</v>
      </c>
      <c r="U148" s="3" t="s">
        <v>831</v>
      </c>
      <c r="V148" s="3" t="s">
        <v>831</v>
      </c>
      <c r="W148" s="3" t="s">
        <v>831</v>
      </c>
      <c r="X148" s="3" t="s">
        <v>831</v>
      </c>
      <c r="Y148" s="3" t="s">
        <v>831</v>
      </c>
      <c r="Z148" s="3" t="s">
        <v>831</v>
      </c>
      <c r="AA148" s="3" t="s">
        <v>831</v>
      </c>
      <c r="AB148" s="3" t="s">
        <v>831</v>
      </c>
      <c r="AC148" s="3" t="s">
        <v>831</v>
      </c>
      <c r="AD148" s="3" t="s">
        <v>831</v>
      </c>
      <c r="AE148" s="3" t="s">
        <v>95</v>
      </c>
      <c r="AF148" s="3" t="s">
        <v>82</v>
      </c>
      <c r="AG148" s="3" t="s">
        <v>96</v>
      </c>
    </row>
    <row r="149" spans="1:33" ht="45" customHeight="1" x14ac:dyDescent="0.25">
      <c r="A149" s="3" t="s">
        <v>832</v>
      </c>
      <c r="B149" s="11" t="s">
        <v>80</v>
      </c>
      <c r="C149" s="3" t="s">
        <v>81</v>
      </c>
      <c r="D149" s="3" t="s">
        <v>82</v>
      </c>
      <c r="E149" s="3" t="s">
        <v>83</v>
      </c>
      <c r="F149" s="3" t="s">
        <v>123</v>
      </c>
      <c r="G149" s="3" t="s">
        <v>124</v>
      </c>
      <c r="H149" s="3" t="s">
        <v>833</v>
      </c>
      <c r="I149" s="3" t="s">
        <v>190</v>
      </c>
      <c r="J149" s="3" t="s">
        <v>834</v>
      </c>
      <c r="K149" s="3" t="s">
        <v>830</v>
      </c>
      <c r="L149" s="3" t="s">
        <v>460</v>
      </c>
      <c r="M149" s="3" t="s">
        <v>91</v>
      </c>
      <c r="N149" s="3" t="s">
        <v>128</v>
      </c>
      <c r="O149" s="3" t="s">
        <v>93</v>
      </c>
      <c r="P149" s="3" t="s">
        <v>128</v>
      </c>
      <c r="Q149" s="3" t="s">
        <v>93</v>
      </c>
      <c r="R149" s="3" t="s">
        <v>835</v>
      </c>
      <c r="S149" s="3" t="s">
        <v>835</v>
      </c>
      <c r="T149" s="3" t="s">
        <v>835</v>
      </c>
      <c r="U149" s="3" t="s">
        <v>835</v>
      </c>
      <c r="V149" s="3" t="s">
        <v>835</v>
      </c>
      <c r="W149" s="3" t="s">
        <v>835</v>
      </c>
      <c r="X149" s="3" t="s">
        <v>835</v>
      </c>
      <c r="Y149" s="3" t="s">
        <v>835</v>
      </c>
      <c r="Z149" s="3" t="s">
        <v>835</v>
      </c>
      <c r="AA149" s="3" t="s">
        <v>835</v>
      </c>
      <c r="AB149" s="3" t="s">
        <v>835</v>
      </c>
      <c r="AC149" s="3" t="s">
        <v>835</v>
      </c>
      <c r="AD149" s="3" t="s">
        <v>835</v>
      </c>
      <c r="AE149" s="3" t="s">
        <v>95</v>
      </c>
      <c r="AF149" s="3" t="s">
        <v>82</v>
      </c>
      <c r="AG149" s="3" t="s">
        <v>96</v>
      </c>
    </row>
    <row r="150" spans="1:33" ht="45" customHeight="1" x14ac:dyDescent="0.25">
      <c r="A150" s="3" t="s">
        <v>836</v>
      </c>
      <c r="B150" s="11" t="s">
        <v>80</v>
      </c>
      <c r="C150" s="3" t="s">
        <v>81</v>
      </c>
      <c r="D150" s="3" t="s">
        <v>82</v>
      </c>
      <c r="E150" s="3" t="s">
        <v>83</v>
      </c>
      <c r="F150" s="3" t="s">
        <v>98</v>
      </c>
      <c r="G150" s="3" t="s">
        <v>837</v>
      </c>
      <c r="H150" s="3" t="s">
        <v>246</v>
      </c>
      <c r="I150" s="3" t="s">
        <v>838</v>
      </c>
      <c r="J150" s="3" t="s">
        <v>839</v>
      </c>
      <c r="K150" s="3" t="s">
        <v>830</v>
      </c>
      <c r="L150" s="3" t="s">
        <v>508</v>
      </c>
      <c r="M150" s="3" t="s">
        <v>137</v>
      </c>
      <c r="N150" s="3" t="s">
        <v>103</v>
      </c>
      <c r="O150" s="3" t="s">
        <v>93</v>
      </c>
      <c r="P150" s="3" t="s">
        <v>103</v>
      </c>
      <c r="Q150" s="3" t="s">
        <v>93</v>
      </c>
      <c r="R150" s="3" t="s">
        <v>840</v>
      </c>
      <c r="S150" s="3" t="s">
        <v>840</v>
      </c>
      <c r="T150" s="3" t="s">
        <v>840</v>
      </c>
      <c r="U150" s="3" t="s">
        <v>840</v>
      </c>
      <c r="V150" s="3" t="s">
        <v>840</v>
      </c>
      <c r="W150" s="3" t="s">
        <v>840</v>
      </c>
      <c r="X150" s="3" t="s">
        <v>840</v>
      </c>
      <c r="Y150" s="3" t="s">
        <v>840</v>
      </c>
      <c r="Z150" s="3" t="s">
        <v>840</v>
      </c>
      <c r="AA150" s="3" t="s">
        <v>840</v>
      </c>
      <c r="AB150" s="3" t="s">
        <v>840</v>
      </c>
      <c r="AC150" s="3" t="s">
        <v>840</v>
      </c>
      <c r="AD150" s="3" t="s">
        <v>840</v>
      </c>
      <c r="AE150" s="3" t="s">
        <v>95</v>
      </c>
      <c r="AF150" s="3" t="s">
        <v>82</v>
      </c>
      <c r="AG150" s="3" t="s">
        <v>96</v>
      </c>
    </row>
    <row r="151" spans="1:33" ht="45" customHeight="1" x14ac:dyDescent="0.25">
      <c r="A151" s="3" t="s">
        <v>841</v>
      </c>
      <c r="B151" s="11" t="s">
        <v>80</v>
      </c>
      <c r="C151" s="3" t="s">
        <v>81</v>
      </c>
      <c r="D151" s="3" t="s">
        <v>82</v>
      </c>
      <c r="E151" s="3" t="s">
        <v>83</v>
      </c>
      <c r="F151" s="3" t="s">
        <v>123</v>
      </c>
      <c r="G151" s="3" t="s">
        <v>124</v>
      </c>
      <c r="H151" s="3" t="s">
        <v>842</v>
      </c>
      <c r="I151" s="3" t="s">
        <v>531</v>
      </c>
      <c r="J151" s="3" t="s">
        <v>843</v>
      </c>
      <c r="K151" s="3" t="s">
        <v>830</v>
      </c>
      <c r="L151" s="3" t="s">
        <v>844</v>
      </c>
      <c r="M151" s="3" t="s">
        <v>137</v>
      </c>
      <c r="N151" s="3" t="s">
        <v>128</v>
      </c>
      <c r="O151" s="3" t="s">
        <v>93</v>
      </c>
      <c r="P151" s="3" t="s">
        <v>128</v>
      </c>
      <c r="Q151" s="3" t="s">
        <v>93</v>
      </c>
      <c r="R151" s="3" t="s">
        <v>845</v>
      </c>
      <c r="S151" s="3" t="s">
        <v>845</v>
      </c>
      <c r="T151" s="3" t="s">
        <v>845</v>
      </c>
      <c r="U151" s="3" t="s">
        <v>845</v>
      </c>
      <c r="V151" s="3" t="s">
        <v>845</v>
      </c>
      <c r="W151" s="3" t="s">
        <v>845</v>
      </c>
      <c r="X151" s="3" t="s">
        <v>845</v>
      </c>
      <c r="Y151" s="3" t="s">
        <v>845</v>
      </c>
      <c r="Z151" s="3" t="s">
        <v>845</v>
      </c>
      <c r="AA151" s="3" t="s">
        <v>845</v>
      </c>
      <c r="AB151" s="3" t="s">
        <v>845</v>
      </c>
      <c r="AC151" s="3" t="s">
        <v>845</v>
      </c>
      <c r="AD151" s="3" t="s">
        <v>845</v>
      </c>
      <c r="AE151" s="3" t="s">
        <v>95</v>
      </c>
      <c r="AF151" s="3" t="s">
        <v>82</v>
      </c>
      <c r="AG151" s="3" t="s">
        <v>96</v>
      </c>
    </row>
    <row r="152" spans="1:33" ht="45" customHeight="1" x14ac:dyDescent="0.25">
      <c r="A152" s="3" t="s">
        <v>846</v>
      </c>
      <c r="B152" s="11" t="s">
        <v>80</v>
      </c>
      <c r="C152" s="3" t="s">
        <v>81</v>
      </c>
      <c r="D152" s="3" t="s">
        <v>82</v>
      </c>
      <c r="E152" s="3" t="s">
        <v>83</v>
      </c>
      <c r="F152" s="3" t="s">
        <v>123</v>
      </c>
      <c r="G152" s="3" t="s">
        <v>124</v>
      </c>
      <c r="H152" s="3" t="s">
        <v>847</v>
      </c>
      <c r="I152" s="3" t="s">
        <v>531</v>
      </c>
      <c r="J152" s="3" t="s">
        <v>848</v>
      </c>
      <c r="K152" s="3" t="s">
        <v>830</v>
      </c>
      <c r="L152" s="3" t="s">
        <v>465</v>
      </c>
      <c r="M152" s="3" t="s">
        <v>91</v>
      </c>
      <c r="N152" s="3" t="s">
        <v>128</v>
      </c>
      <c r="O152" s="3" t="s">
        <v>93</v>
      </c>
      <c r="P152" s="3" t="s">
        <v>128</v>
      </c>
      <c r="Q152" s="3" t="s">
        <v>93</v>
      </c>
      <c r="R152" s="3" t="s">
        <v>849</v>
      </c>
      <c r="S152" s="3" t="s">
        <v>849</v>
      </c>
      <c r="T152" s="3" t="s">
        <v>849</v>
      </c>
      <c r="U152" s="3" t="s">
        <v>849</v>
      </c>
      <c r="V152" s="3" t="s">
        <v>849</v>
      </c>
      <c r="W152" s="3" t="s">
        <v>849</v>
      </c>
      <c r="X152" s="3" t="s">
        <v>849</v>
      </c>
      <c r="Y152" s="3" t="s">
        <v>849</v>
      </c>
      <c r="Z152" s="3" t="s">
        <v>849</v>
      </c>
      <c r="AA152" s="3" t="s">
        <v>849</v>
      </c>
      <c r="AB152" s="3" t="s">
        <v>849</v>
      </c>
      <c r="AC152" s="3" t="s">
        <v>849</v>
      </c>
      <c r="AD152" s="3" t="s">
        <v>849</v>
      </c>
      <c r="AE152" s="3" t="s">
        <v>95</v>
      </c>
      <c r="AF152" s="3" t="s">
        <v>82</v>
      </c>
      <c r="AG152" s="3" t="s">
        <v>96</v>
      </c>
    </row>
    <row r="153" spans="1:33" ht="45" customHeight="1" x14ac:dyDescent="0.25">
      <c r="A153" s="3" t="s">
        <v>850</v>
      </c>
      <c r="B153" s="11" t="s">
        <v>80</v>
      </c>
      <c r="C153" s="3" t="s">
        <v>81</v>
      </c>
      <c r="D153" s="3" t="s">
        <v>82</v>
      </c>
      <c r="E153" s="3" t="s">
        <v>83</v>
      </c>
      <c r="F153" s="3" t="s">
        <v>141</v>
      </c>
      <c r="G153" s="3" t="s">
        <v>142</v>
      </c>
      <c r="H153" s="3" t="s">
        <v>851</v>
      </c>
      <c r="I153" s="3" t="s">
        <v>144</v>
      </c>
      <c r="J153" s="3" t="s">
        <v>852</v>
      </c>
      <c r="K153" s="3" t="s">
        <v>830</v>
      </c>
      <c r="L153" s="3" t="s">
        <v>853</v>
      </c>
      <c r="M153" s="3" t="s">
        <v>91</v>
      </c>
      <c r="N153" s="3" t="s">
        <v>148</v>
      </c>
      <c r="O153" s="3" t="s">
        <v>93</v>
      </c>
      <c r="P153" s="3" t="s">
        <v>148</v>
      </c>
      <c r="Q153" s="3" t="s">
        <v>93</v>
      </c>
      <c r="R153" s="3" t="s">
        <v>854</v>
      </c>
      <c r="S153" s="3" t="s">
        <v>854</v>
      </c>
      <c r="T153" s="3" t="s">
        <v>854</v>
      </c>
      <c r="U153" s="3" t="s">
        <v>854</v>
      </c>
      <c r="V153" s="3" t="s">
        <v>854</v>
      </c>
      <c r="W153" s="3" t="s">
        <v>854</v>
      </c>
      <c r="X153" s="3" t="s">
        <v>854</v>
      </c>
      <c r="Y153" s="3" t="s">
        <v>854</v>
      </c>
      <c r="Z153" s="3" t="s">
        <v>854</v>
      </c>
      <c r="AA153" s="3" t="s">
        <v>854</v>
      </c>
      <c r="AB153" s="3" t="s">
        <v>854</v>
      </c>
      <c r="AC153" s="3" t="s">
        <v>854</v>
      </c>
      <c r="AD153" s="3" t="s">
        <v>854</v>
      </c>
      <c r="AE153" s="3" t="s">
        <v>95</v>
      </c>
      <c r="AF153" s="3" t="s">
        <v>82</v>
      </c>
      <c r="AG153" s="3" t="s">
        <v>96</v>
      </c>
    </row>
    <row r="154" spans="1:33" ht="45" customHeight="1" x14ac:dyDescent="0.25">
      <c r="A154" s="3" t="s">
        <v>855</v>
      </c>
      <c r="B154" s="11" t="s">
        <v>80</v>
      </c>
      <c r="C154" s="3" t="s">
        <v>81</v>
      </c>
      <c r="D154" s="3" t="s">
        <v>82</v>
      </c>
      <c r="E154" s="3" t="s">
        <v>83</v>
      </c>
      <c r="F154" s="3" t="s">
        <v>98</v>
      </c>
      <c r="G154" s="3" t="s">
        <v>180</v>
      </c>
      <c r="H154" s="3" t="s">
        <v>856</v>
      </c>
      <c r="I154" s="3" t="s">
        <v>134</v>
      </c>
      <c r="J154" s="3" t="s">
        <v>857</v>
      </c>
      <c r="K154" s="3" t="s">
        <v>858</v>
      </c>
      <c r="L154" s="3" t="s">
        <v>859</v>
      </c>
      <c r="M154" s="3" t="s">
        <v>137</v>
      </c>
      <c r="N154" s="3" t="s">
        <v>185</v>
      </c>
      <c r="O154" s="3" t="s">
        <v>93</v>
      </c>
      <c r="P154" s="3" t="s">
        <v>185</v>
      </c>
      <c r="Q154" s="3" t="s">
        <v>93</v>
      </c>
      <c r="R154" s="3" t="s">
        <v>860</v>
      </c>
      <c r="S154" s="3" t="s">
        <v>860</v>
      </c>
      <c r="T154" s="3" t="s">
        <v>860</v>
      </c>
      <c r="U154" s="3" t="s">
        <v>860</v>
      </c>
      <c r="V154" s="3" t="s">
        <v>860</v>
      </c>
      <c r="W154" s="3" t="s">
        <v>860</v>
      </c>
      <c r="X154" s="3" t="s">
        <v>860</v>
      </c>
      <c r="Y154" s="3" t="s">
        <v>860</v>
      </c>
      <c r="Z154" s="3" t="s">
        <v>860</v>
      </c>
      <c r="AA154" s="3" t="s">
        <v>860</v>
      </c>
      <c r="AB154" s="3" t="s">
        <v>860</v>
      </c>
      <c r="AC154" s="3" t="s">
        <v>860</v>
      </c>
      <c r="AD154" s="3" t="s">
        <v>860</v>
      </c>
      <c r="AE154" s="3" t="s">
        <v>95</v>
      </c>
      <c r="AF154" s="3" t="s">
        <v>82</v>
      </c>
      <c r="AG154" s="3" t="s">
        <v>96</v>
      </c>
    </row>
    <row r="155" spans="1:33" ht="45" customHeight="1" x14ac:dyDescent="0.25">
      <c r="A155" s="3" t="s">
        <v>861</v>
      </c>
      <c r="B155" s="11" t="s">
        <v>80</v>
      </c>
      <c r="C155" s="3" t="s">
        <v>81</v>
      </c>
      <c r="D155" s="3" t="s">
        <v>82</v>
      </c>
      <c r="E155" s="3" t="s">
        <v>83</v>
      </c>
      <c r="F155" s="3" t="s">
        <v>98</v>
      </c>
      <c r="G155" s="3" t="s">
        <v>273</v>
      </c>
      <c r="H155" s="3" t="s">
        <v>862</v>
      </c>
      <c r="I155" s="3" t="s">
        <v>366</v>
      </c>
      <c r="J155" s="3" t="s">
        <v>863</v>
      </c>
      <c r="K155" s="3" t="s">
        <v>858</v>
      </c>
      <c r="L155" s="3" t="s">
        <v>864</v>
      </c>
      <c r="M155" s="3" t="s">
        <v>137</v>
      </c>
      <c r="N155" s="3" t="s">
        <v>103</v>
      </c>
      <c r="O155" s="3" t="s">
        <v>93</v>
      </c>
      <c r="P155" s="3" t="s">
        <v>103</v>
      </c>
      <c r="Q155" s="3" t="s">
        <v>93</v>
      </c>
      <c r="R155" s="3" t="s">
        <v>865</v>
      </c>
      <c r="S155" s="3" t="s">
        <v>865</v>
      </c>
      <c r="T155" s="3" t="s">
        <v>865</v>
      </c>
      <c r="U155" s="3" t="s">
        <v>865</v>
      </c>
      <c r="V155" s="3" t="s">
        <v>865</v>
      </c>
      <c r="W155" s="3" t="s">
        <v>865</v>
      </c>
      <c r="X155" s="3" t="s">
        <v>865</v>
      </c>
      <c r="Y155" s="3" t="s">
        <v>865</v>
      </c>
      <c r="Z155" s="3" t="s">
        <v>865</v>
      </c>
      <c r="AA155" s="3" t="s">
        <v>865</v>
      </c>
      <c r="AB155" s="3" t="s">
        <v>865</v>
      </c>
      <c r="AC155" s="3" t="s">
        <v>865</v>
      </c>
      <c r="AD155" s="3" t="s">
        <v>865</v>
      </c>
      <c r="AE155" s="3" t="s">
        <v>95</v>
      </c>
      <c r="AF155" s="3" t="s">
        <v>82</v>
      </c>
      <c r="AG155" s="3" t="s">
        <v>96</v>
      </c>
    </row>
    <row r="156" spans="1:33" ht="45" customHeight="1" x14ac:dyDescent="0.25">
      <c r="A156" s="3" t="s">
        <v>866</v>
      </c>
      <c r="B156" s="11" t="s">
        <v>80</v>
      </c>
      <c r="C156" s="3" t="s">
        <v>81</v>
      </c>
      <c r="D156" s="3" t="s">
        <v>82</v>
      </c>
      <c r="E156" s="3" t="s">
        <v>83</v>
      </c>
      <c r="F156" s="3" t="s">
        <v>156</v>
      </c>
      <c r="G156" s="3" t="s">
        <v>157</v>
      </c>
      <c r="H156" s="3" t="s">
        <v>867</v>
      </c>
      <c r="I156" s="3" t="s">
        <v>868</v>
      </c>
      <c r="J156" s="3" t="s">
        <v>869</v>
      </c>
      <c r="K156" s="3" t="s">
        <v>870</v>
      </c>
      <c r="L156" s="3" t="s">
        <v>89</v>
      </c>
      <c r="M156" s="3" t="s">
        <v>91</v>
      </c>
      <c r="N156" s="3" t="s">
        <v>161</v>
      </c>
      <c r="O156" s="3" t="s">
        <v>93</v>
      </c>
      <c r="P156" s="3" t="s">
        <v>161</v>
      </c>
      <c r="Q156" s="3" t="s">
        <v>93</v>
      </c>
      <c r="R156" s="3" t="s">
        <v>871</v>
      </c>
      <c r="S156" s="3" t="s">
        <v>871</v>
      </c>
      <c r="T156" s="3" t="s">
        <v>871</v>
      </c>
      <c r="U156" s="3" t="s">
        <v>871</v>
      </c>
      <c r="V156" s="3" t="s">
        <v>871</v>
      </c>
      <c r="W156" s="3" t="s">
        <v>871</v>
      </c>
      <c r="X156" s="3" t="s">
        <v>871</v>
      </c>
      <c r="Y156" s="3" t="s">
        <v>871</v>
      </c>
      <c r="Z156" s="3" t="s">
        <v>871</v>
      </c>
      <c r="AA156" s="3" t="s">
        <v>871</v>
      </c>
      <c r="AB156" s="3" t="s">
        <v>871</v>
      </c>
      <c r="AC156" s="3" t="s">
        <v>871</v>
      </c>
      <c r="AD156" s="3" t="s">
        <v>871</v>
      </c>
      <c r="AE156" s="3" t="s">
        <v>95</v>
      </c>
      <c r="AF156" s="3" t="s">
        <v>82</v>
      </c>
      <c r="AG156" s="3" t="s">
        <v>96</v>
      </c>
    </row>
    <row r="157" spans="1:33" ht="45" customHeight="1" x14ac:dyDescent="0.25">
      <c r="A157" s="3" t="s">
        <v>872</v>
      </c>
      <c r="B157" s="11" t="s">
        <v>80</v>
      </c>
      <c r="C157" s="3" t="s">
        <v>81</v>
      </c>
      <c r="D157" s="3" t="s">
        <v>82</v>
      </c>
      <c r="E157" s="3" t="s">
        <v>83</v>
      </c>
      <c r="F157" s="3" t="s">
        <v>215</v>
      </c>
      <c r="G157" s="3" t="s">
        <v>873</v>
      </c>
      <c r="H157" s="3" t="s">
        <v>874</v>
      </c>
      <c r="I157" s="3" t="s">
        <v>87</v>
      </c>
      <c r="J157" s="3" t="s">
        <v>875</v>
      </c>
      <c r="K157" s="3" t="s">
        <v>876</v>
      </c>
      <c r="L157" s="3" t="s">
        <v>176</v>
      </c>
      <c r="M157" s="3" t="s">
        <v>91</v>
      </c>
      <c r="N157" s="3" t="s">
        <v>221</v>
      </c>
      <c r="O157" s="3" t="s">
        <v>93</v>
      </c>
      <c r="P157" s="3" t="s">
        <v>221</v>
      </c>
      <c r="Q157" s="3" t="s">
        <v>93</v>
      </c>
      <c r="R157" s="3" t="s">
        <v>877</v>
      </c>
      <c r="S157" s="3" t="s">
        <v>877</v>
      </c>
      <c r="T157" s="3" t="s">
        <v>877</v>
      </c>
      <c r="U157" s="3" t="s">
        <v>877</v>
      </c>
      <c r="V157" s="3" t="s">
        <v>877</v>
      </c>
      <c r="W157" s="3" t="s">
        <v>877</v>
      </c>
      <c r="X157" s="3" t="s">
        <v>877</v>
      </c>
      <c r="Y157" s="3" t="s">
        <v>877</v>
      </c>
      <c r="Z157" s="3" t="s">
        <v>877</v>
      </c>
      <c r="AA157" s="3" t="s">
        <v>877</v>
      </c>
      <c r="AB157" s="3" t="s">
        <v>877</v>
      </c>
      <c r="AC157" s="3" t="s">
        <v>877</v>
      </c>
      <c r="AD157" s="3" t="s">
        <v>877</v>
      </c>
      <c r="AE157" s="3" t="s">
        <v>95</v>
      </c>
      <c r="AF157" s="3" t="s">
        <v>82</v>
      </c>
      <c r="AG157" s="3" t="s">
        <v>96</v>
      </c>
    </row>
    <row r="158" spans="1:33" ht="45" customHeight="1" x14ac:dyDescent="0.25">
      <c r="A158" s="3" t="s">
        <v>878</v>
      </c>
      <c r="B158" s="11" t="s">
        <v>80</v>
      </c>
      <c r="C158" s="3" t="s">
        <v>81</v>
      </c>
      <c r="D158" s="3" t="s">
        <v>82</v>
      </c>
      <c r="E158" s="3" t="s">
        <v>83</v>
      </c>
      <c r="F158" s="3" t="s">
        <v>123</v>
      </c>
      <c r="G158" s="3" t="s">
        <v>124</v>
      </c>
      <c r="H158" s="3" t="s">
        <v>842</v>
      </c>
      <c r="I158" s="3" t="s">
        <v>592</v>
      </c>
      <c r="J158" s="3" t="s">
        <v>879</v>
      </c>
      <c r="K158" s="3" t="s">
        <v>880</v>
      </c>
      <c r="L158" s="3" t="s">
        <v>316</v>
      </c>
      <c r="M158" s="3" t="s">
        <v>137</v>
      </c>
      <c r="N158" s="3" t="s">
        <v>128</v>
      </c>
      <c r="O158" s="3" t="s">
        <v>93</v>
      </c>
      <c r="P158" s="3" t="s">
        <v>128</v>
      </c>
      <c r="Q158" s="3" t="s">
        <v>93</v>
      </c>
      <c r="R158" s="3" t="s">
        <v>881</v>
      </c>
      <c r="S158" s="3" t="s">
        <v>881</v>
      </c>
      <c r="T158" s="3" t="s">
        <v>881</v>
      </c>
      <c r="U158" s="3" t="s">
        <v>881</v>
      </c>
      <c r="V158" s="3" t="s">
        <v>881</v>
      </c>
      <c r="W158" s="3" t="s">
        <v>881</v>
      </c>
      <c r="X158" s="3" t="s">
        <v>881</v>
      </c>
      <c r="Y158" s="3" t="s">
        <v>881</v>
      </c>
      <c r="Z158" s="3" t="s">
        <v>881</v>
      </c>
      <c r="AA158" s="3" t="s">
        <v>881</v>
      </c>
      <c r="AB158" s="3" t="s">
        <v>881</v>
      </c>
      <c r="AC158" s="3" t="s">
        <v>881</v>
      </c>
      <c r="AD158" s="3" t="s">
        <v>881</v>
      </c>
      <c r="AE158" s="3" t="s">
        <v>95</v>
      </c>
      <c r="AF158" s="3" t="s">
        <v>82</v>
      </c>
      <c r="AG158" s="3" t="s">
        <v>96</v>
      </c>
    </row>
    <row r="159" spans="1:33" ht="45" customHeight="1" x14ac:dyDescent="0.25">
      <c r="A159" s="3" t="s">
        <v>882</v>
      </c>
      <c r="B159" s="11" t="s">
        <v>80</v>
      </c>
      <c r="C159" s="3" t="s">
        <v>81</v>
      </c>
      <c r="D159" s="3" t="s">
        <v>82</v>
      </c>
      <c r="E159" s="3" t="s">
        <v>83</v>
      </c>
      <c r="F159" s="3" t="s">
        <v>156</v>
      </c>
      <c r="G159" s="3" t="s">
        <v>487</v>
      </c>
      <c r="H159" s="3" t="s">
        <v>883</v>
      </c>
      <c r="I159" s="3" t="s">
        <v>134</v>
      </c>
      <c r="J159" s="3" t="s">
        <v>884</v>
      </c>
      <c r="K159" s="3" t="s">
        <v>880</v>
      </c>
      <c r="L159" s="3" t="s">
        <v>885</v>
      </c>
      <c r="M159" s="3" t="s">
        <v>137</v>
      </c>
      <c r="N159" s="3" t="s">
        <v>161</v>
      </c>
      <c r="O159" s="3" t="s">
        <v>93</v>
      </c>
      <c r="P159" s="3" t="s">
        <v>161</v>
      </c>
      <c r="Q159" s="3" t="s">
        <v>93</v>
      </c>
      <c r="R159" s="3" t="s">
        <v>886</v>
      </c>
      <c r="S159" s="3" t="s">
        <v>886</v>
      </c>
      <c r="T159" s="3" t="s">
        <v>886</v>
      </c>
      <c r="U159" s="3" t="s">
        <v>886</v>
      </c>
      <c r="V159" s="3" t="s">
        <v>886</v>
      </c>
      <c r="W159" s="3" t="s">
        <v>886</v>
      </c>
      <c r="X159" s="3" t="s">
        <v>886</v>
      </c>
      <c r="Y159" s="3" t="s">
        <v>886</v>
      </c>
      <c r="Z159" s="3" t="s">
        <v>886</v>
      </c>
      <c r="AA159" s="3" t="s">
        <v>886</v>
      </c>
      <c r="AB159" s="3" t="s">
        <v>886</v>
      </c>
      <c r="AC159" s="3" t="s">
        <v>886</v>
      </c>
      <c r="AD159" s="3" t="s">
        <v>886</v>
      </c>
      <c r="AE159" s="3" t="s">
        <v>95</v>
      </c>
      <c r="AF159" s="3" t="s">
        <v>82</v>
      </c>
      <c r="AG159" s="3" t="s">
        <v>96</v>
      </c>
    </row>
    <row r="160" spans="1:33" ht="45" customHeight="1" x14ac:dyDescent="0.25">
      <c r="A160" s="3" t="s">
        <v>887</v>
      </c>
      <c r="B160" s="11" t="s">
        <v>80</v>
      </c>
      <c r="C160" s="3" t="s">
        <v>81</v>
      </c>
      <c r="D160" s="3" t="s">
        <v>82</v>
      </c>
      <c r="E160" s="3" t="s">
        <v>83</v>
      </c>
      <c r="F160" s="3" t="s">
        <v>123</v>
      </c>
      <c r="G160" s="3" t="s">
        <v>124</v>
      </c>
      <c r="H160" s="3" t="s">
        <v>888</v>
      </c>
      <c r="I160" s="3" t="s">
        <v>592</v>
      </c>
      <c r="J160" s="3" t="s">
        <v>889</v>
      </c>
      <c r="K160" s="3" t="s">
        <v>453</v>
      </c>
      <c r="L160" s="3" t="s">
        <v>219</v>
      </c>
      <c r="M160" s="3" t="s">
        <v>137</v>
      </c>
      <c r="N160" s="3" t="s">
        <v>128</v>
      </c>
      <c r="O160" s="3" t="s">
        <v>93</v>
      </c>
      <c r="P160" s="3" t="s">
        <v>128</v>
      </c>
      <c r="Q160" s="3" t="s">
        <v>93</v>
      </c>
      <c r="R160" s="3" t="s">
        <v>890</v>
      </c>
      <c r="S160" s="3" t="s">
        <v>890</v>
      </c>
      <c r="T160" s="3" t="s">
        <v>890</v>
      </c>
      <c r="U160" s="3" t="s">
        <v>890</v>
      </c>
      <c r="V160" s="3" t="s">
        <v>890</v>
      </c>
      <c r="W160" s="3" t="s">
        <v>890</v>
      </c>
      <c r="X160" s="3" t="s">
        <v>890</v>
      </c>
      <c r="Y160" s="3" t="s">
        <v>890</v>
      </c>
      <c r="Z160" s="3" t="s">
        <v>890</v>
      </c>
      <c r="AA160" s="3" t="s">
        <v>890</v>
      </c>
      <c r="AB160" s="3" t="s">
        <v>890</v>
      </c>
      <c r="AC160" s="3" t="s">
        <v>890</v>
      </c>
      <c r="AD160" s="3" t="s">
        <v>890</v>
      </c>
      <c r="AE160" s="3" t="s">
        <v>95</v>
      </c>
      <c r="AF160" s="3" t="s">
        <v>82</v>
      </c>
      <c r="AG160" s="3" t="s">
        <v>96</v>
      </c>
    </row>
    <row r="161" spans="1:33" ht="45" customHeight="1" x14ac:dyDescent="0.25">
      <c r="A161" s="3" t="s">
        <v>891</v>
      </c>
      <c r="B161" s="11" t="s">
        <v>80</v>
      </c>
      <c r="C161" s="3" t="s">
        <v>81</v>
      </c>
      <c r="D161" s="3" t="s">
        <v>82</v>
      </c>
      <c r="E161" s="3" t="s">
        <v>83</v>
      </c>
      <c r="F161" s="3" t="s">
        <v>230</v>
      </c>
      <c r="G161" s="3" t="s">
        <v>231</v>
      </c>
      <c r="H161" s="3" t="s">
        <v>892</v>
      </c>
      <c r="I161" s="3" t="s">
        <v>548</v>
      </c>
      <c r="J161" s="3" t="s">
        <v>893</v>
      </c>
      <c r="K161" s="3" t="s">
        <v>453</v>
      </c>
      <c r="L161" s="3" t="s">
        <v>146</v>
      </c>
      <c r="M161" s="3" t="s">
        <v>91</v>
      </c>
      <c r="N161" s="3" t="s">
        <v>236</v>
      </c>
      <c r="O161" s="3" t="s">
        <v>93</v>
      </c>
      <c r="P161" s="3" t="s">
        <v>236</v>
      </c>
      <c r="Q161" s="3" t="s">
        <v>93</v>
      </c>
      <c r="R161" s="3" t="s">
        <v>894</v>
      </c>
      <c r="S161" s="3" t="s">
        <v>894</v>
      </c>
      <c r="T161" s="3" t="s">
        <v>894</v>
      </c>
      <c r="U161" s="3" t="s">
        <v>894</v>
      </c>
      <c r="V161" s="3" t="s">
        <v>894</v>
      </c>
      <c r="W161" s="3" t="s">
        <v>894</v>
      </c>
      <c r="X161" s="3" t="s">
        <v>894</v>
      </c>
      <c r="Y161" s="3" t="s">
        <v>894</v>
      </c>
      <c r="Z161" s="3" t="s">
        <v>894</v>
      </c>
      <c r="AA161" s="3" t="s">
        <v>894</v>
      </c>
      <c r="AB161" s="3" t="s">
        <v>894</v>
      </c>
      <c r="AC161" s="3" t="s">
        <v>894</v>
      </c>
      <c r="AD161" s="3" t="s">
        <v>894</v>
      </c>
      <c r="AE161" s="3" t="s">
        <v>95</v>
      </c>
      <c r="AF161" s="3" t="s">
        <v>82</v>
      </c>
      <c r="AG161" s="3" t="s">
        <v>96</v>
      </c>
    </row>
    <row r="162" spans="1:33" ht="45" customHeight="1" x14ac:dyDescent="0.25">
      <c r="A162" s="3" t="s">
        <v>895</v>
      </c>
      <c r="B162" s="11" t="s">
        <v>80</v>
      </c>
      <c r="C162" s="3" t="s">
        <v>81</v>
      </c>
      <c r="D162" s="3" t="s">
        <v>82</v>
      </c>
      <c r="E162" s="3" t="s">
        <v>83</v>
      </c>
      <c r="F162" s="3" t="s">
        <v>98</v>
      </c>
      <c r="G162" s="3" t="s">
        <v>99</v>
      </c>
      <c r="H162" s="3" t="s">
        <v>896</v>
      </c>
      <c r="I162" s="3" t="s">
        <v>897</v>
      </c>
      <c r="J162" s="3" t="s">
        <v>898</v>
      </c>
      <c r="K162" s="3" t="s">
        <v>453</v>
      </c>
      <c r="L162" s="3" t="s">
        <v>899</v>
      </c>
      <c r="M162" s="3" t="s">
        <v>137</v>
      </c>
      <c r="N162" s="3" t="s">
        <v>103</v>
      </c>
      <c r="O162" s="3" t="s">
        <v>93</v>
      </c>
      <c r="P162" s="3" t="s">
        <v>103</v>
      </c>
      <c r="Q162" s="3" t="s">
        <v>93</v>
      </c>
      <c r="R162" s="3" t="s">
        <v>900</v>
      </c>
      <c r="S162" s="3" t="s">
        <v>900</v>
      </c>
      <c r="T162" s="3" t="s">
        <v>900</v>
      </c>
      <c r="U162" s="3" t="s">
        <v>900</v>
      </c>
      <c r="V162" s="3" t="s">
        <v>900</v>
      </c>
      <c r="W162" s="3" t="s">
        <v>900</v>
      </c>
      <c r="X162" s="3" t="s">
        <v>900</v>
      </c>
      <c r="Y162" s="3" t="s">
        <v>900</v>
      </c>
      <c r="Z162" s="3" t="s">
        <v>900</v>
      </c>
      <c r="AA162" s="3" t="s">
        <v>900</v>
      </c>
      <c r="AB162" s="3" t="s">
        <v>900</v>
      </c>
      <c r="AC162" s="3" t="s">
        <v>900</v>
      </c>
      <c r="AD162" s="3" t="s">
        <v>900</v>
      </c>
      <c r="AE162" s="3" t="s">
        <v>95</v>
      </c>
      <c r="AF162" s="3" t="s">
        <v>82</v>
      </c>
      <c r="AG162" s="3" t="s">
        <v>96</v>
      </c>
    </row>
    <row r="163" spans="1:33" ht="45" customHeight="1" x14ac:dyDescent="0.25">
      <c r="A163" s="3" t="s">
        <v>901</v>
      </c>
      <c r="B163" s="11" t="s">
        <v>80</v>
      </c>
      <c r="C163" s="3" t="s">
        <v>81</v>
      </c>
      <c r="D163" s="3" t="s">
        <v>82</v>
      </c>
      <c r="E163" s="3" t="s">
        <v>83</v>
      </c>
      <c r="F163" s="3" t="s">
        <v>259</v>
      </c>
      <c r="G163" s="3" t="s">
        <v>410</v>
      </c>
      <c r="H163" s="3" t="s">
        <v>181</v>
      </c>
      <c r="I163" s="3" t="s">
        <v>902</v>
      </c>
      <c r="J163" s="3" t="s">
        <v>903</v>
      </c>
      <c r="K163" s="3" t="s">
        <v>453</v>
      </c>
      <c r="L163" s="3" t="s">
        <v>904</v>
      </c>
      <c r="M163" s="3" t="s">
        <v>137</v>
      </c>
      <c r="N163" s="3" t="s">
        <v>347</v>
      </c>
      <c r="O163" s="3" t="s">
        <v>93</v>
      </c>
      <c r="P163" s="3" t="s">
        <v>347</v>
      </c>
      <c r="Q163" s="3" t="s">
        <v>93</v>
      </c>
      <c r="R163" s="3" t="s">
        <v>905</v>
      </c>
      <c r="S163" s="3" t="s">
        <v>905</v>
      </c>
      <c r="T163" s="3" t="s">
        <v>905</v>
      </c>
      <c r="U163" s="3" t="s">
        <v>905</v>
      </c>
      <c r="V163" s="3" t="s">
        <v>905</v>
      </c>
      <c r="W163" s="3" t="s">
        <v>905</v>
      </c>
      <c r="X163" s="3" t="s">
        <v>905</v>
      </c>
      <c r="Y163" s="3" t="s">
        <v>905</v>
      </c>
      <c r="Z163" s="3" t="s">
        <v>905</v>
      </c>
      <c r="AA163" s="3" t="s">
        <v>905</v>
      </c>
      <c r="AB163" s="3" t="s">
        <v>905</v>
      </c>
      <c r="AC163" s="3" t="s">
        <v>905</v>
      </c>
      <c r="AD163" s="3" t="s">
        <v>905</v>
      </c>
      <c r="AE163" s="3" t="s">
        <v>95</v>
      </c>
      <c r="AF163" s="3" t="s">
        <v>82</v>
      </c>
      <c r="AG163" s="3" t="s">
        <v>96</v>
      </c>
    </row>
    <row r="164" spans="1:33" ht="45" customHeight="1" x14ac:dyDescent="0.25">
      <c r="A164" s="3" t="s">
        <v>906</v>
      </c>
      <c r="B164" s="11" t="s">
        <v>80</v>
      </c>
      <c r="C164" s="3" t="s">
        <v>81</v>
      </c>
      <c r="D164" s="3" t="s">
        <v>82</v>
      </c>
      <c r="E164" s="3" t="s">
        <v>83</v>
      </c>
      <c r="F164" s="3" t="s">
        <v>84</v>
      </c>
      <c r="G164" s="3" t="s">
        <v>907</v>
      </c>
      <c r="H164" s="3" t="s">
        <v>195</v>
      </c>
      <c r="I164" s="3" t="s">
        <v>292</v>
      </c>
      <c r="J164" s="3" t="s">
        <v>908</v>
      </c>
      <c r="K164" s="3" t="s">
        <v>453</v>
      </c>
      <c r="L164" s="3" t="s">
        <v>909</v>
      </c>
      <c r="M164" s="3" t="s">
        <v>137</v>
      </c>
      <c r="N164" s="3" t="s">
        <v>910</v>
      </c>
      <c r="O164" s="3" t="s">
        <v>93</v>
      </c>
      <c r="P164" s="3" t="s">
        <v>910</v>
      </c>
      <c r="Q164" s="3" t="s">
        <v>93</v>
      </c>
      <c r="R164" s="3" t="s">
        <v>911</v>
      </c>
      <c r="S164" s="3" t="s">
        <v>911</v>
      </c>
      <c r="T164" s="3" t="s">
        <v>911</v>
      </c>
      <c r="U164" s="3" t="s">
        <v>911</v>
      </c>
      <c r="V164" s="3" t="s">
        <v>911</v>
      </c>
      <c r="W164" s="3" t="s">
        <v>911</v>
      </c>
      <c r="X164" s="3" t="s">
        <v>911</v>
      </c>
      <c r="Y164" s="3" t="s">
        <v>911</v>
      </c>
      <c r="Z164" s="3" t="s">
        <v>911</v>
      </c>
      <c r="AA164" s="3" t="s">
        <v>911</v>
      </c>
      <c r="AB164" s="3" t="s">
        <v>911</v>
      </c>
      <c r="AC164" s="3" t="s">
        <v>911</v>
      </c>
      <c r="AD164" s="3" t="s">
        <v>911</v>
      </c>
      <c r="AE164" s="3" t="s">
        <v>95</v>
      </c>
      <c r="AF164" s="3" t="s">
        <v>82</v>
      </c>
      <c r="AG164" s="3" t="s">
        <v>96</v>
      </c>
    </row>
    <row r="165" spans="1:33" ht="45" customHeight="1" x14ac:dyDescent="0.25">
      <c r="A165" s="3" t="s">
        <v>912</v>
      </c>
      <c r="B165" s="11" t="s">
        <v>80</v>
      </c>
      <c r="C165" s="3" t="s">
        <v>81</v>
      </c>
      <c r="D165" s="3" t="s">
        <v>82</v>
      </c>
      <c r="E165" s="3" t="s">
        <v>83</v>
      </c>
      <c r="F165" s="3" t="s">
        <v>98</v>
      </c>
      <c r="G165" s="3" t="s">
        <v>99</v>
      </c>
      <c r="H165" s="3" t="s">
        <v>913</v>
      </c>
      <c r="I165" s="3" t="s">
        <v>914</v>
      </c>
      <c r="J165" s="3" t="s">
        <v>915</v>
      </c>
      <c r="K165" s="3" t="s">
        <v>453</v>
      </c>
      <c r="L165" s="3" t="s">
        <v>89</v>
      </c>
      <c r="M165" s="3" t="s">
        <v>91</v>
      </c>
      <c r="N165" s="3" t="s">
        <v>103</v>
      </c>
      <c r="O165" s="3" t="s">
        <v>93</v>
      </c>
      <c r="P165" s="3" t="s">
        <v>103</v>
      </c>
      <c r="Q165" s="3" t="s">
        <v>93</v>
      </c>
      <c r="R165" s="3" t="s">
        <v>916</v>
      </c>
      <c r="S165" s="3" t="s">
        <v>916</v>
      </c>
      <c r="T165" s="3" t="s">
        <v>916</v>
      </c>
      <c r="U165" s="3" t="s">
        <v>916</v>
      </c>
      <c r="V165" s="3" t="s">
        <v>916</v>
      </c>
      <c r="W165" s="3" t="s">
        <v>916</v>
      </c>
      <c r="X165" s="3" t="s">
        <v>916</v>
      </c>
      <c r="Y165" s="3" t="s">
        <v>916</v>
      </c>
      <c r="Z165" s="3" t="s">
        <v>916</v>
      </c>
      <c r="AA165" s="3" t="s">
        <v>916</v>
      </c>
      <c r="AB165" s="3" t="s">
        <v>916</v>
      </c>
      <c r="AC165" s="3" t="s">
        <v>916</v>
      </c>
      <c r="AD165" s="3" t="s">
        <v>916</v>
      </c>
      <c r="AE165" s="3" t="s">
        <v>95</v>
      </c>
      <c r="AF165" s="3" t="s">
        <v>82</v>
      </c>
      <c r="AG165" s="3" t="s">
        <v>96</v>
      </c>
    </row>
    <row r="166" spans="1:33" ht="45" customHeight="1" x14ac:dyDescent="0.25">
      <c r="A166" s="3" t="s">
        <v>917</v>
      </c>
      <c r="B166" s="11" t="s">
        <v>80</v>
      </c>
      <c r="C166" s="3" t="s">
        <v>81</v>
      </c>
      <c r="D166" s="3" t="s">
        <v>82</v>
      </c>
      <c r="E166" s="3" t="s">
        <v>918</v>
      </c>
      <c r="F166" s="3" t="s">
        <v>919</v>
      </c>
      <c r="G166" s="3" t="s">
        <v>920</v>
      </c>
      <c r="H166" s="3" t="s">
        <v>921</v>
      </c>
      <c r="I166" s="3" t="s">
        <v>922</v>
      </c>
      <c r="J166" s="3" t="s">
        <v>923</v>
      </c>
      <c r="K166" s="3" t="s">
        <v>924</v>
      </c>
      <c r="L166" s="3" t="s">
        <v>925</v>
      </c>
      <c r="M166" s="3" t="s">
        <v>137</v>
      </c>
      <c r="N166" s="3" t="s">
        <v>926</v>
      </c>
      <c r="O166" s="3" t="s">
        <v>93</v>
      </c>
      <c r="P166" s="3" t="s">
        <v>927</v>
      </c>
      <c r="Q166" s="3" t="s">
        <v>93</v>
      </c>
      <c r="R166" s="3" t="s">
        <v>928</v>
      </c>
      <c r="S166" s="3" t="s">
        <v>928</v>
      </c>
      <c r="T166" s="3" t="s">
        <v>928</v>
      </c>
      <c r="U166" s="3" t="s">
        <v>928</v>
      </c>
      <c r="V166" s="3" t="s">
        <v>928</v>
      </c>
      <c r="W166" s="3" t="s">
        <v>928</v>
      </c>
      <c r="X166" s="3" t="s">
        <v>928</v>
      </c>
      <c r="Y166" s="3" t="s">
        <v>928</v>
      </c>
      <c r="Z166" s="3" t="s">
        <v>928</v>
      </c>
      <c r="AA166" s="3" t="s">
        <v>928</v>
      </c>
      <c r="AB166" s="3" t="s">
        <v>928</v>
      </c>
      <c r="AC166" s="3" t="s">
        <v>928</v>
      </c>
      <c r="AD166" s="3" t="s">
        <v>928</v>
      </c>
      <c r="AE166" s="3" t="s">
        <v>95</v>
      </c>
      <c r="AF166" s="3" t="s">
        <v>82</v>
      </c>
      <c r="AG166" s="3" t="s">
        <v>96</v>
      </c>
    </row>
    <row r="167" spans="1:33" ht="45" customHeight="1" x14ac:dyDescent="0.25">
      <c r="A167" s="3" t="s">
        <v>929</v>
      </c>
      <c r="B167" s="11" t="s">
        <v>80</v>
      </c>
      <c r="C167" s="3" t="s">
        <v>81</v>
      </c>
      <c r="D167" s="3" t="s">
        <v>82</v>
      </c>
      <c r="E167" s="3" t="s">
        <v>918</v>
      </c>
      <c r="F167" s="3" t="s">
        <v>930</v>
      </c>
      <c r="G167" s="3" t="s">
        <v>931</v>
      </c>
      <c r="H167" s="3" t="s">
        <v>932</v>
      </c>
      <c r="I167" s="3" t="s">
        <v>933</v>
      </c>
      <c r="J167" s="3" t="s">
        <v>293</v>
      </c>
      <c r="K167" s="3" t="s">
        <v>934</v>
      </c>
      <c r="L167" s="3" t="s">
        <v>935</v>
      </c>
      <c r="M167" s="3" t="s">
        <v>91</v>
      </c>
      <c r="N167" s="3" t="s">
        <v>936</v>
      </c>
      <c r="O167" s="3" t="s">
        <v>93</v>
      </c>
      <c r="P167" s="3" t="s">
        <v>937</v>
      </c>
      <c r="Q167" s="3" t="s">
        <v>93</v>
      </c>
      <c r="R167" s="3" t="s">
        <v>938</v>
      </c>
      <c r="S167" s="3" t="s">
        <v>938</v>
      </c>
      <c r="T167" s="3" t="s">
        <v>938</v>
      </c>
      <c r="U167" s="3" t="s">
        <v>938</v>
      </c>
      <c r="V167" s="3" t="s">
        <v>938</v>
      </c>
      <c r="W167" s="3" t="s">
        <v>938</v>
      </c>
      <c r="X167" s="3" t="s">
        <v>938</v>
      </c>
      <c r="Y167" s="3" t="s">
        <v>938</v>
      </c>
      <c r="Z167" s="3" t="s">
        <v>938</v>
      </c>
      <c r="AA167" s="3" t="s">
        <v>938</v>
      </c>
      <c r="AB167" s="3" t="s">
        <v>938</v>
      </c>
      <c r="AC167" s="3" t="s">
        <v>938</v>
      </c>
      <c r="AD167" s="3" t="s">
        <v>938</v>
      </c>
      <c r="AE167" s="3" t="s">
        <v>95</v>
      </c>
      <c r="AF167" s="3" t="s">
        <v>82</v>
      </c>
      <c r="AG167" s="3" t="s">
        <v>96</v>
      </c>
    </row>
    <row r="168" spans="1:33" ht="45" customHeight="1" x14ac:dyDescent="0.25">
      <c r="A168" s="3" t="s">
        <v>939</v>
      </c>
      <c r="B168" s="11" t="s">
        <v>80</v>
      </c>
      <c r="C168" s="3" t="s">
        <v>81</v>
      </c>
      <c r="D168" s="3" t="s">
        <v>82</v>
      </c>
      <c r="E168" s="3" t="s">
        <v>918</v>
      </c>
      <c r="F168" s="3" t="s">
        <v>930</v>
      </c>
      <c r="G168" s="3" t="s">
        <v>940</v>
      </c>
      <c r="H168" s="3" t="s">
        <v>941</v>
      </c>
      <c r="I168" s="3" t="s">
        <v>942</v>
      </c>
      <c r="J168" s="3" t="s">
        <v>943</v>
      </c>
      <c r="K168" s="3" t="s">
        <v>944</v>
      </c>
      <c r="L168" s="3" t="s">
        <v>322</v>
      </c>
      <c r="M168" s="3" t="s">
        <v>137</v>
      </c>
      <c r="N168" s="3" t="s">
        <v>936</v>
      </c>
      <c r="O168" s="3" t="s">
        <v>93</v>
      </c>
      <c r="P168" s="3" t="s">
        <v>945</v>
      </c>
      <c r="Q168" s="3" t="s">
        <v>93</v>
      </c>
      <c r="R168" s="3" t="s">
        <v>946</v>
      </c>
      <c r="S168" s="3" t="s">
        <v>946</v>
      </c>
      <c r="T168" s="3" t="s">
        <v>946</v>
      </c>
      <c r="U168" s="3" t="s">
        <v>946</v>
      </c>
      <c r="V168" s="3" t="s">
        <v>946</v>
      </c>
      <c r="W168" s="3" t="s">
        <v>946</v>
      </c>
      <c r="X168" s="3" t="s">
        <v>946</v>
      </c>
      <c r="Y168" s="3" t="s">
        <v>946</v>
      </c>
      <c r="Z168" s="3" t="s">
        <v>946</v>
      </c>
      <c r="AA168" s="3" t="s">
        <v>946</v>
      </c>
      <c r="AB168" s="3" t="s">
        <v>946</v>
      </c>
      <c r="AC168" s="3" t="s">
        <v>946</v>
      </c>
      <c r="AD168" s="3" t="s">
        <v>946</v>
      </c>
      <c r="AE168" s="3" t="s">
        <v>95</v>
      </c>
      <c r="AF168" s="3" t="s">
        <v>82</v>
      </c>
      <c r="AG168" s="3" t="s">
        <v>96</v>
      </c>
    </row>
    <row r="169" spans="1:33" ht="45" customHeight="1" x14ac:dyDescent="0.25">
      <c r="A169" s="3" t="s">
        <v>947</v>
      </c>
      <c r="B169" s="11" t="s">
        <v>80</v>
      </c>
      <c r="C169" s="3" t="s">
        <v>81</v>
      </c>
      <c r="D169" s="3" t="s">
        <v>82</v>
      </c>
      <c r="E169" s="3" t="s">
        <v>918</v>
      </c>
      <c r="F169" s="3" t="s">
        <v>948</v>
      </c>
      <c r="G169" s="3" t="s">
        <v>920</v>
      </c>
      <c r="H169" s="3" t="s">
        <v>949</v>
      </c>
      <c r="I169" s="3" t="s">
        <v>933</v>
      </c>
      <c r="J169" s="3" t="s">
        <v>950</v>
      </c>
      <c r="K169" s="3" t="s">
        <v>951</v>
      </c>
      <c r="L169" s="3" t="s">
        <v>689</v>
      </c>
      <c r="M169" s="3" t="s">
        <v>91</v>
      </c>
      <c r="N169" s="3" t="s">
        <v>952</v>
      </c>
      <c r="O169" s="3" t="s">
        <v>93</v>
      </c>
      <c r="P169" s="3" t="s">
        <v>953</v>
      </c>
      <c r="Q169" s="3" t="s">
        <v>93</v>
      </c>
      <c r="R169" s="3" t="s">
        <v>954</v>
      </c>
      <c r="S169" s="3" t="s">
        <v>954</v>
      </c>
      <c r="T169" s="3" t="s">
        <v>954</v>
      </c>
      <c r="U169" s="3" t="s">
        <v>954</v>
      </c>
      <c r="V169" s="3" t="s">
        <v>954</v>
      </c>
      <c r="W169" s="3" t="s">
        <v>954</v>
      </c>
      <c r="X169" s="3" t="s">
        <v>954</v>
      </c>
      <c r="Y169" s="3" t="s">
        <v>954</v>
      </c>
      <c r="Z169" s="3" t="s">
        <v>954</v>
      </c>
      <c r="AA169" s="3" t="s">
        <v>954</v>
      </c>
      <c r="AB169" s="3" t="s">
        <v>954</v>
      </c>
      <c r="AC169" s="3" t="s">
        <v>954</v>
      </c>
      <c r="AD169" s="3" t="s">
        <v>954</v>
      </c>
      <c r="AE169" s="3" t="s">
        <v>95</v>
      </c>
      <c r="AF169" s="3" t="s">
        <v>82</v>
      </c>
      <c r="AG169" s="3" t="s">
        <v>96</v>
      </c>
    </row>
    <row r="170" spans="1:33" ht="45" customHeight="1" x14ac:dyDescent="0.25">
      <c r="A170" s="3" t="s">
        <v>955</v>
      </c>
      <c r="B170" s="11" t="s">
        <v>80</v>
      </c>
      <c r="C170" s="3" t="s">
        <v>81</v>
      </c>
      <c r="D170" s="3" t="s">
        <v>82</v>
      </c>
      <c r="E170" s="3" t="s">
        <v>918</v>
      </c>
      <c r="F170" s="3" t="s">
        <v>919</v>
      </c>
      <c r="G170" s="3" t="s">
        <v>920</v>
      </c>
      <c r="H170" s="3" t="s">
        <v>956</v>
      </c>
      <c r="I170" s="3" t="s">
        <v>933</v>
      </c>
      <c r="J170" s="3" t="s">
        <v>957</v>
      </c>
      <c r="K170" s="3" t="s">
        <v>316</v>
      </c>
      <c r="L170" s="3" t="s">
        <v>844</v>
      </c>
      <c r="M170" s="3" t="s">
        <v>137</v>
      </c>
      <c r="N170" s="3" t="s">
        <v>926</v>
      </c>
      <c r="O170" s="3" t="s">
        <v>93</v>
      </c>
      <c r="P170" s="3" t="s">
        <v>945</v>
      </c>
      <c r="Q170" s="3" t="s">
        <v>93</v>
      </c>
      <c r="R170" s="3" t="s">
        <v>958</v>
      </c>
      <c r="S170" s="3" t="s">
        <v>958</v>
      </c>
      <c r="T170" s="3" t="s">
        <v>958</v>
      </c>
      <c r="U170" s="3" t="s">
        <v>958</v>
      </c>
      <c r="V170" s="3" t="s">
        <v>958</v>
      </c>
      <c r="W170" s="3" t="s">
        <v>958</v>
      </c>
      <c r="X170" s="3" t="s">
        <v>958</v>
      </c>
      <c r="Y170" s="3" t="s">
        <v>958</v>
      </c>
      <c r="Z170" s="3" t="s">
        <v>958</v>
      </c>
      <c r="AA170" s="3" t="s">
        <v>958</v>
      </c>
      <c r="AB170" s="3" t="s">
        <v>958</v>
      </c>
      <c r="AC170" s="3" t="s">
        <v>958</v>
      </c>
      <c r="AD170" s="3" t="s">
        <v>958</v>
      </c>
      <c r="AE170" s="3" t="s">
        <v>95</v>
      </c>
      <c r="AF170" s="3" t="s">
        <v>82</v>
      </c>
      <c r="AG170" s="3" t="s">
        <v>96</v>
      </c>
    </row>
    <row r="171" spans="1:33" ht="45" customHeight="1" x14ac:dyDescent="0.25">
      <c r="A171" s="3" t="s">
        <v>959</v>
      </c>
      <c r="B171" s="11" t="s">
        <v>80</v>
      </c>
      <c r="C171" s="3" t="s">
        <v>81</v>
      </c>
      <c r="D171" s="3" t="s">
        <v>82</v>
      </c>
      <c r="E171" s="3" t="s">
        <v>918</v>
      </c>
      <c r="F171" s="3" t="s">
        <v>919</v>
      </c>
      <c r="G171" s="3" t="s">
        <v>920</v>
      </c>
      <c r="H171" s="3" t="s">
        <v>960</v>
      </c>
      <c r="I171" s="3" t="s">
        <v>961</v>
      </c>
      <c r="J171" s="3" t="s">
        <v>962</v>
      </c>
      <c r="K171" s="3" t="s">
        <v>963</v>
      </c>
      <c r="L171" s="3" t="s">
        <v>964</v>
      </c>
      <c r="M171" s="3" t="s">
        <v>91</v>
      </c>
      <c r="N171" s="3" t="s">
        <v>926</v>
      </c>
      <c r="O171" s="3" t="s">
        <v>93</v>
      </c>
      <c r="P171" s="3" t="s">
        <v>965</v>
      </c>
      <c r="Q171" s="3" t="s">
        <v>93</v>
      </c>
      <c r="R171" s="3" t="s">
        <v>966</v>
      </c>
      <c r="S171" s="3" t="s">
        <v>966</v>
      </c>
      <c r="T171" s="3" t="s">
        <v>966</v>
      </c>
      <c r="U171" s="3" t="s">
        <v>966</v>
      </c>
      <c r="V171" s="3" t="s">
        <v>966</v>
      </c>
      <c r="W171" s="3" t="s">
        <v>966</v>
      </c>
      <c r="X171" s="3" t="s">
        <v>966</v>
      </c>
      <c r="Y171" s="3" t="s">
        <v>966</v>
      </c>
      <c r="Z171" s="3" t="s">
        <v>966</v>
      </c>
      <c r="AA171" s="3" t="s">
        <v>966</v>
      </c>
      <c r="AB171" s="3" t="s">
        <v>966</v>
      </c>
      <c r="AC171" s="3" t="s">
        <v>966</v>
      </c>
      <c r="AD171" s="3" t="s">
        <v>966</v>
      </c>
      <c r="AE171" s="3" t="s">
        <v>95</v>
      </c>
      <c r="AF171" s="3" t="s">
        <v>82</v>
      </c>
      <c r="AG171" s="3" t="s">
        <v>96</v>
      </c>
    </row>
    <row r="172" spans="1:33" ht="45" customHeight="1" x14ac:dyDescent="0.25">
      <c r="A172" s="3" t="s">
        <v>967</v>
      </c>
      <c r="B172" s="11" t="s">
        <v>80</v>
      </c>
      <c r="C172" s="3" t="s">
        <v>81</v>
      </c>
      <c r="D172" s="3" t="s">
        <v>82</v>
      </c>
      <c r="E172" s="3" t="s">
        <v>918</v>
      </c>
      <c r="F172" s="3" t="s">
        <v>919</v>
      </c>
      <c r="G172" s="3" t="s">
        <v>968</v>
      </c>
      <c r="H172" s="3" t="s">
        <v>969</v>
      </c>
      <c r="I172" s="3" t="s">
        <v>970</v>
      </c>
      <c r="J172" s="3" t="s">
        <v>950</v>
      </c>
      <c r="K172" s="3" t="s">
        <v>971</v>
      </c>
      <c r="L172" s="3" t="s">
        <v>972</v>
      </c>
      <c r="M172" s="3" t="s">
        <v>91</v>
      </c>
      <c r="N172" s="3" t="s">
        <v>926</v>
      </c>
      <c r="O172" s="3" t="s">
        <v>93</v>
      </c>
      <c r="P172" s="3" t="s">
        <v>945</v>
      </c>
      <c r="Q172" s="3" t="s">
        <v>93</v>
      </c>
      <c r="R172" s="3" t="s">
        <v>973</v>
      </c>
      <c r="S172" s="3" t="s">
        <v>973</v>
      </c>
      <c r="T172" s="3" t="s">
        <v>973</v>
      </c>
      <c r="U172" s="3" t="s">
        <v>973</v>
      </c>
      <c r="V172" s="3" t="s">
        <v>973</v>
      </c>
      <c r="W172" s="3" t="s">
        <v>973</v>
      </c>
      <c r="X172" s="3" t="s">
        <v>973</v>
      </c>
      <c r="Y172" s="3" t="s">
        <v>973</v>
      </c>
      <c r="Z172" s="3" t="s">
        <v>973</v>
      </c>
      <c r="AA172" s="3" t="s">
        <v>973</v>
      </c>
      <c r="AB172" s="3" t="s">
        <v>973</v>
      </c>
      <c r="AC172" s="3" t="s">
        <v>973</v>
      </c>
      <c r="AD172" s="3" t="s">
        <v>973</v>
      </c>
      <c r="AE172" s="3" t="s">
        <v>95</v>
      </c>
      <c r="AF172" s="3" t="s">
        <v>82</v>
      </c>
      <c r="AG172" s="3" t="s">
        <v>96</v>
      </c>
    </row>
    <row r="173" spans="1:33" ht="45" customHeight="1" x14ac:dyDescent="0.25">
      <c r="A173" s="3" t="s">
        <v>974</v>
      </c>
      <c r="B173" s="11" t="s">
        <v>80</v>
      </c>
      <c r="C173" s="3" t="s">
        <v>81</v>
      </c>
      <c r="D173" s="3" t="s">
        <v>82</v>
      </c>
      <c r="E173" s="3" t="s">
        <v>918</v>
      </c>
      <c r="F173" s="3" t="s">
        <v>919</v>
      </c>
      <c r="G173" s="3" t="s">
        <v>975</v>
      </c>
      <c r="H173" s="3" t="s">
        <v>976</v>
      </c>
      <c r="I173" s="3" t="s">
        <v>961</v>
      </c>
      <c r="J173" s="3" t="s">
        <v>977</v>
      </c>
      <c r="K173" s="3" t="s">
        <v>220</v>
      </c>
      <c r="L173" s="3" t="s">
        <v>978</v>
      </c>
      <c r="M173" s="3" t="s">
        <v>91</v>
      </c>
      <c r="N173" s="3" t="s">
        <v>926</v>
      </c>
      <c r="O173" s="3" t="s">
        <v>93</v>
      </c>
      <c r="P173" s="3" t="s">
        <v>927</v>
      </c>
      <c r="Q173" s="3" t="s">
        <v>93</v>
      </c>
      <c r="R173" s="3" t="s">
        <v>979</v>
      </c>
      <c r="S173" s="3" t="s">
        <v>979</v>
      </c>
      <c r="T173" s="3" t="s">
        <v>979</v>
      </c>
      <c r="U173" s="3" t="s">
        <v>979</v>
      </c>
      <c r="V173" s="3" t="s">
        <v>979</v>
      </c>
      <c r="W173" s="3" t="s">
        <v>979</v>
      </c>
      <c r="X173" s="3" t="s">
        <v>979</v>
      </c>
      <c r="Y173" s="3" t="s">
        <v>979</v>
      </c>
      <c r="Z173" s="3" t="s">
        <v>979</v>
      </c>
      <c r="AA173" s="3" t="s">
        <v>979</v>
      </c>
      <c r="AB173" s="3" t="s">
        <v>979</v>
      </c>
      <c r="AC173" s="3" t="s">
        <v>979</v>
      </c>
      <c r="AD173" s="3" t="s">
        <v>979</v>
      </c>
      <c r="AE173" s="3" t="s">
        <v>95</v>
      </c>
      <c r="AF173" s="3" t="s">
        <v>82</v>
      </c>
      <c r="AG173" s="3" t="s">
        <v>96</v>
      </c>
    </row>
    <row r="174" spans="1:33" ht="45" customHeight="1" x14ac:dyDescent="0.25">
      <c r="A174" s="3" t="s">
        <v>980</v>
      </c>
      <c r="B174" s="11" t="s">
        <v>80</v>
      </c>
      <c r="C174" s="3" t="s">
        <v>81</v>
      </c>
      <c r="D174" s="3" t="s">
        <v>82</v>
      </c>
      <c r="E174" s="3" t="s">
        <v>918</v>
      </c>
      <c r="F174" s="3" t="s">
        <v>919</v>
      </c>
      <c r="G174" s="3" t="s">
        <v>920</v>
      </c>
      <c r="H174" s="3" t="s">
        <v>981</v>
      </c>
      <c r="I174" s="3" t="s">
        <v>95</v>
      </c>
      <c r="J174" s="3" t="s">
        <v>320</v>
      </c>
      <c r="K174" s="3" t="s">
        <v>982</v>
      </c>
      <c r="L174" s="3" t="s">
        <v>983</v>
      </c>
      <c r="M174" s="3" t="s">
        <v>91</v>
      </c>
      <c r="N174" s="3" t="s">
        <v>926</v>
      </c>
      <c r="O174" s="3" t="s">
        <v>93</v>
      </c>
      <c r="P174" s="3" t="s">
        <v>984</v>
      </c>
      <c r="Q174" s="3" t="s">
        <v>93</v>
      </c>
      <c r="R174" s="3" t="s">
        <v>985</v>
      </c>
      <c r="S174" s="3" t="s">
        <v>985</v>
      </c>
      <c r="T174" s="3" t="s">
        <v>985</v>
      </c>
      <c r="U174" s="3" t="s">
        <v>985</v>
      </c>
      <c r="V174" s="3" t="s">
        <v>985</v>
      </c>
      <c r="W174" s="3" t="s">
        <v>985</v>
      </c>
      <c r="X174" s="3" t="s">
        <v>985</v>
      </c>
      <c r="Y174" s="3" t="s">
        <v>985</v>
      </c>
      <c r="Z174" s="3" t="s">
        <v>985</v>
      </c>
      <c r="AA174" s="3" t="s">
        <v>985</v>
      </c>
      <c r="AB174" s="3" t="s">
        <v>985</v>
      </c>
      <c r="AC174" s="3" t="s">
        <v>985</v>
      </c>
      <c r="AD174" s="3" t="s">
        <v>985</v>
      </c>
      <c r="AE174" s="3" t="s">
        <v>95</v>
      </c>
      <c r="AF174" s="3" t="s">
        <v>82</v>
      </c>
      <c r="AG174" s="3" t="s">
        <v>96</v>
      </c>
    </row>
    <row r="175" spans="1:33" ht="45" customHeight="1" x14ac:dyDescent="0.25">
      <c r="A175" s="3" t="s">
        <v>986</v>
      </c>
      <c r="B175" s="11" t="s">
        <v>80</v>
      </c>
      <c r="C175" s="3" t="s">
        <v>81</v>
      </c>
      <c r="D175" s="3" t="s">
        <v>82</v>
      </c>
      <c r="E175" s="3" t="s">
        <v>918</v>
      </c>
      <c r="F175" s="3" t="s">
        <v>987</v>
      </c>
      <c r="G175" s="3" t="s">
        <v>975</v>
      </c>
      <c r="H175" s="3" t="s">
        <v>988</v>
      </c>
      <c r="I175" s="3" t="s">
        <v>942</v>
      </c>
      <c r="J175" s="3" t="s">
        <v>989</v>
      </c>
      <c r="K175" s="3" t="s">
        <v>990</v>
      </c>
      <c r="L175" s="3" t="s">
        <v>991</v>
      </c>
      <c r="M175" s="3" t="s">
        <v>91</v>
      </c>
      <c r="N175" s="3" t="s">
        <v>992</v>
      </c>
      <c r="O175" s="3" t="s">
        <v>93</v>
      </c>
      <c r="P175" s="3" t="s">
        <v>993</v>
      </c>
      <c r="Q175" s="3" t="s">
        <v>93</v>
      </c>
      <c r="R175" s="3" t="s">
        <v>994</v>
      </c>
      <c r="S175" s="3" t="s">
        <v>994</v>
      </c>
      <c r="T175" s="3" t="s">
        <v>994</v>
      </c>
      <c r="U175" s="3" t="s">
        <v>994</v>
      </c>
      <c r="V175" s="3" t="s">
        <v>994</v>
      </c>
      <c r="W175" s="3" t="s">
        <v>994</v>
      </c>
      <c r="X175" s="3" t="s">
        <v>994</v>
      </c>
      <c r="Y175" s="3" t="s">
        <v>994</v>
      </c>
      <c r="Z175" s="3" t="s">
        <v>994</v>
      </c>
      <c r="AA175" s="3" t="s">
        <v>994</v>
      </c>
      <c r="AB175" s="3" t="s">
        <v>994</v>
      </c>
      <c r="AC175" s="3" t="s">
        <v>994</v>
      </c>
      <c r="AD175" s="3" t="s">
        <v>994</v>
      </c>
      <c r="AE175" s="3" t="s">
        <v>95</v>
      </c>
      <c r="AF175" s="3" t="s">
        <v>82</v>
      </c>
      <c r="AG175" s="3" t="s">
        <v>96</v>
      </c>
    </row>
    <row r="176" spans="1:33" ht="45" customHeight="1" x14ac:dyDescent="0.25">
      <c r="A176" s="3" t="s">
        <v>995</v>
      </c>
      <c r="B176" s="11" t="s">
        <v>80</v>
      </c>
      <c r="C176" s="3" t="s">
        <v>81</v>
      </c>
      <c r="D176" s="3" t="s">
        <v>82</v>
      </c>
      <c r="E176" s="3" t="s">
        <v>918</v>
      </c>
      <c r="F176" s="3" t="s">
        <v>987</v>
      </c>
      <c r="G176" s="3" t="s">
        <v>920</v>
      </c>
      <c r="H176" s="3" t="s">
        <v>996</v>
      </c>
      <c r="I176" s="3" t="s">
        <v>942</v>
      </c>
      <c r="J176" s="3" t="s">
        <v>997</v>
      </c>
      <c r="K176" s="3" t="s">
        <v>998</v>
      </c>
      <c r="L176" s="3" t="s">
        <v>999</v>
      </c>
      <c r="M176" s="3" t="s">
        <v>91</v>
      </c>
      <c r="N176" s="3" t="s">
        <v>992</v>
      </c>
      <c r="O176" s="3" t="s">
        <v>93</v>
      </c>
      <c r="P176" s="3" t="s">
        <v>993</v>
      </c>
      <c r="Q176" s="3" t="s">
        <v>93</v>
      </c>
      <c r="R176" s="3" t="s">
        <v>1000</v>
      </c>
      <c r="S176" s="3" t="s">
        <v>1000</v>
      </c>
      <c r="T176" s="3" t="s">
        <v>1000</v>
      </c>
      <c r="U176" s="3" t="s">
        <v>1000</v>
      </c>
      <c r="V176" s="3" t="s">
        <v>1000</v>
      </c>
      <c r="W176" s="3" t="s">
        <v>1000</v>
      </c>
      <c r="X176" s="3" t="s">
        <v>1000</v>
      </c>
      <c r="Y176" s="3" t="s">
        <v>1000</v>
      </c>
      <c r="Z176" s="3" t="s">
        <v>1000</v>
      </c>
      <c r="AA176" s="3" t="s">
        <v>1000</v>
      </c>
      <c r="AB176" s="3" t="s">
        <v>1000</v>
      </c>
      <c r="AC176" s="3" t="s">
        <v>1000</v>
      </c>
      <c r="AD176" s="3" t="s">
        <v>1000</v>
      </c>
      <c r="AE176" s="3" t="s">
        <v>95</v>
      </c>
      <c r="AF176" s="3" t="s">
        <v>82</v>
      </c>
      <c r="AG176" s="3" t="s">
        <v>96</v>
      </c>
    </row>
    <row r="177" spans="1:33" ht="45" customHeight="1" x14ac:dyDescent="0.25">
      <c r="A177" s="3" t="s">
        <v>1001</v>
      </c>
      <c r="B177" s="11" t="s">
        <v>80</v>
      </c>
      <c r="C177" s="3" t="s">
        <v>81</v>
      </c>
      <c r="D177" s="3" t="s">
        <v>82</v>
      </c>
      <c r="E177" s="3" t="s">
        <v>918</v>
      </c>
      <c r="F177" s="3" t="s">
        <v>919</v>
      </c>
      <c r="G177" s="3" t="s">
        <v>1002</v>
      </c>
      <c r="H177" s="3" t="s">
        <v>1003</v>
      </c>
      <c r="I177" s="3" t="s">
        <v>933</v>
      </c>
      <c r="J177" s="3" t="s">
        <v>1004</v>
      </c>
      <c r="K177" s="3" t="s">
        <v>1005</v>
      </c>
      <c r="L177" s="3" t="s">
        <v>1006</v>
      </c>
      <c r="M177" s="3" t="s">
        <v>91</v>
      </c>
      <c r="N177" s="3" t="s">
        <v>926</v>
      </c>
      <c r="O177" s="3" t="s">
        <v>93</v>
      </c>
      <c r="P177" s="3" t="s">
        <v>1007</v>
      </c>
      <c r="Q177" s="3" t="s">
        <v>93</v>
      </c>
      <c r="R177" s="3" t="s">
        <v>1008</v>
      </c>
      <c r="S177" s="3" t="s">
        <v>1008</v>
      </c>
      <c r="T177" s="3" t="s">
        <v>1008</v>
      </c>
      <c r="U177" s="3" t="s">
        <v>1008</v>
      </c>
      <c r="V177" s="3" t="s">
        <v>1008</v>
      </c>
      <c r="W177" s="3" t="s">
        <v>1008</v>
      </c>
      <c r="X177" s="3" t="s">
        <v>1008</v>
      </c>
      <c r="Y177" s="3" t="s">
        <v>1008</v>
      </c>
      <c r="Z177" s="3" t="s">
        <v>1008</v>
      </c>
      <c r="AA177" s="3" t="s">
        <v>1008</v>
      </c>
      <c r="AB177" s="3" t="s">
        <v>1008</v>
      </c>
      <c r="AC177" s="3" t="s">
        <v>1008</v>
      </c>
      <c r="AD177" s="3" t="s">
        <v>1008</v>
      </c>
      <c r="AE177" s="3" t="s">
        <v>95</v>
      </c>
      <c r="AF177" s="3" t="s">
        <v>82</v>
      </c>
      <c r="AG177" s="3" t="s">
        <v>96</v>
      </c>
    </row>
    <row r="178" spans="1:33" ht="45" customHeight="1" x14ac:dyDescent="0.25">
      <c r="A178" s="3" t="s">
        <v>1009</v>
      </c>
      <c r="B178" s="11" t="s">
        <v>80</v>
      </c>
      <c r="C178" s="3" t="s">
        <v>81</v>
      </c>
      <c r="D178" s="3" t="s">
        <v>82</v>
      </c>
      <c r="E178" s="3" t="s">
        <v>83</v>
      </c>
      <c r="F178" s="3" t="s">
        <v>141</v>
      </c>
      <c r="G178" s="3" t="s">
        <v>142</v>
      </c>
      <c r="H178" s="3" t="s">
        <v>450</v>
      </c>
      <c r="I178" s="3" t="s">
        <v>1010</v>
      </c>
      <c r="J178" s="3" t="s">
        <v>1011</v>
      </c>
      <c r="K178" s="3" t="s">
        <v>1012</v>
      </c>
      <c r="L178" s="3" t="s">
        <v>972</v>
      </c>
      <c r="M178" s="3" t="s">
        <v>137</v>
      </c>
      <c r="N178" s="3" t="s">
        <v>148</v>
      </c>
      <c r="O178" s="3" t="s">
        <v>93</v>
      </c>
      <c r="P178" s="3" t="s">
        <v>148</v>
      </c>
      <c r="Q178" s="3" t="s">
        <v>93</v>
      </c>
      <c r="R178" s="3" t="s">
        <v>1013</v>
      </c>
      <c r="S178" s="3" t="s">
        <v>1013</v>
      </c>
      <c r="T178" s="3" t="s">
        <v>1013</v>
      </c>
      <c r="U178" s="3" t="s">
        <v>1013</v>
      </c>
      <c r="V178" s="3" t="s">
        <v>1013</v>
      </c>
      <c r="W178" s="3" t="s">
        <v>1013</v>
      </c>
      <c r="X178" s="3" t="s">
        <v>1013</v>
      </c>
      <c r="Y178" s="3" t="s">
        <v>1013</v>
      </c>
      <c r="Z178" s="3" t="s">
        <v>1013</v>
      </c>
      <c r="AA178" s="3" t="s">
        <v>1013</v>
      </c>
      <c r="AB178" s="3" t="s">
        <v>1013</v>
      </c>
      <c r="AC178" s="3" t="s">
        <v>1013</v>
      </c>
      <c r="AD178" s="3" t="s">
        <v>1013</v>
      </c>
      <c r="AE178" s="3" t="s">
        <v>95</v>
      </c>
      <c r="AF178" s="3" t="s">
        <v>82</v>
      </c>
      <c r="AG178" s="3" t="s">
        <v>96</v>
      </c>
    </row>
    <row r="179" spans="1:33" ht="45" customHeight="1" x14ac:dyDescent="0.25">
      <c r="A179" s="3" t="s">
        <v>1014</v>
      </c>
      <c r="B179" s="11" t="s">
        <v>80</v>
      </c>
      <c r="C179" s="3" t="s">
        <v>81</v>
      </c>
      <c r="D179" s="3" t="s">
        <v>82</v>
      </c>
      <c r="E179" s="3" t="s">
        <v>83</v>
      </c>
      <c r="F179" s="3" t="s">
        <v>259</v>
      </c>
      <c r="G179" s="3" t="s">
        <v>260</v>
      </c>
      <c r="H179" s="3" t="s">
        <v>1015</v>
      </c>
      <c r="I179" s="3" t="s">
        <v>372</v>
      </c>
      <c r="J179" s="3" t="s">
        <v>110</v>
      </c>
      <c r="K179" s="3" t="s">
        <v>1012</v>
      </c>
      <c r="L179" s="3" t="s">
        <v>146</v>
      </c>
      <c r="M179" s="3" t="s">
        <v>91</v>
      </c>
      <c r="N179" s="3" t="s">
        <v>347</v>
      </c>
      <c r="O179" s="3" t="s">
        <v>93</v>
      </c>
      <c r="P179" s="3" t="s">
        <v>347</v>
      </c>
      <c r="Q179" s="3" t="s">
        <v>93</v>
      </c>
      <c r="R179" s="3" t="s">
        <v>1016</v>
      </c>
      <c r="S179" s="3" t="s">
        <v>1016</v>
      </c>
      <c r="T179" s="3" t="s">
        <v>1016</v>
      </c>
      <c r="U179" s="3" t="s">
        <v>1016</v>
      </c>
      <c r="V179" s="3" t="s">
        <v>1016</v>
      </c>
      <c r="W179" s="3" t="s">
        <v>1016</v>
      </c>
      <c r="X179" s="3" t="s">
        <v>1016</v>
      </c>
      <c r="Y179" s="3" t="s">
        <v>1016</v>
      </c>
      <c r="Z179" s="3" t="s">
        <v>1016</v>
      </c>
      <c r="AA179" s="3" t="s">
        <v>1016</v>
      </c>
      <c r="AB179" s="3" t="s">
        <v>1016</v>
      </c>
      <c r="AC179" s="3" t="s">
        <v>1016</v>
      </c>
      <c r="AD179" s="3" t="s">
        <v>1016</v>
      </c>
      <c r="AE179" s="3" t="s">
        <v>95</v>
      </c>
      <c r="AF179" s="3" t="s">
        <v>82</v>
      </c>
      <c r="AG179" s="3" t="s">
        <v>96</v>
      </c>
    </row>
    <row r="180" spans="1:33" ht="45" customHeight="1" x14ac:dyDescent="0.25">
      <c r="A180" s="3" t="s">
        <v>1017</v>
      </c>
      <c r="B180" s="11" t="s">
        <v>80</v>
      </c>
      <c r="C180" s="3" t="s">
        <v>81</v>
      </c>
      <c r="D180" s="3" t="s">
        <v>82</v>
      </c>
      <c r="E180" s="3" t="s">
        <v>83</v>
      </c>
      <c r="F180" s="3" t="s">
        <v>123</v>
      </c>
      <c r="G180" s="3" t="s">
        <v>124</v>
      </c>
      <c r="H180" s="3" t="s">
        <v>195</v>
      </c>
      <c r="I180" s="3" t="s">
        <v>1018</v>
      </c>
      <c r="J180" s="3" t="s">
        <v>1019</v>
      </c>
      <c r="K180" s="3" t="s">
        <v>353</v>
      </c>
      <c r="L180" s="3" t="s">
        <v>1020</v>
      </c>
      <c r="M180" s="3" t="s">
        <v>137</v>
      </c>
      <c r="N180" s="3" t="s">
        <v>128</v>
      </c>
      <c r="O180" s="3" t="s">
        <v>93</v>
      </c>
      <c r="P180" s="3" t="s">
        <v>128</v>
      </c>
      <c r="Q180" s="3" t="s">
        <v>93</v>
      </c>
      <c r="R180" s="3" t="s">
        <v>1021</v>
      </c>
      <c r="S180" s="3" t="s">
        <v>1021</v>
      </c>
      <c r="T180" s="3" t="s">
        <v>1021</v>
      </c>
      <c r="U180" s="3" t="s">
        <v>1021</v>
      </c>
      <c r="V180" s="3" t="s">
        <v>1021</v>
      </c>
      <c r="W180" s="3" t="s">
        <v>1021</v>
      </c>
      <c r="X180" s="3" t="s">
        <v>1021</v>
      </c>
      <c r="Y180" s="3" t="s">
        <v>1021</v>
      </c>
      <c r="Z180" s="3" t="s">
        <v>1021</v>
      </c>
      <c r="AA180" s="3" t="s">
        <v>1021</v>
      </c>
      <c r="AB180" s="3" t="s">
        <v>1021</v>
      </c>
      <c r="AC180" s="3" t="s">
        <v>1021</v>
      </c>
      <c r="AD180" s="3" t="s">
        <v>1021</v>
      </c>
      <c r="AE180" s="3" t="s">
        <v>95</v>
      </c>
      <c r="AF180" s="3" t="s">
        <v>82</v>
      </c>
      <c r="AG180" s="3" t="s">
        <v>96</v>
      </c>
    </row>
    <row r="181" spans="1:33" ht="45" customHeight="1" x14ac:dyDescent="0.25">
      <c r="A181" s="3" t="s">
        <v>1022</v>
      </c>
      <c r="B181" s="11" t="s">
        <v>80</v>
      </c>
      <c r="C181" s="3" t="s">
        <v>81</v>
      </c>
      <c r="D181" s="3" t="s">
        <v>82</v>
      </c>
      <c r="E181" s="3" t="s">
        <v>83</v>
      </c>
      <c r="F181" s="3" t="s">
        <v>497</v>
      </c>
      <c r="G181" s="3" t="s">
        <v>99</v>
      </c>
      <c r="H181" s="3" t="s">
        <v>1023</v>
      </c>
      <c r="I181" s="3" t="s">
        <v>144</v>
      </c>
      <c r="J181" s="3" t="s">
        <v>145</v>
      </c>
      <c r="K181" s="3" t="s">
        <v>353</v>
      </c>
      <c r="L181" s="3" t="s">
        <v>1024</v>
      </c>
      <c r="M181" s="3" t="s">
        <v>91</v>
      </c>
      <c r="N181" s="3" t="s">
        <v>185</v>
      </c>
      <c r="O181" s="3" t="s">
        <v>93</v>
      </c>
      <c r="P181" s="3" t="s">
        <v>185</v>
      </c>
      <c r="Q181" s="3" t="s">
        <v>93</v>
      </c>
      <c r="R181" s="3" t="s">
        <v>1025</v>
      </c>
      <c r="S181" s="3" t="s">
        <v>1025</v>
      </c>
      <c r="T181" s="3" t="s">
        <v>1025</v>
      </c>
      <c r="U181" s="3" t="s">
        <v>1025</v>
      </c>
      <c r="V181" s="3" t="s">
        <v>1025</v>
      </c>
      <c r="W181" s="3" t="s">
        <v>1025</v>
      </c>
      <c r="X181" s="3" t="s">
        <v>1025</v>
      </c>
      <c r="Y181" s="3" t="s">
        <v>1025</v>
      </c>
      <c r="Z181" s="3" t="s">
        <v>1025</v>
      </c>
      <c r="AA181" s="3" t="s">
        <v>1025</v>
      </c>
      <c r="AB181" s="3" t="s">
        <v>1025</v>
      </c>
      <c r="AC181" s="3" t="s">
        <v>1025</v>
      </c>
      <c r="AD181" s="3" t="s">
        <v>1025</v>
      </c>
      <c r="AE181" s="3" t="s">
        <v>95</v>
      </c>
      <c r="AF181" s="3" t="s">
        <v>82</v>
      </c>
      <c r="AG181" s="3" t="s">
        <v>96</v>
      </c>
    </row>
    <row r="182" spans="1:33" ht="45" customHeight="1" x14ac:dyDescent="0.25">
      <c r="A182" s="3" t="s">
        <v>1026</v>
      </c>
      <c r="B182" s="11" t="s">
        <v>80</v>
      </c>
      <c r="C182" s="3" t="s">
        <v>81</v>
      </c>
      <c r="D182" s="3" t="s">
        <v>82</v>
      </c>
      <c r="E182" s="3" t="s">
        <v>83</v>
      </c>
      <c r="F182" s="3" t="s">
        <v>98</v>
      </c>
      <c r="G182" s="3" t="s">
        <v>1027</v>
      </c>
      <c r="H182" s="3" t="s">
        <v>1028</v>
      </c>
      <c r="I182" s="3" t="s">
        <v>134</v>
      </c>
      <c r="J182" s="3" t="s">
        <v>543</v>
      </c>
      <c r="K182" s="3" t="s">
        <v>353</v>
      </c>
      <c r="L182" s="3" t="s">
        <v>433</v>
      </c>
      <c r="M182" s="3" t="s">
        <v>91</v>
      </c>
      <c r="N182" s="3" t="s">
        <v>103</v>
      </c>
      <c r="O182" s="3" t="s">
        <v>93</v>
      </c>
      <c r="P182" s="3" t="s">
        <v>103</v>
      </c>
      <c r="Q182" s="3" t="s">
        <v>93</v>
      </c>
      <c r="R182" s="3" t="s">
        <v>1029</v>
      </c>
      <c r="S182" s="3" t="s">
        <v>1029</v>
      </c>
      <c r="T182" s="3" t="s">
        <v>1029</v>
      </c>
      <c r="U182" s="3" t="s">
        <v>1029</v>
      </c>
      <c r="V182" s="3" t="s">
        <v>1029</v>
      </c>
      <c r="W182" s="3" t="s">
        <v>1029</v>
      </c>
      <c r="X182" s="3" t="s">
        <v>1029</v>
      </c>
      <c r="Y182" s="3" t="s">
        <v>1029</v>
      </c>
      <c r="Z182" s="3" t="s">
        <v>1029</v>
      </c>
      <c r="AA182" s="3" t="s">
        <v>1029</v>
      </c>
      <c r="AB182" s="3" t="s">
        <v>1029</v>
      </c>
      <c r="AC182" s="3" t="s">
        <v>1029</v>
      </c>
      <c r="AD182" s="3" t="s">
        <v>1029</v>
      </c>
      <c r="AE182" s="3" t="s">
        <v>95</v>
      </c>
      <c r="AF182" s="3" t="s">
        <v>82</v>
      </c>
      <c r="AG182" s="3" t="s">
        <v>96</v>
      </c>
    </row>
    <row r="183" spans="1:33" ht="45" customHeight="1" x14ac:dyDescent="0.25">
      <c r="A183" s="3" t="s">
        <v>1030</v>
      </c>
      <c r="B183" s="11" t="s">
        <v>80</v>
      </c>
      <c r="C183" s="3" t="s">
        <v>81</v>
      </c>
      <c r="D183" s="3" t="s">
        <v>82</v>
      </c>
      <c r="E183" s="3" t="s">
        <v>83</v>
      </c>
      <c r="F183" s="3" t="s">
        <v>215</v>
      </c>
      <c r="G183" s="3" t="s">
        <v>482</v>
      </c>
      <c r="H183" s="3" t="s">
        <v>1031</v>
      </c>
      <c r="I183" s="3" t="s">
        <v>109</v>
      </c>
      <c r="J183" s="3" t="s">
        <v>1032</v>
      </c>
      <c r="K183" s="3" t="s">
        <v>1033</v>
      </c>
      <c r="L183" s="3" t="s">
        <v>1034</v>
      </c>
      <c r="M183" s="3" t="s">
        <v>137</v>
      </c>
      <c r="N183" s="3" t="s">
        <v>221</v>
      </c>
      <c r="O183" s="3" t="s">
        <v>93</v>
      </c>
      <c r="P183" s="3" t="s">
        <v>221</v>
      </c>
      <c r="Q183" s="3" t="s">
        <v>93</v>
      </c>
      <c r="R183" s="3" t="s">
        <v>1035</v>
      </c>
      <c r="S183" s="3" t="s">
        <v>1035</v>
      </c>
      <c r="T183" s="3" t="s">
        <v>1035</v>
      </c>
      <c r="U183" s="3" t="s">
        <v>1035</v>
      </c>
      <c r="V183" s="3" t="s">
        <v>1035</v>
      </c>
      <c r="W183" s="3" t="s">
        <v>1035</v>
      </c>
      <c r="X183" s="3" t="s">
        <v>1035</v>
      </c>
      <c r="Y183" s="3" t="s">
        <v>1035</v>
      </c>
      <c r="Z183" s="3" t="s">
        <v>1035</v>
      </c>
      <c r="AA183" s="3" t="s">
        <v>1035</v>
      </c>
      <c r="AB183" s="3" t="s">
        <v>1035</v>
      </c>
      <c r="AC183" s="3" t="s">
        <v>1035</v>
      </c>
      <c r="AD183" s="3" t="s">
        <v>1035</v>
      </c>
      <c r="AE183" s="3" t="s">
        <v>95</v>
      </c>
      <c r="AF183" s="3" t="s">
        <v>82</v>
      </c>
      <c r="AG183" s="3" t="s">
        <v>96</v>
      </c>
    </row>
    <row r="184" spans="1:33" ht="45" customHeight="1" x14ac:dyDescent="0.25">
      <c r="A184" s="3" t="s">
        <v>1036</v>
      </c>
      <c r="B184" s="11" t="s">
        <v>80</v>
      </c>
      <c r="C184" s="3" t="s">
        <v>81</v>
      </c>
      <c r="D184" s="3" t="s">
        <v>82</v>
      </c>
      <c r="E184" s="3" t="s">
        <v>83</v>
      </c>
      <c r="F184" s="3" t="s">
        <v>123</v>
      </c>
      <c r="G184" s="3" t="s">
        <v>124</v>
      </c>
      <c r="H184" s="3" t="s">
        <v>842</v>
      </c>
      <c r="I184" s="3" t="s">
        <v>196</v>
      </c>
      <c r="J184" s="3" t="s">
        <v>1037</v>
      </c>
      <c r="K184" s="3" t="s">
        <v>575</v>
      </c>
      <c r="L184" s="3" t="s">
        <v>316</v>
      </c>
      <c r="M184" s="3" t="s">
        <v>137</v>
      </c>
      <c r="N184" s="3" t="s">
        <v>128</v>
      </c>
      <c r="O184" s="3" t="s">
        <v>93</v>
      </c>
      <c r="P184" s="3" t="s">
        <v>128</v>
      </c>
      <c r="Q184" s="3" t="s">
        <v>93</v>
      </c>
      <c r="R184" s="3" t="s">
        <v>1038</v>
      </c>
      <c r="S184" s="3" t="s">
        <v>1038</v>
      </c>
      <c r="T184" s="3" t="s">
        <v>1038</v>
      </c>
      <c r="U184" s="3" t="s">
        <v>1038</v>
      </c>
      <c r="V184" s="3" t="s">
        <v>1038</v>
      </c>
      <c r="W184" s="3" t="s">
        <v>1038</v>
      </c>
      <c r="X184" s="3" t="s">
        <v>1038</v>
      </c>
      <c r="Y184" s="3" t="s">
        <v>1038</v>
      </c>
      <c r="Z184" s="3" t="s">
        <v>1038</v>
      </c>
      <c r="AA184" s="3" t="s">
        <v>1038</v>
      </c>
      <c r="AB184" s="3" t="s">
        <v>1038</v>
      </c>
      <c r="AC184" s="3" t="s">
        <v>1038</v>
      </c>
      <c r="AD184" s="3" t="s">
        <v>1038</v>
      </c>
      <c r="AE184" s="3" t="s">
        <v>95</v>
      </c>
      <c r="AF184" s="3" t="s">
        <v>82</v>
      </c>
      <c r="AG184" s="3" t="s">
        <v>96</v>
      </c>
    </row>
    <row r="185" spans="1:33" ht="45" customHeight="1" x14ac:dyDescent="0.25">
      <c r="A185" s="3" t="s">
        <v>1039</v>
      </c>
      <c r="B185" s="11" t="s">
        <v>80</v>
      </c>
      <c r="C185" s="3" t="s">
        <v>81</v>
      </c>
      <c r="D185" s="3" t="s">
        <v>82</v>
      </c>
      <c r="E185" s="3" t="s">
        <v>83</v>
      </c>
      <c r="F185" s="3" t="s">
        <v>98</v>
      </c>
      <c r="G185" s="3" t="s">
        <v>180</v>
      </c>
      <c r="H185" s="3" t="s">
        <v>308</v>
      </c>
      <c r="I185" s="3" t="s">
        <v>838</v>
      </c>
      <c r="J185" s="3" t="s">
        <v>1040</v>
      </c>
      <c r="K185" s="3" t="s">
        <v>575</v>
      </c>
      <c r="L185" s="3" t="s">
        <v>732</v>
      </c>
      <c r="M185" s="3" t="s">
        <v>137</v>
      </c>
      <c r="N185" s="3" t="s">
        <v>185</v>
      </c>
      <c r="O185" s="3" t="s">
        <v>93</v>
      </c>
      <c r="P185" s="3" t="s">
        <v>185</v>
      </c>
      <c r="Q185" s="3" t="s">
        <v>93</v>
      </c>
      <c r="R185" s="3" t="s">
        <v>1041</v>
      </c>
      <c r="S185" s="3" t="s">
        <v>1041</v>
      </c>
      <c r="T185" s="3" t="s">
        <v>1041</v>
      </c>
      <c r="U185" s="3" t="s">
        <v>1041</v>
      </c>
      <c r="V185" s="3" t="s">
        <v>1041</v>
      </c>
      <c r="W185" s="3" t="s">
        <v>1041</v>
      </c>
      <c r="X185" s="3" t="s">
        <v>1041</v>
      </c>
      <c r="Y185" s="3" t="s">
        <v>1041</v>
      </c>
      <c r="Z185" s="3" t="s">
        <v>1041</v>
      </c>
      <c r="AA185" s="3" t="s">
        <v>1041</v>
      </c>
      <c r="AB185" s="3" t="s">
        <v>1041</v>
      </c>
      <c r="AC185" s="3" t="s">
        <v>1041</v>
      </c>
      <c r="AD185" s="3" t="s">
        <v>1041</v>
      </c>
      <c r="AE185" s="3" t="s">
        <v>95</v>
      </c>
      <c r="AF185" s="3" t="s">
        <v>82</v>
      </c>
      <c r="AG185" s="3" t="s">
        <v>96</v>
      </c>
    </row>
    <row r="186" spans="1:33" ht="45" customHeight="1" x14ac:dyDescent="0.25">
      <c r="A186" s="3" t="s">
        <v>1042</v>
      </c>
      <c r="B186" s="11" t="s">
        <v>80</v>
      </c>
      <c r="C186" s="3" t="s">
        <v>81</v>
      </c>
      <c r="D186" s="3" t="s">
        <v>82</v>
      </c>
      <c r="E186" s="3" t="s">
        <v>83</v>
      </c>
      <c r="F186" s="3" t="s">
        <v>123</v>
      </c>
      <c r="G186" s="3" t="s">
        <v>124</v>
      </c>
      <c r="H186" s="3" t="s">
        <v>1043</v>
      </c>
      <c r="I186" s="3" t="s">
        <v>531</v>
      </c>
      <c r="J186" s="3" t="s">
        <v>1044</v>
      </c>
      <c r="K186" s="3" t="s">
        <v>575</v>
      </c>
      <c r="L186" s="3" t="s">
        <v>1045</v>
      </c>
      <c r="M186" s="3" t="s">
        <v>91</v>
      </c>
      <c r="N186" s="3" t="s">
        <v>128</v>
      </c>
      <c r="O186" s="3" t="s">
        <v>93</v>
      </c>
      <c r="P186" s="3" t="s">
        <v>128</v>
      </c>
      <c r="Q186" s="3" t="s">
        <v>93</v>
      </c>
      <c r="R186" s="3" t="s">
        <v>1046</v>
      </c>
      <c r="S186" s="3" t="s">
        <v>1046</v>
      </c>
      <c r="T186" s="3" t="s">
        <v>1046</v>
      </c>
      <c r="U186" s="3" t="s">
        <v>1046</v>
      </c>
      <c r="V186" s="3" t="s">
        <v>1046</v>
      </c>
      <c r="W186" s="3" t="s">
        <v>1046</v>
      </c>
      <c r="X186" s="3" t="s">
        <v>1046</v>
      </c>
      <c r="Y186" s="3" t="s">
        <v>1046</v>
      </c>
      <c r="Z186" s="3" t="s">
        <v>1046</v>
      </c>
      <c r="AA186" s="3" t="s">
        <v>1046</v>
      </c>
      <c r="AB186" s="3" t="s">
        <v>1046</v>
      </c>
      <c r="AC186" s="3" t="s">
        <v>1046</v>
      </c>
      <c r="AD186" s="3" t="s">
        <v>1046</v>
      </c>
      <c r="AE186" s="3" t="s">
        <v>95</v>
      </c>
      <c r="AF186" s="3" t="s">
        <v>82</v>
      </c>
      <c r="AG186" s="3" t="s">
        <v>96</v>
      </c>
    </row>
    <row r="187" spans="1:33" ht="45" customHeight="1" x14ac:dyDescent="0.25">
      <c r="A187" s="3" t="s">
        <v>1047</v>
      </c>
      <c r="B187" s="11" t="s">
        <v>80</v>
      </c>
      <c r="C187" s="3" t="s">
        <v>81</v>
      </c>
      <c r="D187" s="3" t="s">
        <v>82</v>
      </c>
      <c r="E187" s="3" t="s">
        <v>83</v>
      </c>
      <c r="F187" s="3" t="s">
        <v>156</v>
      </c>
      <c r="G187" s="3" t="s">
        <v>157</v>
      </c>
      <c r="H187" s="3" t="s">
        <v>1048</v>
      </c>
      <c r="I187" s="3" t="s">
        <v>144</v>
      </c>
      <c r="J187" s="3" t="s">
        <v>1049</v>
      </c>
      <c r="K187" s="3" t="s">
        <v>575</v>
      </c>
      <c r="L187" s="3" t="s">
        <v>1050</v>
      </c>
      <c r="M187" s="3" t="s">
        <v>91</v>
      </c>
      <c r="N187" s="3" t="s">
        <v>161</v>
      </c>
      <c r="O187" s="3" t="s">
        <v>93</v>
      </c>
      <c r="P187" s="3" t="s">
        <v>161</v>
      </c>
      <c r="Q187" s="3" t="s">
        <v>93</v>
      </c>
      <c r="R187" s="3" t="s">
        <v>1051</v>
      </c>
      <c r="S187" s="3" t="s">
        <v>1051</v>
      </c>
      <c r="T187" s="3" t="s">
        <v>1051</v>
      </c>
      <c r="U187" s="3" t="s">
        <v>1051</v>
      </c>
      <c r="V187" s="3" t="s">
        <v>1051</v>
      </c>
      <c r="W187" s="3" t="s">
        <v>1051</v>
      </c>
      <c r="X187" s="3" t="s">
        <v>1051</v>
      </c>
      <c r="Y187" s="3" t="s">
        <v>1051</v>
      </c>
      <c r="Z187" s="3" t="s">
        <v>1051</v>
      </c>
      <c r="AA187" s="3" t="s">
        <v>1051</v>
      </c>
      <c r="AB187" s="3" t="s">
        <v>1051</v>
      </c>
      <c r="AC187" s="3" t="s">
        <v>1051</v>
      </c>
      <c r="AD187" s="3" t="s">
        <v>1051</v>
      </c>
      <c r="AE187" s="3" t="s">
        <v>95</v>
      </c>
      <c r="AF187" s="3" t="s">
        <v>82</v>
      </c>
      <c r="AG187" s="3" t="s">
        <v>96</v>
      </c>
    </row>
    <row r="188" spans="1:33" ht="45" customHeight="1" x14ac:dyDescent="0.25">
      <c r="A188" s="3" t="s">
        <v>1052</v>
      </c>
      <c r="B188" s="11" t="s">
        <v>80</v>
      </c>
      <c r="C188" s="3" t="s">
        <v>81</v>
      </c>
      <c r="D188" s="3" t="s">
        <v>82</v>
      </c>
      <c r="E188" s="3" t="s">
        <v>83</v>
      </c>
      <c r="F188" s="3" t="s">
        <v>115</v>
      </c>
      <c r="G188" s="3" t="s">
        <v>1053</v>
      </c>
      <c r="H188" s="3" t="s">
        <v>164</v>
      </c>
      <c r="I188" s="3" t="s">
        <v>159</v>
      </c>
      <c r="J188" s="3" t="s">
        <v>824</v>
      </c>
      <c r="K188" s="3" t="s">
        <v>575</v>
      </c>
      <c r="L188" s="3" t="s">
        <v>1054</v>
      </c>
      <c r="M188" s="3" t="s">
        <v>91</v>
      </c>
      <c r="N188" s="3" t="s">
        <v>120</v>
      </c>
      <c r="O188" s="3" t="s">
        <v>93</v>
      </c>
      <c r="P188" s="3" t="s">
        <v>120</v>
      </c>
      <c r="Q188" s="3" t="s">
        <v>93</v>
      </c>
      <c r="R188" s="3" t="s">
        <v>1055</v>
      </c>
      <c r="S188" s="3" t="s">
        <v>1055</v>
      </c>
      <c r="T188" s="3" t="s">
        <v>1055</v>
      </c>
      <c r="U188" s="3" t="s">
        <v>1055</v>
      </c>
      <c r="V188" s="3" t="s">
        <v>1055</v>
      </c>
      <c r="W188" s="3" t="s">
        <v>1055</v>
      </c>
      <c r="X188" s="3" t="s">
        <v>1055</v>
      </c>
      <c r="Y188" s="3" t="s">
        <v>1055</v>
      </c>
      <c r="Z188" s="3" t="s">
        <v>1055</v>
      </c>
      <c r="AA188" s="3" t="s">
        <v>1055</v>
      </c>
      <c r="AB188" s="3" t="s">
        <v>1055</v>
      </c>
      <c r="AC188" s="3" t="s">
        <v>1055</v>
      </c>
      <c r="AD188" s="3" t="s">
        <v>1055</v>
      </c>
      <c r="AE188" s="3" t="s">
        <v>95</v>
      </c>
      <c r="AF188" s="3" t="s">
        <v>82</v>
      </c>
      <c r="AG188" s="3" t="s">
        <v>96</v>
      </c>
    </row>
    <row r="189" spans="1:33" ht="45" customHeight="1" x14ac:dyDescent="0.25">
      <c r="A189" s="3" t="s">
        <v>1056</v>
      </c>
      <c r="B189" s="11" t="s">
        <v>80</v>
      </c>
      <c r="C189" s="3" t="s">
        <v>81</v>
      </c>
      <c r="D189" s="3" t="s">
        <v>82</v>
      </c>
      <c r="E189" s="3" t="s">
        <v>83</v>
      </c>
      <c r="F189" s="3" t="s">
        <v>635</v>
      </c>
      <c r="G189" s="3" t="s">
        <v>1057</v>
      </c>
      <c r="H189" s="3" t="s">
        <v>416</v>
      </c>
      <c r="I189" s="3" t="s">
        <v>159</v>
      </c>
      <c r="J189" s="3" t="s">
        <v>191</v>
      </c>
      <c r="K189" s="3" t="s">
        <v>575</v>
      </c>
      <c r="L189" s="3" t="s">
        <v>1054</v>
      </c>
      <c r="M189" s="3" t="s">
        <v>91</v>
      </c>
      <c r="N189" s="3" t="s">
        <v>641</v>
      </c>
      <c r="O189" s="3" t="s">
        <v>93</v>
      </c>
      <c r="P189" s="3" t="s">
        <v>641</v>
      </c>
      <c r="Q189" s="3" t="s">
        <v>93</v>
      </c>
      <c r="R189" s="3" t="s">
        <v>1058</v>
      </c>
      <c r="S189" s="3" t="s">
        <v>1058</v>
      </c>
      <c r="T189" s="3" t="s">
        <v>1058</v>
      </c>
      <c r="U189" s="3" t="s">
        <v>1058</v>
      </c>
      <c r="V189" s="3" t="s">
        <v>1058</v>
      </c>
      <c r="W189" s="3" t="s">
        <v>1058</v>
      </c>
      <c r="X189" s="3" t="s">
        <v>1058</v>
      </c>
      <c r="Y189" s="3" t="s">
        <v>1058</v>
      </c>
      <c r="Z189" s="3" t="s">
        <v>1058</v>
      </c>
      <c r="AA189" s="3" t="s">
        <v>1058</v>
      </c>
      <c r="AB189" s="3" t="s">
        <v>1058</v>
      </c>
      <c r="AC189" s="3" t="s">
        <v>1058</v>
      </c>
      <c r="AD189" s="3" t="s">
        <v>1058</v>
      </c>
      <c r="AE189" s="3" t="s">
        <v>95</v>
      </c>
      <c r="AF189" s="3" t="s">
        <v>82</v>
      </c>
      <c r="AG189" s="3" t="s">
        <v>96</v>
      </c>
    </row>
    <row r="190" spans="1:33" ht="45" customHeight="1" x14ac:dyDescent="0.25">
      <c r="A190" s="3" t="s">
        <v>1059</v>
      </c>
      <c r="B190" s="11" t="s">
        <v>80</v>
      </c>
      <c r="C190" s="3" t="s">
        <v>81</v>
      </c>
      <c r="D190" s="3" t="s">
        <v>82</v>
      </c>
      <c r="E190" s="3" t="s">
        <v>83</v>
      </c>
      <c r="F190" s="3" t="s">
        <v>156</v>
      </c>
      <c r="G190" s="3" t="s">
        <v>157</v>
      </c>
      <c r="H190" s="3" t="s">
        <v>164</v>
      </c>
      <c r="I190" s="3" t="s">
        <v>159</v>
      </c>
      <c r="J190" s="3" t="s">
        <v>1060</v>
      </c>
      <c r="K190" s="3" t="s">
        <v>575</v>
      </c>
      <c r="L190" s="3" t="s">
        <v>1050</v>
      </c>
      <c r="M190" s="3" t="s">
        <v>91</v>
      </c>
      <c r="N190" s="3" t="s">
        <v>161</v>
      </c>
      <c r="O190" s="3" t="s">
        <v>93</v>
      </c>
      <c r="P190" s="3" t="s">
        <v>161</v>
      </c>
      <c r="Q190" s="3" t="s">
        <v>93</v>
      </c>
      <c r="R190" s="3" t="s">
        <v>1061</v>
      </c>
      <c r="S190" s="3" t="s">
        <v>1061</v>
      </c>
      <c r="T190" s="3" t="s">
        <v>1061</v>
      </c>
      <c r="U190" s="3" t="s">
        <v>1061</v>
      </c>
      <c r="V190" s="3" t="s">
        <v>1061</v>
      </c>
      <c r="W190" s="3" t="s">
        <v>1061</v>
      </c>
      <c r="X190" s="3" t="s">
        <v>1061</v>
      </c>
      <c r="Y190" s="3" t="s">
        <v>1061</v>
      </c>
      <c r="Z190" s="3" t="s">
        <v>1061</v>
      </c>
      <c r="AA190" s="3" t="s">
        <v>1061</v>
      </c>
      <c r="AB190" s="3" t="s">
        <v>1061</v>
      </c>
      <c r="AC190" s="3" t="s">
        <v>1061</v>
      </c>
      <c r="AD190" s="3" t="s">
        <v>1061</v>
      </c>
      <c r="AE190" s="3" t="s">
        <v>95</v>
      </c>
      <c r="AF190" s="3" t="s">
        <v>82</v>
      </c>
      <c r="AG190" s="3" t="s">
        <v>96</v>
      </c>
    </row>
    <row r="191" spans="1:33" ht="45" customHeight="1" x14ac:dyDescent="0.25">
      <c r="A191" s="3" t="s">
        <v>1062</v>
      </c>
      <c r="B191" s="11" t="s">
        <v>80</v>
      </c>
      <c r="C191" s="3" t="s">
        <v>81</v>
      </c>
      <c r="D191" s="3" t="s">
        <v>82</v>
      </c>
      <c r="E191" s="3" t="s">
        <v>83</v>
      </c>
      <c r="F191" s="3" t="s">
        <v>98</v>
      </c>
      <c r="G191" s="3" t="s">
        <v>273</v>
      </c>
      <c r="H191" s="3" t="s">
        <v>1063</v>
      </c>
      <c r="I191" s="3" t="s">
        <v>366</v>
      </c>
      <c r="J191" s="3" t="s">
        <v>255</v>
      </c>
      <c r="K191" s="3" t="s">
        <v>235</v>
      </c>
      <c r="L191" s="3" t="s">
        <v>1064</v>
      </c>
      <c r="M191" s="3" t="s">
        <v>137</v>
      </c>
      <c r="N191" s="3" t="s">
        <v>103</v>
      </c>
      <c r="O191" s="3" t="s">
        <v>93</v>
      </c>
      <c r="P191" s="3" t="s">
        <v>103</v>
      </c>
      <c r="Q191" s="3" t="s">
        <v>93</v>
      </c>
      <c r="R191" s="3" t="s">
        <v>1065</v>
      </c>
      <c r="S191" s="3" t="s">
        <v>1065</v>
      </c>
      <c r="T191" s="3" t="s">
        <v>1065</v>
      </c>
      <c r="U191" s="3" t="s">
        <v>1065</v>
      </c>
      <c r="V191" s="3" t="s">
        <v>1065</v>
      </c>
      <c r="W191" s="3" t="s">
        <v>1065</v>
      </c>
      <c r="X191" s="3" t="s">
        <v>1065</v>
      </c>
      <c r="Y191" s="3" t="s">
        <v>1065</v>
      </c>
      <c r="Z191" s="3" t="s">
        <v>1065</v>
      </c>
      <c r="AA191" s="3" t="s">
        <v>1065</v>
      </c>
      <c r="AB191" s="3" t="s">
        <v>1065</v>
      </c>
      <c r="AC191" s="3" t="s">
        <v>1065</v>
      </c>
      <c r="AD191" s="3" t="s">
        <v>1065</v>
      </c>
      <c r="AE191" s="3" t="s">
        <v>95</v>
      </c>
      <c r="AF191" s="3" t="s">
        <v>82</v>
      </c>
      <c r="AG191" s="3" t="s">
        <v>96</v>
      </c>
    </row>
    <row r="192" spans="1:33" ht="45" customHeight="1" x14ac:dyDescent="0.25">
      <c r="A192" s="3" t="s">
        <v>1066</v>
      </c>
      <c r="B192" s="11" t="s">
        <v>80</v>
      </c>
      <c r="C192" s="3" t="s">
        <v>81</v>
      </c>
      <c r="D192" s="3" t="s">
        <v>82</v>
      </c>
      <c r="E192" s="3" t="s">
        <v>83</v>
      </c>
      <c r="F192" s="3" t="s">
        <v>106</v>
      </c>
      <c r="G192" s="3" t="s">
        <v>107</v>
      </c>
      <c r="H192" s="3" t="s">
        <v>1067</v>
      </c>
      <c r="I192" s="3" t="s">
        <v>247</v>
      </c>
      <c r="J192" s="3" t="s">
        <v>1068</v>
      </c>
      <c r="K192" s="3" t="s">
        <v>1069</v>
      </c>
      <c r="L192" s="3" t="s">
        <v>1070</v>
      </c>
      <c r="M192" s="3" t="s">
        <v>91</v>
      </c>
      <c r="N192" s="3" t="s">
        <v>112</v>
      </c>
      <c r="O192" s="3" t="s">
        <v>93</v>
      </c>
      <c r="P192" s="3" t="s">
        <v>112</v>
      </c>
      <c r="Q192" s="3" t="s">
        <v>93</v>
      </c>
      <c r="R192" s="3" t="s">
        <v>1071</v>
      </c>
      <c r="S192" s="3" t="s">
        <v>1071</v>
      </c>
      <c r="T192" s="3" t="s">
        <v>1071</v>
      </c>
      <c r="U192" s="3" t="s">
        <v>1071</v>
      </c>
      <c r="V192" s="3" t="s">
        <v>1071</v>
      </c>
      <c r="W192" s="3" t="s">
        <v>1071</v>
      </c>
      <c r="X192" s="3" t="s">
        <v>1071</v>
      </c>
      <c r="Y192" s="3" t="s">
        <v>1071</v>
      </c>
      <c r="Z192" s="3" t="s">
        <v>1071</v>
      </c>
      <c r="AA192" s="3" t="s">
        <v>1071</v>
      </c>
      <c r="AB192" s="3" t="s">
        <v>1071</v>
      </c>
      <c r="AC192" s="3" t="s">
        <v>1071</v>
      </c>
      <c r="AD192" s="3" t="s">
        <v>1071</v>
      </c>
      <c r="AE192" s="3" t="s">
        <v>95</v>
      </c>
      <c r="AF192" s="3" t="s">
        <v>82</v>
      </c>
      <c r="AG192" s="3" t="s">
        <v>96</v>
      </c>
    </row>
    <row r="193" spans="1:33" ht="45" customHeight="1" x14ac:dyDescent="0.25">
      <c r="A193" s="3" t="s">
        <v>1072</v>
      </c>
      <c r="B193" s="11" t="s">
        <v>80</v>
      </c>
      <c r="C193" s="3" t="s">
        <v>81</v>
      </c>
      <c r="D193" s="3" t="s">
        <v>82</v>
      </c>
      <c r="E193" s="3" t="s">
        <v>83</v>
      </c>
      <c r="F193" s="3" t="s">
        <v>106</v>
      </c>
      <c r="G193" s="3" t="s">
        <v>107</v>
      </c>
      <c r="H193" s="3" t="s">
        <v>1073</v>
      </c>
      <c r="I193" s="3" t="s">
        <v>247</v>
      </c>
      <c r="J193" s="3" t="s">
        <v>1074</v>
      </c>
      <c r="K193" s="3" t="s">
        <v>1069</v>
      </c>
      <c r="L193" s="3" t="s">
        <v>1070</v>
      </c>
      <c r="M193" s="3" t="s">
        <v>137</v>
      </c>
      <c r="N193" s="3" t="s">
        <v>112</v>
      </c>
      <c r="O193" s="3" t="s">
        <v>93</v>
      </c>
      <c r="P193" s="3" t="s">
        <v>112</v>
      </c>
      <c r="Q193" s="3" t="s">
        <v>93</v>
      </c>
      <c r="R193" s="3" t="s">
        <v>1075</v>
      </c>
      <c r="S193" s="3" t="s">
        <v>1075</v>
      </c>
      <c r="T193" s="3" t="s">
        <v>1075</v>
      </c>
      <c r="U193" s="3" t="s">
        <v>1075</v>
      </c>
      <c r="V193" s="3" t="s">
        <v>1075</v>
      </c>
      <c r="W193" s="3" t="s">
        <v>1075</v>
      </c>
      <c r="X193" s="3" t="s">
        <v>1075</v>
      </c>
      <c r="Y193" s="3" t="s">
        <v>1075</v>
      </c>
      <c r="Z193" s="3" t="s">
        <v>1075</v>
      </c>
      <c r="AA193" s="3" t="s">
        <v>1075</v>
      </c>
      <c r="AB193" s="3" t="s">
        <v>1075</v>
      </c>
      <c r="AC193" s="3" t="s">
        <v>1075</v>
      </c>
      <c r="AD193" s="3" t="s">
        <v>1075</v>
      </c>
      <c r="AE193" s="3" t="s">
        <v>95</v>
      </c>
      <c r="AF193" s="3" t="s">
        <v>82</v>
      </c>
      <c r="AG193" s="3" t="s">
        <v>96</v>
      </c>
    </row>
    <row r="194" spans="1:33" ht="45" customHeight="1" x14ac:dyDescent="0.25">
      <c r="A194" s="3" t="s">
        <v>1076</v>
      </c>
      <c r="B194" s="11" t="s">
        <v>80</v>
      </c>
      <c r="C194" s="3" t="s">
        <v>81</v>
      </c>
      <c r="D194" s="3" t="s">
        <v>82</v>
      </c>
      <c r="E194" s="3" t="s">
        <v>83</v>
      </c>
      <c r="F194" s="3" t="s">
        <v>98</v>
      </c>
      <c r="G194" s="3" t="s">
        <v>99</v>
      </c>
      <c r="H194" s="3" t="s">
        <v>1077</v>
      </c>
      <c r="I194" s="3" t="s">
        <v>285</v>
      </c>
      <c r="J194" s="3" t="s">
        <v>1078</v>
      </c>
      <c r="K194" s="3" t="s">
        <v>1069</v>
      </c>
      <c r="L194" s="3" t="s">
        <v>503</v>
      </c>
      <c r="M194" s="3" t="s">
        <v>137</v>
      </c>
      <c r="N194" s="3" t="s">
        <v>103</v>
      </c>
      <c r="O194" s="3" t="s">
        <v>93</v>
      </c>
      <c r="P194" s="3" t="s">
        <v>103</v>
      </c>
      <c r="Q194" s="3" t="s">
        <v>93</v>
      </c>
      <c r="R194" s="3" t="s">
        <v>1079</v>
      </c>
      <c r="S194" s="3" t="s">
        <v>1079</v>
      </c>
      <c r="T194" s="3" t="s">
        <v>1079</v>
      </c>
      <c r="U194" s="3" t="s">
        <v>1079</v>
      </c>
      <c r="V194" s="3" t="s">
        <v>1079</v>
      </c>
      <c r="W194" s="3" t="s">
        <v>1079</v>
      </c>
      <c r="X194" s="3" t="s">
        <v>1079</v>
      </c>
      <c r="Y194" s="3" t="s">
        <v>1079</v>
      </c>
      <c r="Z194" s="3" t="s">
        <v>1079</v>
      </c>
      <c r="AA194" s="3" t="s">
        <v>1079</v>
      </c>
      <c r="AB194" s="3" t="s">
        <v>1079</v>
      </c>
      <c r="AC194" s="3" t="s">
        <v>1079</v>
      </c>
      <c r="AD194" s="3" t="s">
        <v>1079</v>
      </c>
      <c r="AE194" s="3" t="s">
        <v>95</v>
      </c>
      <c r="AF194" s="3" t="s">
        <v>82</v>
      </c>
      <c r="AG194" s="3" t="s">
        <v>96</v>
      </c>
    </row>
    <row r="195" spans="1:33" ht="45" customHeight="1" x14ac:dyDescent="0.25">
      <c r="A195" s="3" t="s">
        <v>1080</v>
      </c>
      <c r="B195" s="11" t="s">
        <v>80</v>
      </c>
      <c r="C195" s="3" t="s">
        <v>81</v>
      </c>
      <c r="D195" s="3" t="s">
        <v>82</v>
      </c>
      <c r="E195" s="3" t="s">
        <v>83</v>
      </c>
      <c r="F195" s="3" t="s">
        <v>141</v>
      </c>
      <c r="G195" s="3" t="s">
        <v>142</v>
      </c>
      <c r="H195" s="3" t="s">
        <v>781</v>
      </c>
      <c r="I195" s="3" t="s">
        <v>351</v>
      </c>
      <c r="J195" s="3" t="s">
        <v>1081</v>
      </c>
      <c r="K195" s="3" t="s">
        <v>1069</v>
      </c>
      <c r="L195" s="3" t="s">
        <v>1082</v>
      </c>
      <c r="M195" s="3" t="s">
        <v>91</v>
      </c>
      <c r="N195" s="3" t="s">
        <v>148</v>
      </c>
      <c r="O195" s="3" t="s">
        <v>93</v>
      </c>
      <c r="P195" s="3" t="s">
        <v>148</v>
      </c>
      <c r="Q195" s="3" t="s">
        <v>93</v>
      </c>
      <c r="R195" s="3" t="s">
        <v>1083</v>
      </c>
      <c r="S195" s="3" t="s">
        <v>1083</v>
      </c>
      <c r="T195" s="3" t="s">
        <v>1083</v>
      </c>
      <c r="U195" s="3" t="s">
        <v>1083</v>
      </c>
      <c r="V195" s="3" t="s">
        <v>1083</v>
      </c>
      <c r="W195" s="3" t="s">
        <v>1083</v>
      </c>
      <c r="X195" s="3" t="s">
        <v>1083</v>
      </c>
      <c r="Y195" s="3" t="s">
        <v>1083</v>
      </c>
      <c r="Z195" s="3" t="s">
        <v>1083</v>
      </c>
      <c r="AA195" s="3" t="s">
        <v>1083</v>
      </c>
      <c r="AB195" s="3" t="s">
        <v>1083</v>
      </c>
      <c r="AC195" s="3" t="s">
        <v>1083</v>
      </c>
      <c r="AD195" s="3" t="s">
        <v>1083</v>
      </c>
      <c r="AE195" s="3" t="s">
        <v>95</v>
      </c>
      <c r="AF195" s="3" t="s">
        <v>82</v>
      </c>
      <c r="AG195" s="3" t="s">
        <v>96</v>
      </c>
    </row>
    <row r="196" spans="1:33" ht="45" customHeight="1" x14ac:dyDescent="0.25">
      <c r="A196" s="3" t="s">
        <v>1084</v>
      </c>
      <c r="B196" s="11" t="s">
        <v>80</v>
      </c>
      <c r="C196" s="3" t="s">
        <v>81</v>
      </c>
      <c r="D196" s="3" t="s">
        <v>82</v>
      </c>
      <c r="E196" s="3" t="s">
        <v>83</v>
      </c>
      <c r="F196" s="3" t="s">
        <v>259</v>
      </c>
      <c r="G196" s="3" t="s">
        <v>1085</v>
      </c>
      <c r="H196" s="3" t="s">
        <v>181</v>
      </c>
      <c r="I196" s="3" t="s">
        <v>1086</v>
      </c>
      <c r="J196" s="3" t="s">
        <v>1087</v>
      </c>
      <c r="K196" s="3" t="s">
        <v>1088</v>
      </c>
      <c r="L196" s="3" t="s">
        <v>340</v>
      </c>
      <c r="M196" s="3" t="s">
        <v>137</v>
      </c>
      <c r="N196" s="3" t="s">
        <v>295</v>
      </c>
      <c r="O196" s="3" t="s">
        <v>93</v>
      </c>
      <c r="P196" s="3" t="s">
        <v>295</v>
      </c>
      <c r="Q196" s="3" t="s">
        <v>93</v>
      </c>
      <c r="R196" s="3" t="s">
        <v>1089</v>
      </c>
      <c r="S196" s="3" t="s">
        <v>1089</v>
      </c>
      <c r="T196" s="3" t="s">
        <v>1089</v>
      </c>
      <c r="U196" s="3" t="s">
        <v>1089</v>
      </c>
      <c r="V196" s="3" t="s">
        <v>1089</v>
      </c>
      <c r="W196" s="3" t="s">
        <v>1089</v>
      </c>
      <c r="X196" s="3" t="s">
        <v>1089</v>
      </c>
      <c r="Y196" s="3" t="s">
        <v>1089</v>
      </c>
      <c r="Z196" s="3" t="s">
        <v>1089</v>
      </c>
      <c r="AA196" s="3" t="s">
        <v>1089</v>
      </c>
      <c r="AB196" s="3" t="s">
        <v>1089</v>
      </c>
      <c r="AC196" s="3" t="s">
        <v>1089</v>
      </c>
      <c r="AD196" s="3" t="s">
        <v>1089</v>
      </c>
      <c r="AE196" s="3" t="s">
        <v>95</v>
      </c>
      <c r="AF196" s="3" t="s">
        <v>82</v>
      </c>
      <c r="AG196" s="3" t="s">
        <v>96</v>
      </c>
    </row>
    <row r="197" spans="1:33" ht="45" customHeight="1" x14ac:dyDescent="0.25">
      <c r="A197" s="3" t="s">
        <v>1090</v>
      </c>
      <c r="B197" s="11" t="s">
        <v>80</v>
      </c>
      <c r="C197" s="3" t="s">
        <v>81</v>
      </c>
      <c r="D197" s="3" t="s">
        <v>82</v>
      </c>
      <c r="E197" s="3" t="s">
        <v>83</v>
      </c>
      <c r="F197" s="3" t="s">
        <v>106</v>
      </c>
      <c r="G197" s="3" t="s">
        <v>107</v>
      </c>
      <c r="H197" s="3" t="s">
        <v>195</v>
      </c>
      <c r="I197" s="3" t="s">
        <v>372</v>
      </c>
      <c r="J197" s="3" t="s">
        <v>1091</v>
      </c>
      <c r="K197" s="3" t="s">
        <v>1092</v>
      </c>
      <c r="L197" s="3" t="s">
        <v>453</v>
      </c>
      <c r="M197" s="3" t="s">
        <v>137</v>
      </c>
      <c r="N197" s="3" t="s">
        <v>479</v>
      </c>
      <c r="O197" s="3" t="s">
        <v>93</v>
      </c>
      <c r="P197" s="3" t="s">
        <v>479</v>
      </c>
      <c r="Q197" s="3" t="s">
        <v>93</v>
      </c>
      <c r="R197" s="3" t="s">
        <v>1093</v>
      </c>
      <c r="S197" s="3" t="s">
        <v>1093</v>
      </c>
      <c r="T197" s="3" t="s">
        <v>1093</v>
      </c>
      <c r="U197" s="3" t="s">
        <v>1093</v>
      </c>
      <c r="V197" s="3" t="s">
        <v>1093</v>
      </c>
      <c r="W197" s="3" t="s">
        <v>1093</v>
      </c>
      <c r="X197" s="3" t="s">
        <v>1093</v>
      </c>
      <c r="Y197" s="3" t="s">
        <v>1093</v>
      </c>
      <c r="Z197" s="3" t="s">
        <v>1093</v>
      </c>
      <c r="AA197" s="3" t="s">
        <v>1093</v>
      </c>
      <c r="AB197" s="3" t="s">
        <v>1093</v>
      </c>
      <c r="AC197" s="3" t="s">
        <v>1093</v>
      </c>
      <c r="AD197" s="3" t="s">
        <v>1093</v>
      </c>
      <c r="AE197" s="3" t="s">
        <v>95</v>
      </c>
      <c r="AF197" s="3" t="s">
        <v>82</v>
      </c>
      <c r="AG197" s="3" t="s">
        <v>96</v>
      </c>
    </row>
    <row r="198" spans="1:33" ht="45" customHeight="1" x14ac:dyDescent="0.25">
      <c r="A198" s="3" t="s">
        <v>1094</v>
      </c>
      <c r="B198" s="11" t="s">
        <v>80</v>
      </c>
      <c r="C198" s="3" t="s">
        <v>81</v>
      </c>
      <c r="D198" s="3" t="s">
        <v>82</v>
      </c>
      <c r="E198" s="3" t="s">
        <v>83</v>
      </c>
      <c r="F198" s="3" t="s">
        <v>98</v>
      </c>
      <c r="G198" s="3" t="s">
        <v>99</v>
      </c>
      <c r="H198" s="3" t="s">
        <v>1095</v>
      </c>
      <c r="I198" s="3" t="s">
        <v>190</v>
      </c>
      <c r="J198" s="3" t="s">
        <v>1096</v>
      </c>
      <c r="K198" s="3" t="s">
        <v>1097</v>
      </c>
      <c r="L198" s="3" t="s">
        <v>830</v>
      </c>
      <c r="M198" s="3" t="s">
        <v>91</v>
      </c>
      <c r="N198" s="3" t="s">
        <v>103</v>
      </c>
      <c r="O198" s="3" t="s">
        <v>93</v>
      </c>
      <c r="P198" s="3" t="s">
        <v>103</v>
      </c>
      <c r="Q198" s="3" t="s">
        <v>93</v>
      </c>
      <c r="R198" s="3" t="s">
        <v>1098</v>
      </c>
      <c r="S198" s="3" t="s">
        <v>1098</v>
      </c>
      <c r="T198" s="3" t="s">
        <v>1098</v>
      </c>
      <c r="U198" s="3" t="s">
        <v>1098</v>
      </c>
      <c r="V198" s="3" t="s">
        <v>1098</v>
      </c>
      <c r="W198" s="3" t="s">
        <v>1098</v>
      </c>
      <c r="X198" s="3" t="s">
        <v>1098</v>
      </c>
      <c r="Y198" s="3" t="s">
        <v>1098</v>
      </c>
      <c r="Z198" s="3" t="s">
        <v>1098</v>
      </c>
      <c r="AA198" s="3" t="s">
        <v>1098</v>
      </c>
      <c r="AB198" s="3" t="s">
        <v>1098</v>
      </c>
      <c r="AC198" s="3" t="s">
        <v>1098</v>
      </c>
      <c r="AD198" s="3" t="s">
        <v>1098</v>
      </c>
      <c r="AE198" s="3" t="s">
        <v>95</v>
      </c>
      <c r="AF198" s="3" t="s">
        <v>82</v>
      </c>
      <c r="AG198" s="3" t="s">
        <v>96</v>
      </c>
    </row>
    <row r="199" spans="1:33" ht="45" customHeight="1" x14ac:dyDescent="0.25">
      <c r="A199" s="3" t="s">
        <v>1099</v>
      </c>
      <c r="B199" s="11" t="s">
        <v>80</v>
      </c>
      <c r="C199" s="3" t="s">
        <v>81</v>
      </c>
      <c r="D199" s="3" t="s">
        <v>82</v>
      </c>
      <c r="E199" s="3" t="s">
        <v>83</v>
      </c>
      <c r="F199" s="3" t="s">
        <v>123</v>
      </c>
      <c r="G199" s="3" t="s">
        <v>124</v>
      </c>
      <c r="H199" s="3" t="s">
        <v>1100</v>
      </c>
      <c r="I199" s="3" t="s">
        <v>159</v>
      </c>
      <c r="J199" s="3" t="s">
        <v>1101</v>
      </c>
      <c r="K199" s="3" t="s">
        <v>1097</v>
      </c>
      <c r="L199" s="3" t="s">
        <v>951</v>
      </c>
      <c r="M199" s="3" t="s">
        <v>91</v>
      </c>
      <c r="N199" s="3" t="s">
        <v>128</v>
      </c>
      <c r="O199" s="3" t="s">
        <v>93</v>
      </c>
      <c r="P199" s="3" t="s">
        <v>128</v>
      </c>
      <c r="Q199" s="3" t="s">
        <v>93</v>
      </c>
      <c r="R199" s="3" t="s">
        <v>1102</v>
      </c>
      <c r="S199" s="3" t="s">
        <v>1102</v>
      </c>
      <c r="T199" s="3" t="s">
        <v>1102</v>
      </c>
      <c r="U199" s="3" t="s">
        <v>1102</v>
      </c>
      <c r="V199" s="3" t="s">
        <v>1102</v>
      </c>
      <c r="W199" s="3" t="s">
        <v>1102</v>
      </c>
      <c r="X199" s="3" t="s">
        <v>1102</v>
      </c>
      <c r="Y199" s="3" t="s">
        <v>1102</v>
      </c>
      <c r="Z199" s="3" t="s">
        <v>1102</v>
      </c>
      <c r="AA199" s="3" t="s">
        <v>1102</v>
      </c>
      <c r="AB199" s="3" t="s">
        <v>1102</v>
      </c>
      <c r="AC199" s="3" t="s">
        <v>1102</v>
      </c>
      <c r="AD199" s="3" t="s">
        <v>1102</v>
      </c>
      <c r="AE199" s="3" t="s">
        <v>95</v>
      </c>
      <c r="AF199" s="3" t="s">
        <v>82</v>
      </c>
      <c r="AG199" s="3" t="s">
        <v>96</v>
      </c>
    </row>
    <row r="200" spans="1:33" ht="45" customHeight="1" x14ac:dyDescent="0.25">
      <c r="A200" s="3" t="s">
        <v>1103</v>
      </c>
      <c r="B200" s="11" t="s">
        <v>80</v>
      </c>
      <c r="C200" s="3" t="s">
        <v>81</v>
      </c>
      <c r="D200" s="3" t="s">
        <v>82</v>
      </c>
      <c r="E200" s="3" t="s">
        <v>83</v>
      </c>
      <c r="F200" s="3" t="s">
        <v>123</v>
      </c>
      <c r="G200" s="3" t="s">
        <v>124</v>
      </c>
      <c r="H200" s="3" t="s">
        <v>1104</v>
      </c>
      <c r="I200" s="3" t="s">
        <v>87</v>
      </c>
      <c r="J200" s="3" t="s">
        <v>1105</v>
      </c>
      <c r="K200" s="3" t="s">
        <v>1097</v>
      </c>
      <c r="L200" s="3" t="s">
        <v>982</v>
      </c>
      <c r="M200" s="3" t="s">
        <v>137</v>
      </c>
      <c r="N200" s="3" t="s">
        <v>128</v>
      </c>
      <c r="O200" s="3" t="s">
        <v>93</v>
      </c>
      <c r="P200" s="3" t="s">
        <v>128</v>
      </c>
      <c r="Q200" s="3" t="s">
        <v>93</v>
      </c>
      <c r="R200" s="3" t="s">
        <v>1106</v>
      </c>
      <c r="S200" s="3" t="s">
        <v>1106</v>
      </c>
      <c r="T200" s="3" t="s">
        <v>1106</v>
      </c>
      <c r="U200" s="3" t="s">
        <v>1106</v>
      </c>
      <c r="V200" s="3" t="s">
        <v>1106</v>
      </c>
      <c r="W200" s="3" t="s">
        <v>1106</v>
      </c>
      <c r="X200" s="3" t="s">
        <v>1106</v>
      </c>
      <c r="Y200" s="3" t="s">
        <v>1106</v>
      </c>
      <c r="Z200" s="3" t="s">
        <v>1106</v>
      </c>
      <c r="AA200" s="3" t="s">
        <v>1106</v>
      </c>
      <c r="AB200" s="3" t="s">
        <v>1106</v>
      </c>
      <c r="AC200" s="3" t="s">
        <v>1106</v>
      </c>
      <c r="AD200" s="3" t="s">
        <v>1106</v>
      </c>
      <c r="AE200" s="3" t="s">
        <v>95</v>
      </c>
      <c r="AF200" s="3" t="s">
        <v>82</v>
      </c>
      <c r="AG200" s="3" t="s">
        <v>96</v>
      </c>
    </row>
    <row r="201" spans="1:33" ht="45" customHeight="1" x14ac:dyDescent="0.25">
      <c r="A201" s="3" t="s">
        <v>1107</v>
      </c>
      <c r="B201" s="11" t="s">
        <v>80</v>
      </c>
      <c r="C201" s="3" t="s">
        <v>81</v>
      </c>
      <c r="D201" s="3" t="s">
        <v>82</v>
      </c>
      <c r="E201" s="3" t="s">
        <v>83</v>
      </c>
      <c r="F201" s="3" t="s">
        <v>141</v>
      </c>
      <c r="G201" s="3" t="s">
        <v>1108</v>
      </c>
      <c r="H201" s="3" t="s">
        <v>195</v>
      </c>
      <c r="I201" s="3" t="s">
        <v>217</v>
      </c>
      <c r="J201" s="3" t="s">
        <v>523</v>
      </c>
      <c r="K201" s="3" t="s">
        <v>1109</v>
      </c>
      <c r="L201" s="3" t="s">
        <v>1110</v>
      </c>
      <c r="M201" s="3" t="s">
        <v>91</v>
      </c>
      <c r="N201" s="3" t="s">
        <v>148</v>
      </c>
      <c r="O201" s="3" t="s">
        <v>93</v>
      </c>
      <c r="P201" s="3" t="s">
        <v>148</v>
      </c>
      <c r="Q201" s="3" t="s">
        <v>93</v>
      </c>
      <c r="R201" s="3" t="s">
        <v>1111</v>
      </c>
      <c r="S201" s="3" t="s">
        <v>1111</v>
      </c>
      <c r="T201" s="3" t="s">
        <v>1111</v>
      </c>
      <c r="U201" s="3" t="s">
        <v>1111</v>
      </c>
      <c r="V201" s="3" t="s">
        <v>1111</v>
      </c>
      <c r="W201" s="3" t="s">
        <v>1111</v>
      </c>
      <c r="X201" s="3" t="s">
        <v>1111</v>
      </c>
      <c r="Y201" s="3" t="s">
        <v>1111</v>
      </c>
      <c r="Z201" s="3" t="s">
        <v>1111</v>
      </c>
      <c r="AA201" s="3" t="s">
        <v>1111</v>
      </c>
      <c r="AB201" s="3" t="s">
        <v>1111</v>
      </c>
      <c r="AC201" s="3" t="s">
        <v>1111</v>
      </c>
      <c r="AD201" s="3" t="s">
        <v>1111</v>
      </c>
      <c r="AE201" s="3" t="s">
        <v>95</v>
      </c>
      <c r="AF201" s="3" t="s">
        <v>82</v>
      </c>
      <c r="AG201" s="3" t="s">
        <v>96</v>
      </c>
    </row>
    <row r="202" spans="1:33" ht="45" customHeight="1" x14ac:dyDescent="0.25">
      <c r="A202" s="3" t="s">
        <v>1112</v>
      </c>
      <c r="B202" s="11" t="s">
        <v>80</v>
      </c>
      <c r="C202" s="3" t="s">
        <v>81</v>
      </c>
      <c r="D202" s="3" t="s">
        <v>82</v>
      </c>
      <c r="E202" s="3" t="s">
        <v>83</v>
      </c>
      <c r="F202" s="3" t="s">
        <v>98</v>
      </c>
      <c r="G202" s="3" t="s">
        <v>174</v>
      </c>
      <c r="H202" s="3" t="s">
        <v>195</v>
      </c>
      <c r="I202" s="3" t="s">
        <v>1113</v>
      </c>
      <c r="J202" s="3" t="s">
        <v>1114</v>
      </c>
      <c r="K202" s="3" t="s">
        <v>1109</v>
      </c>
      <c r="L202" s="3" t="s">
        <v>1115</v>
      </c>
      <c r="M202" s="3" t="s">
        <v>137</v>
      </c>
      <c r="N202" s="3" t="s">
        <v>103</v>
      </c>
      <c r="O202" s="3" t="s">
        <v>93</v>
      </c>
      <c r="P202" s="3" t="s">
        <v>103</v>
      </c>
      <c r="Q202" s="3" t="s">
        <v>93</v>
      </c>
      <c r="R202" s="3" t="s">
        <v>1116</v>
      </c>
      <c r="S202" s="3" t="s">
        <v>1116</v>
      </c>
      <c r="T202" s="3" t="s">
        <v>1116</v>
      </c>
      <c r="U202" s="3" t="s">
        <v>1116</v>
      </c>
      <c r="V202" s="3" t="s">
        <v>1116</v>
      </c>
      <c r="W202" s="3" t="s">
        <v>1116</v>
      </c>
      <c r="X202" s="3" t="s">
        <v>1116</v>
      </c>
      <c r="Y202" s="3" t="s">
        <v>1116</v>
      </c>
      <c r="Z202" s="3" t="s">
        <v>1116</v>
      </c>
      <c r="AA202" s="3" t="s">
        <v>1116</v>
      </c>
      <c r="AB202" s="3" t="s">
        <v>1116</v>
      </c>
      <c r="AC202" s="3" t="s">
        <v>1116</v>
      </c>
      <c r="AD202" s="3" t="s">
        <v>1116</v>
      </c>
      <c r="AE202" s="3" t="s">
        <v>95</v>
      </c>
      <c r="AF202" s="3" t="s">
        <v>82</v>
      </c>
      <c r="AG202" s="3" t="s">
        <v>96</v>
      </c>
    </row>
    <row r="203" spans="1:33" ht="45" customHeight="1" x14ac:dyDescent="0.25">
      <c r="A203" s="3" t="s">
        <v>1117</v>
      </c>
      <c r="B203" s="11" t="s">
        <v>80</v>
      </c>
      <c r="C203" s="3" t="s">
        <v>81</v>
      </c>
      <c r="D203" s="3" t="s">
        <v>82</v>
      </c>
      <c r="E203" s="3" t="s">
        <v>83</v>
      </c>
      <c r="F203" s="3" t="s">
        <v>98</v>
      </c>
      <c r="G203" s="3" t="s">
        <v>273</v>
      </c>
      <c r="H203" s="3" t="s">
        <v>195</v>
      </c>
      <c r="I203" s="3" t="s">
        <v>1118</v>
      </c>
      <c r="J203" s="3" t="s">
        <v>1119</v>
      </c>
      <c r="K203" s="3" t="s">
        <v>1120</v>
      </c>
      <c r="L203" s="3" t="s">
        <v>453</v>
      </c>
      <c r="M203" s="3" t="s">
        <v>137</v>
      </c>
      <c r="N203" s="3" t="s">
        <v>103</v>
      </c>
      <c r="O203" s="3" t="s">
        <v>93</v>
      </c>
      <c r="P203" s="3" t="s">
        <v>103</v>
      </c>
      <c r="Q203" s="3" t="s">
        <v>93</v>
      </c>
      <c r="R203" s="3" t="s">
        <v>1121</v>
      </c>
      <c r="S203" s="3" t="s">
        <v>1121</v>
      </c>
      <c r="T203" s="3" t="s">
        <v>1121</v>
      </c>
      <c r="U203" s="3" t="s">
        <v>1121</v>
      </c>
      <c r="V203" s="3" t="s">
        <v>1121</v>
      </c>
      <c r="W203" s="3" t="s">
        <v>1121</v>
      </c>
      <c r="X203" s="3" t="s">
        <v>1121</v>
      </c>
      <c r="Y203" s="3" t="s">
        <v>1121</v>
      </c>
      <c r="Z203" s="3" t="s">
        <v>1121</v>
      </c>
      <c r="AA203" s="3" t="s">
        <v>1121</v>
      </c>
      <c r="AB203" s="3" t="s">
        <v>1121</v>
      </c>
      <c r="AC203" s="3" t="s">
        <v>1121</v>
      </c>
      <c r="AD203" s="3" t="s">
        <v>1121</v>
      </c>
      <c r="AE203" s="3" t="s">
        <v>95</v>
      </c>
      <c r="AF203" s="3" t="s">
        <v>82</v>
      </c>
      <c r="AG203" s="3" t="s">
        <v>96</v>
      </c>
    </row>
    <row r="204" spans="1:33" ht="45" customHeight="1" x14ac:dyDescent="0.25">
      <c r="A204" s="3" t="s">
        <v>1122</v>
      </c>
      <c r="B204" s="11" t="s">
        <v>80</v>
      </c>
      <c r="C204" s="3" t="s">
        <v>81</v>
      </c>
      <c r="D204" s="3" t="s">
        <v>82</v>
      </c>
      <c r="E204" s="3" t="s">
        <v>83</v>
      </c>
      <c r="F204" s="3" t="s">
        <v>98</v>
      </c>
      <c r="G204" s="3" t="s">
        <v>174</v>
      </c>
      <c r="H204" s="3" t="s">
        <v>1123</v>
      </c>
      <c r="I204" s="3" t="s">
        <v>1086</v>
      </c>
      <c r="J204" s="3" t="s">
        <v>1124</v>
      </c>
      <c r="K204" s="3" t="s">
        <v>1125</v>
      </c>
      <c r="L204" s="3" t="s">
        <v>859</v>
      </c>
      <c r="M204" s="3" t="s">
        <v>137</v>
      </c>
      <c r="N204" s="3" t="s">
        <v>103</v>
      </c>
      <c r="O204" s="3" t="s">
        <v>93</v>
      </c>
      <c r="P204" s="3" t="s">
        <v>103</v>
      </c>
      <c r="Q204" s="3" t="s">
        <v>93</v>
      </c>
      <c r="R204" s="3" t="s">
        <v>1126</v>
      </c>
      <c r="S204" s="3" t="s">
        <v>1126</v>
      </c>
      <c r="T204" s="3" t="s">
        <v>1126</v>
      </c>
      <c r="U204" s="3" t="s">
        <v>1126</v>
      </c>
      <c r="V204" s="3" t="s">
        <v>1126</v>
      </c>
      <c r="W204" s="3" t="s">
        <v>1126</v>
      </c>
      <c r="X204" s="3" t="s">
        <v>1126</v>
      </c>
      <c r="Y204" s="3" t="s">
        <v>1126</v>
      </c>
      <c r="Z204" s="3" t="s">
        <v>1126</v>
      </c>
      <c r="AA204" s="3" t="s">
        <v>1126</v>
      </c>
      <c r="AB204" s="3" t="s">
        <v>1126</v>
      </c>
      <c r="AC204" s="3" t="s">
        <v>1126</v>
      </c>
      <c r="AD204" s="3" t="s">
        <v>1126</v>
      </c>
      <c r="AE204" s="3" t="s">
        <v>95</v>
      </c>
      <c r="AF204" s="3" t="s">
        <v>82</v>
      </c>
      <c r="AG204" s="3" t="s">
        <v>96</v>
      </c>
    </row>
    <row r="205" spans="1:33" ht="45" customHeight="1" x14ac:dyDescent="0.25">
      <c r="A205" s="3" t="s">
        <v>1127</v>
      </c>
      <c r="B205" s="11" t="s">
        <v>80</v>
      </c>
      <c r="C205" s="3" t="s">
        <v>81</v>
      </c>
      <c r="D205" s="3" t="s">
        <v>82</v>
      </c>
      <c r="E205" s="3" t="s">
        <v>83</v>
      </c>
      <c r="F205" s="3" t="s">
        <v>123</v>
      </c>
      <c r="G205" s="3" t="s">
        <v>124</v>
      </c>
      <c r="H205" s="3" t="s">
        <v>195</v>
      </c>
      <c r="I205" s="3" t="s">
        <v>1128</v>
      </c>
      <c r="J205" s="3" t="s">
        <v>1129</v>
      </c>
      <c r="K205" s="3" t="s">
        <v>1130</v>
      </c>
      <c r="L205" s="3" t="s">
        <v>770</v>
      </c>
      <c r="M205" s="3" t="s">
        <v>91</v>
      </c>
      <c r="N205" s="3" t="s">
        <v>128</v>
      </c>
      <c r="O205" s="3" t="s">
        <v>93</v>
      </c>
      <c r="P205" s="3" t="s">
        <v>128</v>
      </c>
      <c r="Q205" s="3" t="s">
        <v>93</v>
      </c>
      <c r="R205" s="3" t="s">
        <v>1131</v>
      </c>
      <c r="S205" s="3" t="s">
        <v>1131</v>
      </c>
      <c r="T205" s="3" t="s">
        <v>1131</v>
      </c>
      <c r="U205" s="3" t="s">
        <v>1131</v>
      </c>
      <c r="V205" s="3" t="s">
        <v>1131</v>
      </c>
      <c r="W205" s="3" t="s">
        <v>1131</v>
      </c>
      <c r="X205" s="3" t="s">
        <v>1131</v>
      </c>
      <c r="Y205" s="3" t="s">
        <v>1131</v>
      </c>
      <c r="Z205" s="3" t="s">
        <v>1131</v>
      </c>
      <c r="AA205" s="3" t="s">
        <v>1131</v>
      </c>
      <c r="AB205" s="3" t="s">
        <v>1131</v>
      </c>
      <c r="AC205" s="3" t="s">
        <v>1131</v>
      </c>
      <c r="AD205" s="3" t="s">
        <v>1131</v>
      </c>
      <c r="AE205" s="3" t="s">
        <v>95</v>
      </c>
      <c r="AF205" s="3" t="s">
        <v>82</v>
      </c>
      <c r="AG205" s="3" t="s">
        <v>96</v>
      </c>
    </row>
    <row r="206" spans="1:33" ht="45" customHeight="1" x14ac:dyDescent="0.25">
      <c r="A206" s="3" t="s">
        <v>1132</v>
      </c>
      <c r="B206" s="11" t="s">
        <v>80</v>
      </c>
      <c r="C206" s="3" t="s">
        <v>81</v>
      </c>
      <c r="D206" s="3" t="s">
        <v>82</v>
      </c>
      <c r="E206" s="3" t="s">
        <v>83</v>
      </c>
      <c r="F206" s="3" t="s">
        <v>497</v>
      </c>
      <c r="G206" s="3" t="s">
        <v>498</v>
      </c>
      <c r="H206" s="3" t="s">
        <v>195</v>
      </c>
      <c r="I206" s="3" t="s">
        <v>1133</v>
      </c>
      <c r="J206" s="3" t="s">
        <v>977</v>
      </c>
      <c r="K206" s="3" t="s">
        <v>1110</v>
      </c>
      <c r="L206" s="3" t="s">
        <v>375</v>
      </c>
      <c r="M206" s="3" t="s">
        <v>91</v>
      </c>
      <c r="N206" s="3" t="s">
        <v>185</v>
      </c>
      <c r="O206" s="3" t="s">
        <v>93</v>
      </c>
      <c r="P206" s="3" t="s">
        <v>185</v>
      </c>
      <c r="Q206" s="3" t="s">
        <v>93</v>
      </c>
      <c r="R206" s="3" t="s">
        <v>1134</v>
      </c>
      <c r="S206" s="3" t="s">
        <v>1134</v>
      </c>
      <c r="T206" s="3" t="s">
        <v>1134</v>
      </c>
      <c r="U206" s="3" t="s">
        <v>1134</v>
      </c>
      <c r="V206" s="3" t="s">
        <v>1134</v>
      </c>
      <c r="W206" s="3" t="s">
        <v>1134</v>
      </c>
      <c r="X206" s="3" t="s">
        <v>1134</v>
      </c>
      <c r="Y206" s="3" t="s">
        <v>1134</v>
      </c>
      <c r="Z206" s="3" t="s">
        <v>1134</v>
      </c>
      <c r="AA206" s="3" t="s">
        <v>1134</v>
      </c>
      <c r="AB206" s="3" t="s">
        <v>1134</v>
      </c>
      <c r="AC206" s="3" t="s">
        <v>1134</v>
      </c>
      <c r="AD206" s="3" t="s">
        <v>1134</v>
      </c>
      <c r="AE206" s="3" t="s">
        <v>95</v>
      </c>
      <c r="AF206" s="3" t="s">
        <v>82</v>
      </c>
      <c r="AG206" s="3" t="s">
        <v>96</v>
      </c>
    </row>
    <row r="207" spans="1:33" ht="45" customHeight="1" x14ac:dyDescent="0.25">
      <c r="A207" s="3" t="s">
        <v>1135</v>
      </c>
      <c r="B207" s="11" t="s">
        <v>80</v>
      </c>
      <c r="C207" s="3" t="s">
        <v>81</v>
      </c>
      <c r="D207" s="3" t="s">
        <v>82</v>
      </c>
      <c r="E207" s="3" t="s">
        <v>83</v>
      </c>
      <c r="F207" s="3" t="s">
        <v>156</v>
      </c>
      <c r="G207" s="3" t="s">
        <v>157</v>
      </c>
      <c r="H207" s="3" t="s">
        <v>308</v>
      </c>
      <c r="I207" s="3" t="s">
        <v>1136</v>
      </c>
      <c r="J207" s="3" t="s">
        <v>567</v>
      </c>
      <c r="K207" s="3" t="s">
        <v>1110</v>
      </c>
      <c r="L207" s="3" t="s">
        <v>375</v>
      </c>
      <c r="M207" s="3" t="s">
        <v>91</v>
      </c>
      <c r="N207" s="3" t="s">
        <v>161</v>
      </c>
      <c r="O207" s="3" t="s">
        <v>93</v>
      </c>
      <c r="P207" s="3" t="s">
        <v>161</v>
      </c>
      <c r="Q207" s="3" t="s">
        <v>93</v>
      </c>
      <c r="R207" s="3" t="s">
        <v>1137</v>
      </c>
      <c r="S207" s="3" t="s">
        <v>1137</v>
      </c>
      <c r="T207" s="3" t="s">
        <v>1137</v>
      </c>
      <c r="U207" s="3" t="s">
        <v>1137</v>
      </c>
      <c r="V207" s="3" t="s">
        <v>1137</v>
      </c>
      <c r="W207" s="3" t="s">
        <v>1137</v>
      </c>
      <c r="X207" s="3" t="s">
        <v>1137</v>
      </c>
      <c r="Y207" s="3" t="s">
        <v>1137</v>
      </c>
      <c r="Z207" s="3" t="s">
        <v>1137</v>
      </c>
      <c r="AA207" s="3" t="s">
        <v>1137</v>
      </c>
      <c r="AB207" s="3" t="s">
        <v>1137</v>
      </c>
      <c r="AC207" s="3" t="s">
        <v>1137</v>
      </c>
      <c r="AD207" s="3" t="s">
        <v>1137</v>
      </c>
      <c r="AE207" s="3" t="s">
        <v>95</v>
      </c>
      <c r="AF207" s="3" t="s">
        <v>82</v>
      </c>
      <c r="AG207" s="3" t="s">
        <v>96</v>
      </c>
    </row>
    <row r="208" spans="1:33" ht="45" customHeight="1" x14ac:dyDescent="0.25">
      <c r="A208" s="3" t="s">
        <v>1138</v>
      </c>
      <c r="B208" s="11" t="s">
        <v>80</v>
      </c>
      <c r="C208" s="3" t="s">
        <v>81</v>
      </c>
      <c r="D208" s="3" t="s">
        <v>82</v>
      </c>
      <c r="E208" s="3" t="s">
        <v>83</v>
      </c>
      <c r="F208" s="3" t="s">
        <v>98</v>
      </c>
      <c r="G208" s="3" t="s">
        <v>1139</v>
      </c>
      <c r="H208" s="3" t="s">
        <v>308</v>
      </c>
      <c r="I208" s="3" t="s">
        <v>1140</v>
      </c>
      <c r="J208" s="3" t="s">
        <v>1141</v>
      </c>
      <c r="K208" s="3" t="s">
        <v>1110</v>
      </c>
      <c r="L208" s="3" t="s">
        <v>375</v>
      </c>
      <c r="M208" s="3" t="s">
        <v>137</v>
      </c>
      <c r="N208" s="3" t="s">
        <v>103</v>
      </c>
      <c r="O208" s="3" t="s">
        <v>93</v>
      </c>
      <c r="P208" s="3" t="s">
        <v>103</v>
      </c>
      <c r="Q208" s="3" t="s">
        <v>93</v>
      </c>
      <c r="R208" s="3" t="s">
        <v>1142</v>
      </c>
      <c r="S208" s="3" t="s">
        <v>1142</v>
      </c>
      <c r="T208" s="3" t="s">
        <v>1142</v>
      </c>
      <c r="U208" s="3" t="s">
        <v>1142</v>
      </c>
      <c r="V208" s="3" t="s">
        <v>1142</v>
      </c>
      <c r="W208" s="3" t="s">
        <v>1142</v>
      </c>
      <c r="X208" s="3" t="s">
        <v>1142</v>
      </c>
      <c r="Y208" s="3" t="s">
        <v>1142</v>
      </c>
      <c r="Z208" s="3" t="s">
        <v>1142</v>
      </c>
      <c r="AA208" s="3" t="s">
        <v>1142</v>
      </c>
      <c r="AB208" s="3" t="s">
        <v>1142</v>
      </c>
      <c r="AC208" s="3" t="s">
        <v>1142</v>
      </c>
      <c r="AD208" s="3" t="s">
        <v>1142</v>
      </c>
      <c r="AE208" s="3" t="s">
        <v>95</v>
      </c>
      <c r="AF208" s="3" t="s">
        <v>82</v>
      </c>
      <c r="AG208" s="3" t="s">
        <v>96</v>
      </c>
    </row>
    <row r="209" spans="1:33" ht="45" customHeight="1" x14ac:dyDescent="0.25">
      <c r="A209" s="3" t="s">
        <v>1143</v>
      </c>
      <c r="B209" s="11" t="s">
        <v>80</v>
      </c>
      <c r="C209" s="3" t="s">
        <v>81</v>
      </c>
      <c r="D209" s="3" t="s">
        <v>82</v>
      </c>
      <c r="E209" s="3" t="s">
        <v>83</v>
      </c>
      <c r="F209" s="3" t="s">
        <v>84</v>
      </c>
      <c r="G209" s="3" t="s">
        <v>777</v>
      </c>
      <c r="H209" s="3" t="s">
        <v>1144</v>
      </c>
      <c r="I209" s="3" t="s">
        <v>134</v>
      </c>
      <c r="J209" s="3" t="s">
        <v>1145</v>
      </c>
      <c r="K209" s="3" t="s">
        <v>1146</v>
      </c>
      <c r="L209" s="3" t="s">
        <v>374</v>
      </c>
      <c r="M209" s="3" t="s">
        <v>137</v>
      </c>
      <c r="N209" s="3" t="s">
        <v>92</v>
      </c>
      <c r="O209" s="3" t="s">
        <v>93</v>
      </c>
      <c r="P209" s="3" t="s">
        <v>92</v>
      </c>
      <c r="Q209" s="3" t="s">
        <v>93</v>
      </c>
      <c r="R209" s="3" t="s">
        <v>1147</v>
      </c>
      <c r="S209" s="3" t="s">
        <v>1147</v>
      </c>
      <c r="T209" s="3" t="s">
        <v>1147</v>
      </c>
      <c r="U209" s="3" t="s">
        <v>1147</v>
      </c>
      <c r="V209" s="3" t="s">
        <v>1147</v>
      </c>
      <c r="W209" s="3" t="s">
        <v>1147</v>
      </c>
      <c r="X209" s="3" t="s">
        <v>1147</v>
      </c>
      <c r="Y209" s="3" t="s">
        <v>1147</v>
      </c>
      <c r="Z209" s="3" t="s">
        <v>1147</v>
      </c>
      <c r="AA209" s="3" t="s">
        <v>1147</v>
      </c>
      <c r="AB209" s="3" t="s">
        <v>1147</v>
      </c>
      <c r="AC209" s="3" t="s">
        <v>1147</v>
      </c>
      <c r="AD209" s="3" t="s">
        <v>1147</v>
      </c>
      <c r="AE209" s="3" t="s">
        <v>95</v>
      </c>
      <c r="AF209" s="3" t="s">
        <v>82</v>
      </c>
      <c r="AG209" s="3" t="s">
        <v>96</v>
      </c>
    </row>
    <row r="210" spans="1:33" ht="45" customHeight="1" x14ac:dyDescent="0.25">
      <c r="A210" s="3" t="s">
        <v>1148</v>
      </c>
      <c r="B210" s="11" t="s">
        <v>80</v>
      </c>
      <c r="C210" s="3" t="s">
        <v>81</v>
      </c>
      <c r="D210" s="3" t="s">
        <v>82</v>
      </c>
      <c r="E210" s="3" t="s">
        <v>83</v>
      </c>
      <c r="F210" s="3" t="s">
        <v>131</v>
      </c>
      <c r="G210" s="3" t="s">
        <v>1149</v>
      </c>
      <c r="H210" s="3" t="s">
        <v>195</v>
      </c>
      <c r="I210" s="3" t="s">
        <v>1150</v>
      </c>
      <c r="J210" s="3" t="s">
        <v>631</v>
      </c>
      <c r="K210" s="3" t="s">
        <v>1151</v>
      </c>
      <c r="L210" s="3" t="s">
        <v>1152</v>
      </c>
      <c r="M210" s="3" t="s">
        <v>91</v>
      </c>
      <c r="N210" s="3" t="s">
        <v>250</v>
      </c>
      <c r="O210" s="3" t="s">
        <v>93</v>
      </c>
      <c r="P210" s="3" t="s">
        <v>250</v>
      </c>
      <c r="Q210" s="3" t="s">
        <v>93</v>
      </c>
      <c r="R210" s="3" t="s">
        <v>1153</v>
      </c>
      <c r="S210" s="3" t="s">
        <v>1153</v>
      </c>
      <c r="T210" s="3" t="s">
        <v>1153</v>
      </c>
      <c r="U210" s="3" t="s">
        <v>1153</v>
      </c>
      <c r="V210" s="3" t="s">
        <v>1153</v>
      </c>
      <c r="W210" s="3" t="s">
        <v>1153</v>
      </c>
      <c r="X210" s="3" t="s">
        <v>1153</v>
      </c>
      <c r="Y210" s="3" t="s">
        <v>1153</v>
      </c>
      <c r="Z210" s="3" t="s">
        <v>1153</v>
      </c>
      <c r="AA210" s="3" t="s">
        <v>1153</v>
      </c>
      <c r="AB210" s="3" t="s">
        <v>1153</v>
      </c>
      <c r="AC210" s="3" t="s">
        <v>1153</v>
      </c>
      <c r="AD210" s="3" t="s">
        <v>1153</v>
      </c>
      <c r="AE210" s="3" t="s">
        <v>95</v>
      </c>
      <c r="AF210" s="3" t="s">
        <v>82</v>
      </c>
      <c r="AG210" s="3" t="s">
        <v>96</v>
      </c>
    </row>
    <row r="211" spans="1:33" ht="45" customHeight="1" x14ac:dyDescent="0.25">
      <c r="A211" s="3" t="s">
        <v>1154</v>
      </c>
      <c r="B211" s="11" t="s">
        <v>80</v>
      </c>
      <c r="C211" s="3" t="s">
        <v>81</v>
      </c>
      <c r="D211" s="3" t="s">
        <v>82</v>
      </c>
      <c r="E211" s="3" t="s">
        <v>83</v>
      </c>
      <c r="F211" s="3" t="s">
        <v>215</v>
      </c>
      <c r="G211" s="3" t="s">
        <v>206</v>
      </c>
      <c r="H211" s="3" t="s">
        <v>1155</v>
      </c>
      <c r="I211" s="3" t="s">
        <v>240</v>
      </c>
      <c r="J211" s="3" t="s">
        <v>320</v>
      </c>
      <c r="K211" s="3" t="s">
        <v>1151</v>
      </c>
      <c r="L211" s="3" t="s">
        <v>465</v>
      </c>
      <c r="M211" s="3" t="s">
        <v>137</v>
      </c>
      <c r="N211" s="3" t="s">
        <v>221</v>
      </c>
      <c r="O211" s="3" t="s">
        <v>93</v>
      </c>
      <c r="P211" s="3" t="s">
        <v>221</v>
      </c>
      <c r="Q211" s="3" t="s">
        <v>93</v>
      </c>
      <c r="R211" s="3" t="s">
        <v>1156</v>
      </c>
      <c r="S211" s="3" t="s">
        <v>1156</v>
      </c>
      <c r="T211" s="3" t="s">
        <v>1156</v>
      </c>
      <c r="U211" s="3" t="s">
        <v>1156</v>
      </c>
      <c r="V211" s="3" t="s">
        <v>1156</v>
      </c>
      <c r="W211" s="3" t="s">
        <v>1156</v>
      </c>
      <c r="X211" s="3" t="s">
        <v>1156</v>
      </c>
      <c r="Y211" s="3" t="s">
        <v>1156</v>
      </c>
      <c r="Z211" s="3" t="s">
        <v>1156</v>
      </c>
      <c r="AA211" s="3" t="s">
        <v>1156</v>
      </c>
      <c r="AB211" s="3" t="s">
        <v>1156</v>
      </c>
      <c r="AC211" s="3" t="s">
        <v>1156</v>
      </c>
      <c r="AD211" s="3" t="s">
        <v>1156</v>
      </c>
      <c r="AE211" s="3" t="s">
        <v>95</v>
      </c>
      <c r="AF211" s="3" t="s">
        <v>82</v>
      </c>
      <c r="AG211" s="3" t="s">
        <v>96</v>
      </c>
    </row>
    <row r="212" spans="1:33" ht="45" customHeight="1" x14ac:dyDescent="0.25">
      <c r="A212" s="3" t="s">
        <v>1157</v>
      </c>
      <c r="B212" s="11" t="s">
        <v>80</v>
      </c>
      <c r="C212" s="3" t="s">
        <v>81</v>
      </c>
      <c r="D212" s="3" t="s">
        <v>82</v>
      </c>
      <c r="E212" s="3" t="s">
        <v>83</v>
      </c>
      <c r="F212" s="3" t="s">
        <v>123</v>
      </c>
      <c r="G212" s="3" t="s">
        <v>124</v>
      </c>
      <c r="H212" s="3" t="s">
        <v>388</v>
      </c>
      <c r="I212" s="3" t="s">
        <v>144</v>
      </c>
      <c r="J212" s="3" t="s">
        <v>786</v>
      </c>
      <c r="K212" s="3" t="s">
        <v>1151</v>
      </c>
      <c r="L212" s="3" t="s">
        <v>1158</v>
      </c>
      <c r="M212" s="3" t="s">
        <v>91</v>
      </c>
      <c r="N212" s="3" t="s">
        <v>128</v>
      </c>
      <c r="O212" s="3" t="s">
        <v>93</v>
      </c>
      <c r="P212" s="3" t="s">
        <v>128</v>
      </c>
      <c r="Q212" s="3" t="s">
        <v>93</v>
      </c>
      <c r="R212" s="3" t="s">
        <v>1159</v>
      </c>
      <c r="S212" s="3" t="s">
        <v>1159</v>
      </c>
      <c r="T212" s="3" t="s">
        <v>1159</v>
      </c>
      <c r="U212" s="3" t="s">
        <v>1159</v>
      </c>
      <c r="V212" s="3" t="s">
        <v>1159</v>
      </c>
      <c r="W212" s="3" t="s">
        <v>1159</v>
      </c>
      <c r="X212" s="3" t="s">
        <v>1159</v>
      </c>
      <c r="Y212" s="3" t="s">
        <v>1159</v>
      </c>
      <c r="Z212" s="3" t="s">
        <v>1159</v>
      </c>
      <c r="AA212" s="3" t="s">
        <v>1159</v>
      </c>
      <c r="AB212" s="3" t="s">
        <v>1159</v>
      </c>
      <c r="AC212" s="3" t="s">
        <v>1159</v>
      </c>
      <c r="AD212" s="3" t="s">
        <v>1159</v>
      </c>
      <c r="AE212" s="3" t="s">
        <v>95</v>
      </c>
      <c r="AF212" s="3" t="s">
        <v>82</v>
      </c>
      <c r="AG212" s="3" t="s">
        <v>96</v>
      </c>
    </row>
    <row r="213" spans="1:33" ht="45" customHeight="1" x14ac:dyDescent="0.25">
      <c r="A213" s="3" t="s">
        <v>1160</v>
      </c>
      <c r="B213" s="11" t="s">
        <v>80</v>
      </c>
      <c r="C213" s="3" t="s">
        <v>81</v>
      </c>
      <c r="D213" s="3" t="s">
        <v>82</v>
      </c>
      <c r="E213" s="3" t="s">
        <v>83</v>
      </c>
      <c r="F213" s="3" t="s">
        <v>635</v>
      </c>
      <c r="G213" s="3" t="s">
        <v>1057</v>
      </c>
      <c r="H213" s="3" t="s">
        <v>709</v>
      </c>
      <c r="I213" s="3" t="s">
        <v>405</v>
      </c>
      <c r="J213" s="3" t="s">
        <v>1161</v>
      </c>
      <c r="K213" s="3" t="s">
        <v>1151</v>
      </c>
      <c r="L213" s="3" t="s">
        <v>1162</v>
      </c>
      <c r="M213" s="3" t="s">
        <v>91</v>
      </c>
      <c r="N213" s="3" t="s">
        <v>641</v>
      </c>
      <c r="O213" s="3" t="s">
        <v>93</v>
      </c>
      <c r="P213" s="3" t="s">
        <v>641</v>
      </c>
      <c r="Q213" s="3" t="s">
        <v>93</v>
      </c>
      <c r="R213" s="3" t="s">
        <v>1163</v>
      </c>
      <c r="S213" s="3" t="s">
        <v>1163</v>
      </c>
      <c r="T213" s="3" t="s">
        <v>1163</v>
      </c>
      <c r="U213" s="3" t="s">
        <v>1163</v>
      </c>
      <c r="V213" s="3" t="s">
        <v>1163</v>
      </c>
      <c r="W213" s="3" t="s">
        <v>1163</v>
      </c>
      <c r="X213" s="3" t="s">
        <v>1163</v>
      </c>
      <c r="Y213" s="3" t="s">
        <v>1163</v>
      </c>
      <c r="Z213" s="3" t="s">
        <v>1163</v>
      </c>
      <c r="AA213" s="3" t="s">
        <v>1163</v>
      </c>
      <c r="AB213" s="3" t="s">
        <v>1163</v>
      </c>
      <c r="AC213" s="3" t="s">
        <v>1163</v>
      </c>
      <c r="AD213" s="3" t="s">
        <v>1163</v>
      </c>
      <c r="AE213" s="3" t="s">
        <v>95</v>
      </c>
      <c r="AF213" s="3" t="s">
        <v>82</v>
      </c>
      <c r="AG213" s="3" t="s">
        <v>96</v>
      </c>
    </row>
    <row r="214" spans="1:33" ht="45" customHeight="1" x14ac:dyDescent="0.25">
      <c r="A214" s="3" t="s">
        <v>1164</v>
      </c>
      <c r="B214" s="11" t="s">
        <v>80</v>
      </c>
      <c r="C214" s="3" t="s">
        <v>81</v>
      </c>
      <c r="D214" s="3" t="s">
        <v>82</v>
      </c>
      <c r="E214" s="3" t="s">
        <v>83</v>
      </c>
      <c r="F214" s="3" t="s">
        <v>84</v>
      </c>
      <c r="G214" s="3" t="s">
        <v>1165</v>
      </c>
      <c r="H214" s="3" t="s">
        <v>709</v>
      </c>
      <c r="I214" s="3" t="s">
        <v>405</v>
      </c>
      <c r="J214" s="3" t="s">
        <v>170</v>
      </c>
      <c r="K214" s="3" t="s">
        <v>1151</v>
      </c>
      <c r="L214" s="3" t="s">
        <v>146</v>
      </c>
      <c r="M214" s="3" t="s">
        <v>91</v>
      </c>
      <c r="N214" s="3" t="s">
        <v>92</v>
      </c>
      <c r="O214" s="3" t="s">
        <v>93</v>
      </c>
      <c r="P214" s="3" t="s">
        <v>92</v>
      </c>
      <c r="Q214" s="3" t="s">
        <v>93</v>
      </c>
      <c r="R214" s="3" t="s">
        <v>1166</v>
      </c>
      <c r="S214" s="3" t="s">
        <v>1166</v>
      </c>
      <c r="T214" s="3" t="s">
        <v>1166</v>
      </c>
      <c r="U214" s="3" t="s">
        <v>1166</v>
      </c>
      <c r="V214" s="3" t="s">
        <v>1166</v>
      </c>
      <c r="W214" s="3" t="s">
        <v>1166</v>
      </c>
      <c r="X214" s="3" t="s">
        <v>1166</v>
      </c>
      <c r="Y214" s="3" t="s">
        <v>1166</v>
      </c>
      <c r="Z214" s="3" t="s">
        <v>1166</v>
      </c>
      <c r="AA214" s="3" t="s">
        <v>1166</v>
      </c>
      <c r="AB214" s="3" t="s">
        <v>1166</v>
      </c>
      <c r="AC214" s="3" t="s">
        <v>1166</v>
      </c>
      <c r="AD214" s="3" t="s">
        <v>1166</v>
      </c>
      <c r="AE214" s="3" t="s">
        <v>95</v>
      </c>
      <c r="AF214" s="3" t="s">
        <v>82</v>
      </c>
      <c r="AG214" s="3" t="s">
        <v>96</v>
      </c>
    </row>
    <row r="215" spans="1:33" ht="45" customHeight="1" x14ac:dyDescent="0.25">
      <c r="A215" s="3" t="s">
        <v>1167</v>
      </c>
      <c r="B215" s="11" t="s">
        <v>80</v>
      </c>
      <c r="C215" s="3" t="s">
        <v>81</v>
      </c>
      <c r="D215" s="3" t="s">
        <v>82</v>
      </c>
      <c r="E215" s="3" t="s">
        <v>83</v>
      </c>
      <c r="F215" s="3" t="s">
        <v>123</v>
      </c>
      <c r="G215" s="3" t="s">
        <v>124</v>
      </c>
      <c r="H215" s="3" t="s">
        <v>1100</v>
      </c>
      <c r="I215" s="3" t="s">
        <v>159</v>
      </c>
      <c r="J215" s="3" t="s">
        <v>824</v>
      </c>
      <c r="K215" s="3" t="s">
        <v>1168</v>
      </c>
      <c r="L215" s="3" t="s">
        <v>859</v>
      </c>
      <c r="M215" s="3" t="s">
        <v>91</v>
      </c>
      <c r="N215" s="3" t="s">
        <v>128</v>
      </c>
      <c r="O215" s="3" t="s">
        <v>93</v>
      </c>
      <c r="P215" s="3" t="s">
        <v>128</v>
      </c>
      <c r="Q215" s="3" t="s">
        <v>93</v>
      </c>
      <c r="R215" s="3" t="s">
        <v>1169</v>
      </c>
      <c r="S215" s="3" t="s">
        <v>1169</v>
      </c>
      <c r="T215" s="3" t="s">
        <v>1169</v>
      </c>
      <c r="U215" s="3" t="s">
        <v>1169</v>
      </c>
      <c r="V215" s="3" t="s">
        <v>1169</v>
      </c>
      <c r="W215" s="3" t="s">
        <v>1169</v>
      </c>
      <c r="X215" s="3" t="s">
        <v>1169</v>
      </c>
      <c r="Y215" s="3" t="s">
        <v>1169</v>
      </c>
      <c r="Z215" s="3" t="s">
        <v>1169</v>
      </c>
      <c r="AA215" s="3" t="s">
        <v>1169</v>
      </c>
      <c r="AB215" s="3" t="s">
        <v>1169</v>
      </c>
      <c r="AC215" s="3" t="s">
        <v>1169</v>
      </c>
      <c r="AD215" s="3" t="s">
        <v>1169</v>
      </c>
      <c r="AE215" s="3" t="s">
        <v>95</v>
      </c>
      <c r="AF215" s="3" t="s">
        <v>82</v>
      </c>
      <c r="AG215" s="3" t="s">
        <v>96</v>
      </c>
    </row>
    <row r="216" spans="1:33" ht="45" customHeight="1" x14ac:dyDescent="0.25">
      <c r="A216" s="3" t="s">
        <v>1170</v>
      </c>
      <c r="B216" s="11" t="s">
        <v>80</v>
      </c>
      <c r="C216" s="3" t="s">
        <v>81</v>
      </c>
      <c r="D216" s="3" t="s">
        <v>82</v>
      </c>
      <c r="E216" s="3" t="s">
        <v>83</v>
      </c>
      <c r="F216" s="3" t="s">
        <v>98</v>
      </c>
      <c r="G216" s="3" t="s">
        <v>99</v>
      </c>
      <c r="H216" s="3" t="s">
        <v>1171</v>
      </c>
      <c r="I216" s="3" t="s">
        <v>159</v>
      </c>
      <c r="J216" s="3" t="s">
        <v>1172</v>
      </c>
      <c r="K216" s="3" t="s">
        <v>1173</v>
      </c>
      <c r="L216" s="3" t="s">
        <v>678</v>
      </c>
      <c r="M216" s="3" t="s">
        <v>91</v>
      </c>
      <c r="N216" s="3" t="s">
        <v>103</v>
      </c>
      <c r="O216" s="3" t="s">
        <v>93</v>
      </c>
      <c r="P216" s="3" t="s">
        <v>103</v>
      </c>
      <c r="Q216" s="3" t="s">
        <v>93</v>
      </c>
      <c r="R216" s="3" t="s">
        <v>1174</v>
      </c>
      <c r="S216" s="3" t="s">
        <v>1174</v>
      </c>
      <c r="T216" s="3" t="s">
        <v>1174</v>
      </c>
      <c r="U216" s="3" t="s">
        <v>1174</v>
      </c>
      <c r="V216" s="3" t="s">
        <v>1174</v>
      </c>
      <c r="W216" s="3" t="s">
        <v>1174</v>
      </c>
      <c r="X216" s="3" t="s">
        <v>1174</v>
      </c>
      <c r="Y216" s="3" t="s">
        <v>1174</v>
      </c>
      <c r="Z216" s="3" t="s">
        <v>1174</v>
      </c>
      <c r="AA216" s="3" t="s">
        <v>1174</v>
      </c>
      <c r="AB216" s="3" t="s">
        <v>1174</v>
      </c>
      <c r="AC216" s="3" t="s">
        <v>1174</v>
      </c>
      <c r="AD216" s="3" t="s">
        <v>1174</v>
      </c>
      <c r="AE216" s="3" t="s">
        <v>95</v>
      </c>
      <c r="AF216" s="3" t="s">
        <v>82</v>
      </c>
      <c r="AG216" s="3" t="s">
        <v>96</v>
      </c>
    </row>
    <row r="217" spans="1:33" ht="45" customHeight="1" x14ac:dyDescent="0.25">
      <c r="A217" s="3" t="s">
        <v>1175</v>
      </c>
      <c r="B217" s="11" t="s">
        <v>80</v>
      </c>
      <c r="C217" s="3" t="s">
        <v>81</v>
      </c>
      <c r="D217" s="3" t="s">
        <v>82</v>
      </c>
      <c r="E217" s="3" t="s">
        <v>83</v>
      </c>
      <c r="F217" s="3" t="s">
        <v>123</v>
      </c>
      <c r="G217" s="3" t="s">
        <v>124</v>
      </c>
      <c r="H217" s="3" t="s">
        <v>1100</v>
      </c>
      <c r="I217" s="3" t="s">
        <v>159</v>
      </c>
      <c r="J217" s="3" t="s">
        <v>667</v>
      </c>
      <c r="K217" s="3" t="s">
        <v>1173</v>
      </c>
      <c r="L217" s="3" t="s">
        <v>249</v>
      </c>
      <c r="M217" s="3" t="s">
        <v>91</v>
      </c>
      <c r="N217" s="3" t="s">
        <v>128</v>
      </c>
      <c r="O217" s="3" t="s">
        <v>93</v>
      </c>
      <c r="P217" s="3" t="s">
        <v>128</v>
      </c>
      <c r="Q217" s="3" t="s">
        <v>93</v>
      </c>
      <c r="R217" s="3" t="s">
        <v>1176</v>
      </c>
      <c r="S217" s="3" t="s">
        <v>1176</v>
      </c>
      <c r="T217" s="3" t="s">
        <v>1176</v>
      </c>
      <c r="U217" s="3" t="s">
        <v>1176</v>
      </c>
      <c r="V217" s="3" t="s">
        <v>1176</v>
      </c>
      <c r="W217" s="3" t="s">
        <v>1176</v>
      </c>
      <c r="X217" s="3" t="s">
        <v>1176</v>
      </c>
      <c r="Y217" s="3" t="s">
        <v>1176</v>
      </c>
      <c r="Z217" s="3" t="s">
        <v>1176</v>
      </c>
      <c r="AA217" s="3" t="s">
        <v>1176</v>
      </c>
      <c r="AB217" s="3" t="s">
        <v>1176</v>
      </c>
      <c r="AC217" s="3" t="s">
        <v>1176</v>
      </c>
      <c r="AD217" s="3" t="s">
        <v>1176</v>
      </c>
      <c r="AE217" s="3" t="s">
        <v>95</v>
      </c>
      <c r="AF217" s="3" t="s">
        <v>82</v>
      </c>
      <c r="AG217" s="3" t="s">
        <v>96</v>
      </c>
    </row>
    <row r="218" spans="1:33" ht="45" customHeight="1" x14ac:dyDescent="0.25">
      <c r="A218" s="3" t="s">
        <v>1177</v>
      </c>
      <c r="B218" s="11" t="s">
        <v>80</v>
      </c>
      <c r="C218" s="3" t="s">
        <v>81</v>
      </c>
      <c r="D218" s="3" t="s">
        <v>82</v>
      </c>
      <c r="E218" s="3" t="s">
        <v>83</v>
      </c>
      <c r="F218" s="3" t="s">
        <v>98</v>
      </c>
      <c r="G218" s="3" t="s">
        <v>546</v>
      </c>
      <c r="H218" s="3" t="s">
        <v>1178</v>
      </c>
      <c r="I218" s="3" t="s">
        <v>1018</v>
      </c>
      <c r="J218" s="3" t="s">
        <v>1179</v>
      </c>
      <c r="K218" s="3" t="s">
        <v>212</v>
      </c>
      <c r="L218" s="3" t="s">
        <v>1180</v>
      </c>
      <c r="M218" s="3" t="s">
        <v>91</v>
      </c>
      <c r="N218" s="3" t="s">
        <v>185</v>
      </c>
      <c r="O218" s="3" t="s">
        <v>93</v>
      </c>
      <c r="P218" s="3" t="s">
        <v>185</v>
      </c>
      <c r="Q218" s="3" t="s">
        <v>93</v>
      </c>
      <c r="R218" s="3" t="s">
        <v>1181</v>
      </c>
      <c r="S218" s="3" t="s">
        <v>1181</v>
      </c>
      <c r="T218" s="3" t="s">
        <v>1181</v>
      </c>
      <c r="U218" s="3" t="s">
        <v>1181</v>
      </c>
      <c r="V218" s="3" t="s">
        <v>1181</v>
      </c>
      <c r="W218" s="3" t="s">
        <v>1181</v>
      </c>
      <c r="X218" s="3" t="s">
        <v>1181</v>
      </c>
      <c r="Y218" s="3" t="s">
        <v>1181</v>
      </c>
      <c r="Z218" s="3" t="s">
        <v>1181</v>
      </c>
      <c r="AA218" s="3" t="s">
        <v>1181</v>
      </c>
      <c r="AB218" s="3" t="s">
        <v>1181</v>
      </c>
      <c r="AC218" s="3" t="s">
        <v>1181</v>
      </c>
      <c r="AD218" s="3" t="s">
        <v>1181</v>
      </c>
      <c r="AE218" s="3" t="s">
        <v>95</v>
      </c>
      <c r="AF218" s="3" t="s">
        <v>82</v>
      </c>
      <c r="AG218" s="3" t="s">
        <v>96</v>
      </c>
    </row>
    <row r="219" spans="1:33" ht="45" customHeight="1" x14ac:dyDescent="0.25">
      <c r="A219" s="3" t="s">
        <v>1182</v>
      </c>
      <c r="B219" s="11" t="s">
        <v>80</v>
      </c>
      <c r="C219" s="3" t="s">
        <v>81</v>
      </c>
      <c r="D219" s="3" t="s">
        <v>82</v>
      </c>
      <c r="E219" s="3" t="s">
        <v>83</v>
      </c>
      <c r="F219" s="3" t="s">
        <v>98</v>
      </c>
      <c r="G219" s="3" t="s">
        <v>224</v>
      </c>
      <c r="H219" s="3" t="s">
        <v>308</v>
      </c>
      <c r="I219" s="3" t="s">
        <v>1183</v>
      </c>
      <c r="J219" s="3" t="s">
        <v>1184</v>
      </c>
      <c r="K219" s="3" t="s">
        <v>212</v>
      </c>
      <c r="L219" s="3" t="s">
        <v>672</v>
      </c>
      <c r="M219" s="3" t="s">
        <v>137</v>
      </c>
      <c r="N219" s="3" t="s">
        <v>185</v>
      </c>
      <c r="O219" s="3" t="s">
        <v>93</v>
      </c>
      <c r="P219" s="3" t="s">
        <v>185</v>
      </c>
      <c r="Q219" s="3" t="s">
        <v>93</v>
      </c>
      <c r="R219" s="3" t="s">
        <v>1185</v>
      </c>
      <c r="S219" s="3" t="s">
        <v>1185</v>
      </c>
      <c r="T219" s="3" t="s">
        <v>1185</v>
      </c>
      <c r="U219" s="3" t="s">
        <v>1185</v>
      </c>
      <c r="V219" s="3" t="s">
        <v>1185</v>
      </c>
      <c r="W219" s="3" t="s">
        <v>1185</v>
      </c>
      <c r="X219" s="3" t="s">
        <v>1185</v>
      </c>
      <c r="Y219" s="3" t="s">
        <v>1185</v>
      </c>
      <c r="Z219" s="3" t="s">
        <v>1185</v>
      </c>
      <c r="AA219" s="3" t="s">
        <v>1185</v>
      </c>
      <c r="AB219" s="3" t="s">
        <v>1185</v>
      </c>
      <c r="AC219" s="3" t="s">
        <v>1185</v>
      </c>
      <c r="AD219" s="3" t="s">
        <v>1185</v>
      </c>
      <c r="AE219" s="3" t="s">
        <v>95</v>
      </c>
      <c r="AF219" s="3" t="s">
        <v>82</v>
      </c>
      <c r="AG219" s="3" t="s">
        <v>96</v>
      </c>
    </row>
    <row r="220" spans="1:33" ht="45" customHeight="1" x14ac:dyDescent="0.25">
      <c r="A220" s="3" t="s">
        <v>1186</v>
      </c>
      <c r="B220" s="11" t="s">
        <v>80</v>
      </c>
      <c r="C220" s="3" t="s">
        <v>81</v>
      </c>
      <c r="D220" s="3" t="s">
        <v>82</v>
      </c>
      <c r="E220" s="3" t="s">
        <v>83</v>
      </c>
      <c r="F220" s="3" t="s">
        <v>98</v>
      </c>
      <c r="G220" s="3" t="s">
        <v>546</v>
      </c>
      <c r="H220" s="3" t="s">
        <v>195</v>
      </c>
      <c r="I220" s="3" t="s">
        <v>1183</v>
      </c>
      <c r="J220" s="3" t="s">
        <v>1187</v>
      </c>
      <c r="K220" s="3" t="s">
        <v>212</v>
      </c>
      <c r="L220" s="3" t="s">
        <v>672</v>
      </c>
      <c r="M220" s="3" t="s">
        <v>137</v>
      </c>
      <c r="N220" s="3" t="s">
        <v>185</v>
      </c>
      <c r="O220" s="3" t="s">
        <v>93</v>
      </c>
      <c r="P220" s="3" t="s">
        <v>185</v>
      </c>
      <c r="Q220" s="3" t="s">
        <v>93</v>
      </c>
      <c r="R220" s="3" t="s">
        <v>1188</v>
      </c>
      <c r="S220" s="3" t="s">
        <v>1188</v>
      </c>
      <c r="T220" s="3" t="s">
        <v>1188</v>
      </c>
      <c r="U220" s="3" t="s">
        <v>1188</v>
      </c>
      <c r="V220" s="3" t="s">
        <v>1188</v>
      </c>
      <c r="W220" s="3" t="s">
        <v>1188</v>
      </c>
      <c r="X220" s="3" t="s">
        <v>1188</v>
      </c>
      <c r="Y220" s="3" t="s">
        <v>1188</v>
      </c>
      <c r="Z220" s="3" t="s">
        <v>1188</v>
      </c>
      <c r="AA220" s="3" t="s">
        <v>1188</v>
      </c>
      <c r="AB220" s="3" t="s">
        <v>1188</v>
      </c>
      <c r="AC220" s="3" t="s">
        <v>1188</v>
      </c>
      <c r="AD220" s="3" t="s">
        <v>1188</v>
      </c>
      <c r="AE220" s="3" t="s">
        <v>95</v>
      </c>
      <c r="AF220" s="3" t="s">
        <v>82</v>
      </c>
      <c r="AG220" s="3" t="s">
        <v>96</v>
      </c>
    </row>
    <row r="221" spans="1:33" ht="45" customHeight="1" x14ac:dyDescent="0.25">
      <c r="A221" s="3" t="s">
        <v>1189</v>
      </c>
      <c r="B221" s="11" t="s">
        <v>80</v>
      </c>
      <c r="C221" s="3" t="s">
        <v>81</v>
      </c>
      <c r="D221" s="3" t="s">
        <v>82</v>
      </c>
      <c r="E221" s="3" t="s">
        <v>83</v>
      </c>
      <c r="F221" s="3" t="s">
        <v>84</v>
      </c>
      <c r="G221" s="3" t="s">
        <v>1190</v>
      </c>
      <c r="H221" s="3" t="s">
        <v>169</v>
      </c>
      <c r="I221" s="3" t="s">
        <v>159</v>
      </c>
      <c r="J221" s="3" t="s">
        <v>1191</v>
      </c>
      <c r="K221" s="3" t="s">
        <v>147</v>
      </c>
      <c r="L221" s="3" t="s">
        <v>1192</v>
      </c>
      <c r="M221" s="3" t="s">
        <v>137</v>
      </c>
      <c r="N221" s="3" t="s">
        <v>92</v>
      </c>
      <c r="O221" s="3" t="s">
        <v>93</v>
      </c>
      <c r="P221" s="3" t="s">
        <v>92</v>
      </c>
      <c r="Q221" s="3" t="s">
        <v>93</v>
      </c>
      <c r="R221" s="3" t="s">
        <v>1193</v>
      </c>
      <c r="S221" s="3" t="s">
        <v>1193</v>
      </c>
      <c r="T221" s="3" t="s">
        <v>1193</v>
      </c>
      <c r="U221" s="3" t="s">
        <v>1193</v>
      </c>
      <c r="V221" s="3" t="s">
        <v>1193</v>
      </c>
      <c r="W221" s="3" t="s">
        <v>1193</v>
      </c>
      <c r="X221" s="3" t="s">
        <v>1193</v>
      </c>
      <c r="Y221" s="3" t="s">
        <v>1193</v>
      </c>
      <c r="Z221" s="3" t="s">
        <v>1193</v>
      </c>
      <c r="AA221" s="3" t="s">
        <v>1193</v>
      </c>
      <c r="AB221" s="3" t="s">
        <v>1193</v>
      </c>
      <c r="AC221" s="3" t="s">
        <v>1193</v>
      </c>
      <c r="AD221" s="3" t="s">
        <v>1193</v>
      </c>
      <c r="AE221" s="3" t="s">
        <v>95</v>
      </c>
      <c r="AF221" s="3" t="s">
        <v>82</v>
      </c>
      <c r="AG221" s="3" t="s">
        <v>96</v>
      </c>
    </row>
    <row r="222" spans="1:33" ht="45" customHeight="1" x14ac:dyDescent="0.25">
      <c r="A222" s="3" t="s">
        <v>1194</v>
      </c>
      <c r="B222" s="11" t="s">
        <v>80</v>
      </c>
      <c r="C222" s="3" t="s">
        <v>81</v>
      </c>
      <c r="D222" s="3" t="s">
        <v>82</v>
      </c>
      <c r="E222" s="3" t="s">
        <v>83</v>
      </c>
      <c r="F222" s="3" t="s">
        <v>123</v>
      </c>
      <c r="G222" s="3" t="s">
        <v>124</v>
      </c>
      <c r="H222" s="3" t="s">
        <v>1100</v>
      </c>
      <c r="I222" s="3" t="s">
        <v>159</v>
      </c>
      <c r="J222" s="3" t="s">
        <v>1172</v>
      </c>
      <c r="K222" s="3" t="s">
        <v>147</v>
      </c>
      <c r="L222" s="3" t="s">
        <v>90</v>
      </c>
      <c r="M222" s="3" t="s">
        <v>91</v>
      </c>
      <c r="N222" s="3" t="s">
        <v>128</v>
      </c>
      <c r="O222" s="3" t="s">
        <v>93</v>
      </c>
      <c r="P222" s="3" t="s">
        <v>128</v>
      </c>
      <c r="Q222" s="3" t="s">
        <v>93</v>
      </c>
      <c r="R222" s="3" t="s">
        <v>1195</v>
      </c>
      <c r="S222" s="3" t="s">
        <v>1195</v>
      </c>
      <c r="T222" s="3" t="s">
        <v>1195</v>
      </c>
      <c r="U222" s="3" t="s">
        <v>1195</v>
      </c>
      <c r="V222" s="3" t="s">
        <v>1195</v>
      </c>
      <c r="W222" s="3" t="s">
        <v>1195</v>
      </c>
      <c r="X222" s="3" t="s">
        <v>1195</v>
      </c>
      <c r="Y222" s="3" t="s">
        <v>1195</v>
      </c>
      <c r="Z222" s="3" t="s">
        <v>1195</v>
      </c>
      <c r="AA222" s="3" t="s">
        <v>1195</v>
      </c>
      <c r="AB222" s="3" t="s">
        <v>1195</v>
      </c>
      <c r="AC222" s="3" t="s">
        <v>1195</v>
      </c>
      <c r="AD222" s="3" t="s">
        <v>1195</v>
      </c>
      <c r="AE222" s="3" t="s">
        <v>95</v>
      </c>
      <c r="AF222" s="3" t="s">
        <v>82</v>
      </c>
      <c r="AG222" s="3" t="s">
        <v>96</v>
      </c>
    </row>
    <row r="223" spans="1:33" ht="45" customHeight="1" x14ac:dyDescent="0.25">
      <c r="A223" s="3" t="s">
        <v>1196</v>
      </c>
      <c r="B223" s="11" t="s">
        <v>80</v>
      </c>
      <c r="C223" s="3" t="s">
        <v>81</v>
      </c>
      <c r="D223" s="3" t="s">
        <v>82</v>
      </c>
      <c r="E223" s="3" t="s">
        <v>83</v>
      </c>
      <c r="F223" s="3" t="s">
        <v>84</v>
      </c>
      <c r="G223" s="3" t="s">
        <v>188</v>
      </c>
      <c r="H223" s="3" t="s">
        <v>1197</v>
      </c>
      <c r="I223" s="3" t="s">
        <v>87</v>
      </c>
      <c r="J223" s="3" t="s">
        <v>1198</v>
      </c>
      <c r="K223" s="3" t="s">
        <v>147</v>
      </c>
      <c r="L223" s="3" t="s">
        <v>1199</v>
      </c>
      <c r="M223" s="3" t="s">
        <v>137</v>
      </c>
      <c r="N223" s="3" t="s">
        <v>92</v>
      </c>
      <c r="O223" s="3" t="s">
        <v>93</v>
      </c>
      <c r="P223" s="3" t="s">
        <v>92</v>
      </c>
      <c r="Q223" s="3" t="s">
        <v>93</v>
      </c>
      <c r="R223" s="3" t="s">
        <v>1200</v>
      </c>
      <c r="S223" s="3" t="s">
        <v>1200</v>
      </c>
      <c r="T223" s="3" t="s">
        <v>1200</v>
      </c>
      <c r="U223" s="3" t="s">
        <v>1200</v>
      </c>
      <c r="V223" s="3" t="s">
        <v>1200</v>
      </c>
      <c r="W223" s="3" t="s">
        <v>1200</v>
      </c>
      <c r="X223" s="3" t="s">
        <v>1200</v>
      </c>
      <c r="Y223" s="3" t="s">
        <v>1200</v>
      </c>
      <c r="Z223" s="3" t="s">
        <v>1200</v>
      </c>
      <c r="AA223" s="3" t="s">
        <v>1200</v>
      </c>
      <c r="AB223" s="3" t="s">
        <v>1200</v>
      </c>
      <c r="AC223" s="3" t="s">
        <v>1200</v>
      </c>
      <c r="AD223" s="3" t="s">
        <v>1200</v>
      </c>
      <c r="AE223" s="3" t="s">
        <v>95</v>
      </c>
      <c r="AF223" s="3" t="s">
        <v>82</v>
      </c>
      <c r="AG223" s="3" t="s">
        <v>96</v>
      </c>
    </row>
    <row r="224" spans="1:33" ht="45" customHeight="1" x14ac:dyDescent="0.25">
      <c r="A224" s="3" t="s">
        <v>1201</v>
      </c>
      <c r="B224" s="11" t="s">
        <v>80</v>
      </c>
      <c r="C224" s="3" t="s">
        <v>81</v>
      </c>
      <c r="D224" s="3" t="s">
        <v>82</v>
      </c>
      <c r="E224" s="3" t="s">
        <v>83</v>
      </c>
      <c r="F224" s="3" t="s">
        <v>123</v>
      </c>
      <c r="G224" s="3" t="s">
        <v>124</v>
      </c>
      <c r="H224" s="3" t="s">
        <v>1202</v>
      </c>
      <c r="I224" s="3" t="s">
        <v>144</v>
      </c>
      <c r="J224" s="3" t="s">
        <v>790</v>
      </c>
      <c r="K224" s="3" t="s">
        <v>611</v>
      </c>
      <c r="L224" s="3" t="s">
        <v>1020</v>
      </c>
      <c r="M224" s="3" t="s">
        <v>91</v>
      </c>
      <c r="N224" s="3" t="s">
        <v>128</v>
      </c>
      <c r="O224" s="3" t="s">
        <v>93</v>
      </c>
      <c r="P224" s="3" t="s">
        <v>128</v>
      </c>
      <c r="Q224" s="3" t="s">
        <v>93</v>
      </c>
      <c r="R224" s="3" t="s">
        <v>1203</v>
      </c>
      <c r="S224" s="3" t="s">
        <v>1203</v>
      </c>
      <c r="T224" s="3" t="s">
        <v>1203</v>
      </c>
      <c r="U224" s="3" t="s">
        <v>1203</v>
      </c>
      <c r="V224" s="3" t="s">
        <v>1203</v>
      </c>
      <c r="W224" s="3" t="s">
        <v>1203</v>
      </c>
      <c r="X224" s="3" t="s">
        <v>1203</v>
      </c>
      <c r="Y224" s="3" t="s">
        <v>1203</v>
      </c>
      <c r="Z224" s="3" t="s">
        <v>1203</v>
      </c>
      <c r="AA224" s="3" t="s">
        <v>1203</v>
      </c>
      <c r="AB224" s="3" t="s">
        <v>1203</v>
      </c>
      <c r="AC224" s="3" t="s">
        <v>1203</v>
      </c>
      <c r="AD224" s="3" t="s">
        <v>1203</v>
      </c>
      <c r="AE224" s="3" t="s">
        <v>95</v>
      </c>
      <c r="AF224" s="3" t="s">
        <v>82</v>
      </c>
      <c r="AG224" s="3" t="s">
        <v>96</v>
      </c>
    </row>
    <row r="225" spans="1:33" ht="45" customHeight="1" x14ac:dyDescent="0.25">
      <c r="A225" s="3" t="s">
        <v>1204</v>
      </c>
      <c r="B225" s="11" t="s">
        <v>80</v>
      </c>
      <c r="C225" s="3" t="s">
        <v>81</v>
      </c>
      <c r="D225" s="3" t="s">
        <v>82</v>
      </c>
      <c r="E225" s="3" t="s">
        <v>83</v>
      </c>
      <c r="F225" s="3" t="s">
        <v>123</v>
      </c>
      <c r="G225" s="3" t="s">
        <v>124</v>
      </c>
      <c r="H225" s="3" t="s">
        <v>1205</v>
      </c>
      <c r="I225" s="3" t="s">
        <v>134</v>
      </c>
      <c r="J225" s="3" t="s">
        <v>1206</v>
      </c>
      <c r="K225" s="3" t="s">
        <v>611</v>
      </c>
      <c r="L225" s="3" t="s">
        <v>1207</v>
      </c>
      <c r="M225" s="3" t="s">
        <v>137</v>
      </c>
      <c r="N225" s="3" t="s">
        <v>128</v>
      </c>
      <c r="O225" s="3" t="s">
        <v>93</v>
      </c>
      <c r="P225" s="3" t="s">
        <v>128</v>
      </c>
      <c r="Q225" s="3" t="s">
        <v>93</v>
      </c>
      <c r="R225" s="3" t="s">
        <v>1208</v>
      </c>
      <c r="S225" s="3" t="s">
        <v>1208</v>
      </c>
      <c r="T225" s="3" t="s">
        <v>1208</v>
      </c>
      <c r="U225" s="3" t="s">
        <v>1208</v>
      </c>
      <c r="V225" s="3" t="s">
        <v>1208</v>
      </c>
      <c r="W225" s="3" t="s">
        <v>1208</v>
      </c>
      <c r="X225" s="3" t="s">
        <v>1208</v>
      </c>
      <c r="Y225" s="3" t="s">
        <v>1208</v>
      </c>
      <c r="Z225" s="3" t="s">
        <v>1208</v>
      </c>
      <c r="AA225" s="3" t="s">
        <v>1208</v>
      </c>
      <c r="AB225" s="3" t="s">
        <v>1208</v>
      </c>
      <c r="AC225" s="3" t="s">
        <v>1208</v>
      </c>
      <c r="AD225" s="3" t="s">
        <v>1208</v>
      </c>
      <c r="AE225" s="3" t="s">
        <v>95</v>
      </c>
      <c r="AF225" s="3" t="s">
        <v>82</v>
      </c>
      <c r="AG225" s="3" t="s">
        <v>96</v>
      </c>
    </row>
    <row r="226" spans="1:33" ht="45" customHeight="1" x14ac:dyDescent="0.25">
      <c r="A226" s="3" t="s">
        <v>1209</v>
      </c>
      <c r="B226" s="11" t="s">
        <v>80</v>
      </c>
      <c r="C226" s="3" t="s">
        <v>81</v>
      </c>
      <c r="D226" s="3" t="s">
        <v>82</v>
      </c>
      <c r="E226" s="3" t="s">
        <v>83</v>
      </c>
      <c r="F226" s="3" t="s">
        <v>98</v>
      </c>
      <c r="G226" s="3" t="s">
        <v>1210</v>
      </c>
      <c r="H226" s="3" t="s">
        <v>1211</v>
      </c>
      <c r="I226" s="3" t="s">
        <v>1018</v>
      </c>
      <c r="J226" s="3" t="s">
        <v>1060</v>
      </c>
      <c r="K226" s="3" t="s">
        <v>1212</v>
      </c>
      <c r="L226" s="3" t="s">
        <v>1213</v>
      </c>
      <c r="M226" s="3" t="s">
        <v>91</v>
      </c>
      <c r="N226" s="3" t="s">
        <v>103</v>
      </c>
      <c r="O226" s="3" t="s">
        <v>93</v>
      </c>
      <c r="P226" s="3" t="s">
        <v>103</v>
      </c>
      <c r="Q226" s="3" t="s">
        <v>93</v>
      </c>
      <c r="R226" s="3" t="s">
        <v>1214</v>
      </c>
      <c r="S226" s="3" t="s">
        <v>1214</v>
      </c>
      <c r="T226" s="3" t="s">
        <v>1214</v>
      </c>
      <c r="U226" s="3" t="s">
        <v>1214</v>
      </c>
      <c r="V226" s="3" t="s">
        <v>1214</v>
      </c>
      <c r="W226" s="3" t="s">
        <v>1214</v>
      </c>
      <c r="X226" s="3" t="s">
        <v>1214</v>
      </c>
      <c r="Y226" s="3" t="s">
        <v>1214</v>
      </c>
      <c r="Z226" s="3" t="s">
        <v>1214</v>
      </c>
      <c r="AA226" s="3" t="s">
        <v>1214</v>
      </c>
      <c r="AB226" s="3" t="s">
        <v>1214</v>
      </c>
      <c r="AC226" s="3" t="s">
        <v>1214</v>
      </c>
      <c r="AD226" s="3" t="s">
        <v>1214</v>
      </c>
      <c r="AE226" s="3" t="s">
        <v>95</v>
      </c>
      <c r="AF226" s="3" t="s">
        <v>82</v>
      </c>
      <c r="AG226" s="3" t="s">
        <v>96</v>
      </c>
    </row>
    <row r="227" spans="1:33" ht="45" customHeight="1" x14ac:dyDescent="0.25">
      <c r="A227" s="3" t="s">
        <v>1215</v>
      </c>
      <c r="B227" s="11" t="s">
        <v>80</v>
      </c>
      <c r="C227" s="3" t="s">
        <v>81</v>
      </c>
      <c r="D227" s="3" t="s">
        <v>82</v>
      </c>
      <c r="E227" s="3" t="s">
        <v>83</v>
      </c>
      <c r="F227" s="3" t="s">
        <v>215</v>
      </c>
      <c r="G227" s="3" t="s">
        <v>206</v>
      </c>
      <c r="H227" s="3" t="s">
        <v>1216</v>
      </c>
      <c r="I227" s="3" t="s">
        <v>309</v>
      </c>
      <c r="J227" s="3" t="s">
        <v>452</v>
      </c>
      <c r="K227" s="3" t="s">
        <v>503</v>
      </c>
      <c r="L227" s="3" t="s">
        <v>465</v>
      </c>
      <c r="M227" s="3" t="s">
        <v>137</v>
      </c>
      <c r="N227" s="3" t="s">
        <v>221</v>
      </c>
      <c r="O227" s="3" t="s">
        <v>93</v>
      </c>
      <c r="P227" s="3" t="s">
        <v>221</v>
      </c>
      <c r="Q227" s="3" t="s">
        <v>93</v>
      </c>
      <c r="R227" s="3" t="s">
        <v>1217</v>
      </c>
      <c r="S227" s="3" t="s">
        <v>1217</v>
      </c>
      <c r="T227" s="3" t="s">
        <v>1217</v>
      </c>
      <c r="U227" s="3" t="s">
        <v>1217</v>
      </c>
      <c r="V227" s="3" t="s">
        <v>1217</v>
      </c>
      <c r="W227" s="3" t="s">
        <v>1217</v>
      </c>
      <c r="X227" s="3" t="s">
        <v>1217</v>
      </c>
      <c r="Y227" s="3" t="s">
        <v>1217</v>
      </c>
      <c r="Z227" s="3" t="s">
        <v>1217</v>
      </c>
      <c r="AA227" s="3" t="s">
        <v>1217</v>
      </c>
      <c r="AB227" s="3" t="s">
        <v>1217</v>
      </c>
      <c r="AC227" s="3" t="s">
        <v>1217</v>
      </c>
      <c r="AD227" s="3" t="s">
        <v>1217</v>
      </c>
      <c r="AE227" s="3" t="s">
        <v>95</v>
      </c>
      <c r="AF227" s="3" t="s">
        <v>82</v>
      </c>
      <c r="AG227" s="3" t="s">
        <v>96</v>
      </c>
    </row>
    <row r="228" spans="1:33" ht="45" customHeight="1" x14ac:dyDescent="0.25">
      <c r="A228" s="3" t="s">
        <v>1218</v>
      </c>
      <c r="B228" s="11" t="s">
        <v>80</v>
      </c>
      <c r="C228" s="3" t="s">
        <v>81</v>
      </c>
      <c r="D228" s="3" t="s">
        <v>82</v>
      </c>
      <c r="E228" s="3" t="s">
        <v>83</v>
      </c>
      <c r="F228" s="3" t="s">
        <v>259</v>
      </c>
      <c r="G228" s="3" t="s">
        <v>224</v>
      </c>
      <c r="H228" s="3" t="s">
        <v>1219</v>
      </c>
      <c r="I228" s="3" t="s">
        <v>645</v>
      </c>
      <c r="J228" s="3" t="s">
        <v>1220</v>
      </c>
      <c r="K228" s="3" t="s">
        <v>503</v>
      </c>
      <c r="L228" s="3" t="s">
        <v>227</v>
      </c>
      <c r="M228" s="3" t="s">
        <v>91</v>
      </c>
      <c r="N228" s="3" t="s">
        <v>347</v>
      </c>
      <c r="O228" s="3" t="s">
        <v>93</v>
      </c>
      <c r="P228" s="3" t="s">
        <v>347</v>
      </c>
      <c r="Q228" s="3" t="s">
        <v>93</v>
      </c>
      <c r="R228" s="3" t="s">
        <v>1221</v>
      </c>
      <c r="S228" s="3" t="s">
        <v>1221</v>
      </c>
      <c r="T228" s="3" t="s">
        <v>1221</v>
      </c>
      <c r="U228" s="3" t="s">
        <v>1221</v>
      </c>
      <c r="V228" s="3" t="s">
        <v>1221</v>
      </c>
      <c r="W228" s="3" t="s">
        <v>1221</v>
      </c>
      <c r="X228" s="3" t="s">
        <v>1221</v>
      </c>
      <c r="Y228" s="3" t="s">
        <v>1221</v>
      </c>
      <c r="Z228" s="3" t="s">
        <v>1221</v>
      </c>
      <c r="AA228" s="3" t="s">
        <v>1221</v>
      </c>
      <c r="AB228" s="3" t="s">
        <v>1221</v>
      </c>
      <c r="AC228" s="3" t="s">
        <v>1221</v>
      </c>
      <c r="AD228" s="3" t="s">
        <v>1221</v>
      </c>
      <c r="AE228" s="3" t="s">
        <v>95</v>
      </c>
      <c r="AF228" s="3" t="s">
        <v>82</v>
      </c>
      <c r="AG228" s="3" t="s">
        <v>96</v>
      </c>
    </row>
    <row r="229" spans="1:33" ht="45" customHeight="1" x14ac:dyDescent="0.25">
      <c r="A229" s="3" t="s">
        <v>1222</v>
      </c>
      <c r="B229" s="11" t="s">
        <v>80</v>
      </c>
      <c r="C229" s="3" t="s">
        <v>81</v>
      </c>
      <c r="D229" s="3" t="s">
        <v>82</v>
      </c>
      <c r="E229" s="3" t="s">
        <v>83</v>
      </c>
      <c r="F229" s="3" t="s">
        <v>123</v>
      </c>
      <c r="G229" s="3" t="s">
        <v>124</v>
      </c>
      <c r="H229" s="3" t="s">
        <v>181</v>
      </c>
      <c r="I229" s="3" t="s">
        <v>1223</v>
      </c>
      <c r="J229" s="3" t="s">
        <v>1224</v>
      </c>
      <c r="K229" s="3" t="s">
        <v>503</v>
      </c>
      <c r="L229" s="3" t="s">
        <v>1225</v>
      </c>
      <c r="M229" s="3" t="s">
        <v>137</v>
      </c>
      <c r="N229" s="3" t="s">
        <v>128</v>
      </c>
      <c r="O229" s="3" t="s">
        <v>93</v>
      </c>
      <c r="P229" s="3" t="s">
        <v>128</v>
      </c>
      <c r="Q229" s="3" t="s">
        <v>93</v>
      </c>
      <c r="R229" s="3" t="s">
        <v>1226</v>
      </c>
      <c r="S229" s="3" t="s">
        <v>1226</v>
      </c>
      <c r="T229" s="3" t="s">
        <v>1226</v>
      </c>
      <c r="U229" s="3" t="s">
        <v>1226</v>
      </c>
      <c r="V229" s="3" t="s">
        <v>1226</v>
      </c>
      <c r="W229" s="3" t="s">
        <v>1226</v>
      </c>
      <c r="X229" s="3" t="s">
        <v>1226</v>
      </c>
      <c r="Y229" s="3" t="s">
        <v>1226</v>
      </c>
      <c r="Z229" s="3" t="s">
        <v>1226</v>
      </c>
      <c r="AA229" s="3" t="s">
        <v>1226</v>
      </c>
      <c r="AB229" s="3" t="s">
        <v>1226</v>
      </c>
      <c r="AC229" s="3" t="s">
        <v>1226</v>
      </c>
      <c r="AD229" s="3" t="s">
        <v>1226</v>
      </c>
      <c r="AE229" s="3" t="s">
        <v>95</v>
      </c>
      <c r="AF229" s="3" t="s">
        <v>82</v>
      </c>
      <c r="AG229" s="3" t="s">
        <v>96</v>
      </c>
    </row>
    <row r="230" spans="1:33" ht="45" customHeight="1" x14ac:dyDescent="0.25">
      <c r="A230" s="3" t="s">
        <v>1227</v>
      </c>
      <c r="B230" s="11" t="s">
        <v>80</v>
      </c>
      <c r="C230" s="3" t="s">
        <v>81</v>
      </c>
      <c r="D230" s="3" t="s">
        <v>82</v>
      </c>
      <c r="E230" s="3" t="s">
        <v>83</v>
      </c>
      <c r="F230" s="3" t="s">
        <v>98</v>
      </c>
      <c r="G230" s="3" t="s">
        <v>273</v>
      </c>
      <c r="H230" s="3" t="s">
        <v>1228</v>
      </c>
      <c r="I230" s="3" t="s">
        <v>366</v>
      </c>
      <c r="J230" s="3" t="s">
        <v>1229</v>
      </c>
      <c r="K230" s="3" t="s">
        <v>503</v>
      </c>
      <c r="L230" s="3" t="s">
        <v>256</v>
      </c>
      <c r="M230" s="3" t="s">
        <v>137</v>
      </c>
      <c r="N230" s="3" t="s">
        <v>103</v>
      </c>
      <c r="O230" s="3" t="s">
        <v>93</v>
      </c>
      <c r="P230" s="3" t="s">
        <v>103</v>
      </c>
      <c r="Q230" s="3" t="s">
        <v>93</v>
      </c>
      <c r="R230" s="3" t="s">
        <v>1230</v>
      </c>
      <c r="S230" s="3" t="s">
        <v>1230</v>
      </c>
      <c r="T230" s="3" t="s">
        <v>1230</v>
      </c>
      <c r="U230" s="3" t="s">
        <v>1230</v>
      </c>
      <c r="V230" s="3" t="s">
        <v>1230</v>
      </c>
      <c r="W230" s="3" t="s">
        <v>1230</v>
      </c>
      <c r="X230" s="3" t="s">
        <v>1230</v>
      </c>
      <c r="Y230" s="3" t="s">
        <v>1230</v>
      </c>
      <c r="Z230" s="3" t="s">
        <v>1230</v>
      </c>
      <c r="AA230" s="3" t="s">
        <v>1230</v>
      </c>
      <c r="AB230" s="3" t="s">
        <v>1230</v>
      </c>
      <c r="AC230" s="3" t="s">
        <v>1230</v>
      </c>
      <c r="AD230" s="3" t="s">
        <v>1230</v>
      </c>
      <c r="AE230" s="3" t="s">
        <v>95</v>
      </c>
      <c r="AF230" s="3" t="s">
        <v>82</v>
      </c>
      <c r="AG230" s="3" t="s">
        <v>96</v>
      </c>
    </row>
    <row r="231" spans="1:33" ht="45" customHeight="1" x14ac:dyDescent="0.25">
      <c r="A231" s="3" t="s">
        <v>1231</v>
      </c>
      <c r="B231" s="11" t="s">
        <v>80</v>
      </c>
      <c r="C231" s="3" t="s">
        <v>81</v>
      </c>
      <c r="D231" s="3" t="s">
        <v>82</v>
      </c>
      <c r="E231" s="3" t="s">
        <v>83</v>
      </c>
      <c r="F231" s="3" t="s">
        <v>98</v>
      </c>
      <c r="G231" s="3" t="s">
        <v>273</v>
      </c>
      <c r="H231" s="3" t="s">
        <v>1232</v>
      </c>
      <c r="I231" s="3" t="s">
        <v>366</v>
      </c>
      <c r="J231" s="3" t="s">
        <v>863</v>
      </c>
      <c r="K231" s="3" t="s">
        <v>503</v>
      </c>
      <c r="L231" s="3" t="s">
        <v>1233</v>
      </c>
      <c r="M231" s="3" t="s">
        <v>137</v>
      </c>
      <c r="N231" s="3" t="s">
        <v>103</v>
      </c>
      <c r="O231" s="3" t="s">
        <v>93</v>
      </c>
      <c r="P231" s="3" t="s">
        <v>103</v>
      </c>
      <c r="Q231" s="3" t="s">
        <v>93</v>
      </c>
      <c r="R231" s="3" t="s">
        <v>1234</v>
      </c>
      <c r="S231" s="3" t="s">
        <v>1234</v>
      </c>
      <c r="T231" s="3" t="s">
        <v>1234</v>
      </c>
      <c r="U231" s="3" t="s">
        <v>1234</v>
      </c>
      <c r="V231" s="3" t="s">
        <v>1234</v>
      </c>
      <c r="W231" s="3" t="s">
        <v>1234</v>
      </c>
      <c r="X231" s="3" t="s">
        <v>1234</v>
      </c>
      <c r="Y231" s="3" t="s">
        <v>1234</v>
      </c>
      <c r="Z231" s="3" t="s">
        <v>1234</v>
      </c>
      <c r="AA231" s="3" t="s">
        <v>1234</v>
      </c>
      <c r="AB231" s="3" t="s">
        <v>1234</v>
      </c>
      <c r="AC231" s="3" t="s">
        <v>1234</v>
      </c>
      <c r="AD231" s="3" t="s">
        <v>1234</v>
      </c>
      <c r="AE231" s="3" t="s">
        <v>95</v>
      </c>
      <c r="AF231" s="3" t="s">
        <v>82</v>
      </c>
      <c r="AG231" s="3" t="s">
        <v>96</v>
      </c>
    </row>
    <row r="232" spans="1:33" ht="45" customHeight="1" x14ac:dyDescent="0.25">
      <c r="A232" s="3" t="s">
        <v>1235</v>
      </c>
      <c r="B232" s="11" t="s">
        <v>80</v>
      </c>
      <c r="C232" s="3" t="s">
        <v>81</v>
      </c>
      <c r="D232" s="3" t="s">
        <v>82</v>
      </c>
      <c r="E232" s="3" t="s">
        <v>83</v>
      </c>
      <c r="F232" s="3" t="s">
        <v>98</v>
      </c>
      <c r="G232" s="3" t="s">
        <v>273</v>
      </c>
      <c r="H232" s="3" t="s">
        <v>1236</v>
      </c>
      <c r="I232" s="3" t="s">
        <v>366</v>
      </c>
      <c r="J232" s="3" t="s">
        <v>1237</v>
      </c>
      <c r="K232" s="3" t="s">
        <v>503</v>
      </c>
      <c r="L232" s="3" t="s">
        <v>556</v>
      </c>
      <c r="M232" s="3" t="s">
        <v>137</v>
      </c>
      <c r="N232" s="3" t="s">
        <v>103</v>
      </c>
      <c r="O232" s="3" t="s">
        <v>93</v>
      </c>
      <c r="P232" s="3" t="s">
        <v>103</v>
      </c>
      <c r="Q232" s="3" t="s">
        <v>93</v>
      </c>
      <c r="R232" s="3" t="s">
        <v>1238</v>
      </c>
      <c r="S232" s="3" t="s">
        <v>1238</v>
      </c>
      <c r="T232" s="3" t="s">
        <v>1238</v>
      </c>
      <c r="U232" s="3" t="s">
        <v>1238</v>
      </c>
      <c r="V232" s="3" t="s">
        <v>1238</v>
      </c>
      <c r="W232" s="3" t="s">
        <v>1238</v>
      </c>
      <c r="X232" s="3" t="s">
        <v>1238</v>
      </c>
      <c r="Y232" s="3" t="s">
        <v>1238</v>
      </c>
      <c r="Z232" s="3" t="s">
        <v>1238</v>
      </c>
      <c r="AA232" s="3" t="s">
        <v>1238</v>
      </c>
      <c r="AB232" s="3" t="s">
        <v>1238</v>
      </c>
      <c r="AC232" s="3" t="s">
        <v>1238</v>
      </c>
      <c r="AD232" s="3" t="s">
        <v>1238</v>
      </c>
      <c r="AE232" s="3" t="s">
        <v>95</v>
      </c>
      <c r="AF232" s="3" t="s">
        <v>82</v>
      </c>
      <c r="AG232" s="3" t="s">
        <v>96</v>
      </c>
    </row>
    <row r="233" spans="1:33" ht="45" customHeight="1" x14ac:dyDescent="0.25">
      <c r="A233" s="3" t="s">
        <v>1239</v>
      </c>
      <c r="B233" s="11" t="s">
        <v>80</v>
      </c>
      <c r="C233" s="3" t="s">
        <v>81</v>
      </c>
      <c r="D233" s="3" t="s">
        <v>82</v>
      </c>
      <c r="E233" s="3" t="s">
        <v>83</v>
      </c>
      <c r="F233" s="3" t="s">
        <v>106</v>
      </c>
      <c r="G233" s="3" t="s">
        <v>107</v>
      </c>
      <c r="H233" s="3" t="s">
        <v>308</v>
      </c>
      <c r="I233" s="3" t="s">
        <v>666</v>
      </c>
      <c r="J233" s="3" t="s">
        <v>1240</v>
      </c>
      <c r="K233" s="3" t="s">
        <v>1241</v>
      </c>
      <c r="L233" s="3" t="s">
        <v>1241</v>
      </c>
      <c r="M233" s="3" t="s">
        <v>91</v>
      </c>
      <c r="N233" s="3" t="s">
        <v>112</v>
      </c>
      <c r="O233" s="3" t="s">
        <v>93</v>
      </c>
      <c r="P233" s="3" t="s">
        <v>112</v>
      </c>
      <c r="Q233" s="3" t="s">
        <v>93</v>
      </c>
      <c r="R233" s="3" t="s">
        <v>1242</v>
      </c>
      <c r="S233" s="3" t="s">
        <v>1242</v>
      </c>
      <c r="T233" s="3" t="s">
        <v>1242</v>
      </c>
      <c r="U233" s="3" t="s">
        <v>1242</v>
      </c>
      <c r="V233" s="3" t="s">
        <v>1242</v>
      </c>
      <c r="W233" s="3" t="s">
        <v>1242</v>
      </c>
      <c r="X233" s="3" t="s">
        <v>1242</v>
      </c>
      <c r="Y233" s="3" t="s">
        <v>1242</v>
      </c>
      <c r="Z233" s="3" t="s">
        <v>1242</v>
      </c>
      <c r="AA233" s="3" t="s">
        <v>1242</v>
      </c>
      <c r="AB233" s="3" t="s">
        <v>1242</v>
      </c>
      <c r="AC233" s="3" t="s">
        <v>1242</v>
      </c>
      <c r="AD233" s="3" t="s">
        <v>1242</v>
      </c>
      <c r="AE233" s="3" t="s">
        <v>95</v>
      </c>
      <c r="AF233" s="3" t="s">
        <v>82</v>
      </c>
      <c r="AG233" s="3" t="s">
        <v>96</v>
      </c>
    </row>
    <row r="234" spans="1:33" ht="45" customHeight="1" x14ac:dyDescent="0.25">
      <c r="A234" s="3" t="s">
        <v>1243</v>
      </c>
      <c r="B234" s="11" t="s">
        <v>80</v>
      </c>
      <c r="C234" s="3" t="s">
        <v>81</v>
      </c>
      <c r="D234" s="3" t="s">
        <v>82</v>
      </c>
      <c r="E234" s="3" t="s">
        <v>83</v>
      </c>
      <c r="F234" s="3" t="s">
        <v>259</v>
      </c>
      <c r="G234" s="3" t="s">
        <v>290</v>
      </c>
      <c r="H234" s="3" t="s">
        <v>1244</v>
      </c>
      <c r="I234" s="3" t="s">
        <v>1245</v>
      </c>
      <c r="J234" s="3" t="s">
        <v>1246</v>
      </c>
      <c r="K234" s="3" t="s">
        <v>1241</v>
      </c>
      <c r="L234" s="3" t="s">
        <v>1247</v>
      </c>
      <c r="M234" s="3" t="s">
        <v>91</v>
      </c>
      <c r="N234" s="3" t="s">
        <v>295</v>
      </c>
      <c r="O234" s="3" t="s">
        <v>93</v>
      </c>
      <c r="P234" s="3" t="s">
        <v>295</v>
      </c>
      <c r="Q234" s="3" t="s">
        <v>93</v>
      </c>
      <c r="R234" s="3" t="s">
        <v>1248</v>
      </c>
      <c r="S234" s="3" t="s">
        <v>1248</v>
      </c>
      <c r="T234" s="3" t="s">
        <v>1248</v>
      </c>
      <c r="U234" s="3" t="s">
        <v>1248</v>
      </c>
      <c r="V234" s="3" t="s">
        <v>1248</v>
      </c>
      <c r="W234" s="3" t="s">
        <v>1248</v>
      </c>
      <c r="X234" s="3" t="s">
        <v>1248</v>
      </c>
      <c r="Y234" s="3" t="s">
        <v>1248</v>
      </c>
      <c r="Z234" s="3" t="s">
        <v>1248</v>
      </c>
      <c r="AA234" s="3" t="s">
        <v>1248</v>
      </c>
      <c r="AB234" s="3" t="s">
        <v>1248</v>
      </c>
      <c r="AC234" s="3" t="s">
        <v>1248</v>
      </c>
      <c r="AD234" s="3" t="s">
        <v>1248</v>
      </c>
      <c r="AE234" s="3" t="s">
        <v>95</v>
      </c>
      <c r="AF234" s="3" t="s">
        <v>82</v>
      </c>
      <c r="AG234" s="3" t="s">
        <v>96</v>
      </c>
    </row>
    <row r="235" spans="1:33" ht="45" customHeight="1" x14ac:dyDescent="0.25">
      <c r="A235" s="3" t="s">
        <v>1249</v>
      </c>
      <c r="B235" s="11" t="s">
        <v>80</v>
      </c>
      <c r="C235" s="3" t="s">
        <v>81</v>
      </c>
      <c r="D235" s="3" t="s">
        <v>82</v>
      </c>
      <c r="E235" s="3" t="s">
        <v>83</v>
      </c>
      <c r="F235" s="3" t="s">
        <v>98</v>
      </c>
      <c r="G235" s="3" t="s">
        <v>180</v>
      </c>
      <c r="H235" s="3" t="s">
        <v>181</v>
      </c>
      <c r="I235" s="3" t="s">
        <v>451</v>
      </c>
      <c r="J235" s="3" t="s">
        <v>1250</v>
      </c>
      <c r="K235" s="3" t="s">
        <v>1241</v>
      </c>
      <c r="L235" s="3" t="s">
        <v>219</v>
      </c>
      <c r="M235" s="3" t="s">
        <v>137</v>
      </c>
      <c r="N235" s="3" t="s">
        <v>185</v>
      </c>
      <c r="O235" s="3" t="s">
        <v>93</v>
      </c>
      <c r="P235" s="3" t="s">
        <v>185</v>
      </c>
      <c r="Q235" s="3" t="s">
        <v>93</v>
      </c>
      <c r="R235" s="3" t="s">
        <v>1251</v>
      </c>
      <c r="S235" s="3" t="s">
        <v>1251</v>
      </c>
      <c r="T235" s="3" t="s">
        <v>1251</v>
      </c>
      <c r="U235" s="3" t="s">
        <v>1251</v>
      </c>
      <c r="V235" s="3" t="s">
        <v>1251</v>
      </c>
      <c r="W235" s="3" t="s">
        <v>1251</v>
      </c>
      <c r="X235" s="3" t="s">
        <v>1251</v>
      </c>
      <c r="Y235" s="3" t="s">
        <v>1251</v>
      </c>
      <c r="Z235" s="3" t="s">
        <v>1251</v>
      </c>
      <c r="AA235" s="3" t="s">
        <v>1251</v>
      </c>
      <c r="AB235" s="3" t="s">
        <v>1251</v>
      </c>
      <c r="AC235" s="3" t="s">
        <v>1251</v>
      </c>
      <c r="AD235" s="3" t="s">
        <v>1251</v>
      </c>
      <c r="AE235" s="3" t="s">
        <v>95</v>
      </c>
      <c r="AF235" s="3" t="s">
        <v>82</v>
      </c>
      <c r="AG235" s="3" t="s">
        <v>96</v>
      </c>
    </row>
    <row r="236" spans="1:33" ht="45" customHeight="1" x14ac:dyDescent="0.25">
      <c r="A236" s="3" t="s">
        <v>1252</v>
      </c>
      <c r="B236" s="11" t="s">
        <v>80</v>
      </c>
      <c r="C236" s="3" t="s">
        <v>81</v>
      </c>
      <c r="D236" s="3" t="s">
        <v>82</v>
      </c>
      <c r="E236" s="3" t="s">
        <v>83</v>
      </c>
      <c r="F236" s="3" t="s">
        <v>98</v>
      </c>
      <c r="G236" s="3" t="s">
        <v>99</v>
      </c>
      <c r="H236" s="3" t="s">
        <v>1253</v>
      </c>
      <c r="I236" s="3" t="s">
        <v>247</v>
      </c>
      <c r="J236" s="3" t="s">
        <v>1254</v>
      </c>
      <c r="K236" s="3" t="s">
        <v>1255</v>
      </c>
      <c r="L236" s="3" t="s">
        <v>1256</v>
      </c>
      <c r="M236" s="3" t="s">
        <v>91</v>
      </c>
      <c r="N236" s="3" t="s">
        <v>103</v>
      </c>
      <c r="O236" s="3" t="s">
        <v>93</v>
      </c>
      <c r="P236" s="3" t="s">
        <v>103</v>
      </c>
      <c r="Q236" s="3" t="s">
        <v>93</v>
      </c>
      <c r="R236" s="3" t="s">
        <v>1257</v>
      </c>
      <c r="S236" s="3" t="s">
        <v>1257</v>
      </c>
      <c r="T236" s="3" t="s">
        <v>1257</v>
      </c>
      <c r="U236" s="3" t="s">
        <v>1257</v>
      </c>
      <c r="V236" s="3" t="s">
        <v>1257</v>
      </c>
      <c r="W236" s="3" t="s">
        <v>1257</v>
      </c>
      <c r="X236" s="3" t="s">
        <v>1257</v>
      </c>
      <c r="Y236" s="3" t="s">
        <v>1257</v>
      </c>
      <c r="Z236" s="3" t="s">
        <v>1257</v>
      </c>
      <c r="AA236" s="3" t="s">
        <v>1257</v>
      </c>
      <c r="AB236" s="3" t="s">
        <v>1257</v>
      </c>
      <c r="AC236" s="3" t="s">
        <v>1257</v>
      </c>
      <c r="AD236" s="3" t="s">
        <v>1257</v>
      </c>
      <c r="AE236" s="3" t="s">
        <v>95</v>
      </c>
      <c r="AF236" s="3" t="s">
        <v>82</v>
      </c>
      <c r="AG236" s="3" t="s">
        <v>96</v>
      </c>
    </row>
    <row r="237" spans="1:33" ht="45" customHeight="1" x14ac:dyDescent="0.25">
      <c r="A237" s="3" t="s">
        <v>1258</v>
      </c>
      <c r="B237" s="11" t="s">
        <v>80</v>
      </c>
      <c r="C237" s="3" t="s">
        <v>81</v>
      </c>
      <c r="D237" s="3" t="s">
        <v>82</v>
      </c>
      <c r="E237" s="3" t="s">
        <v>83</v>
      </c>
      <c r="F237" s="3" t="s">
        <v>98</v>
      </c>
      <c r="G237" s="3" t="s">
        <v>180</v>
      </c>
      <c r="H237" s="3" t="s">
        <v>181</v>
      </c>
      <c r="I237" s="3" t="s">
        <v>1259</v>
      </c>
      <c r="J237" s="3" t="s">
        <v>1260</v>
      </c>
      <c r="K237" s="3" t="s">
        <v>1255</v>
      </c>
      <c r="L237" s="3" t="s">
        <v>1261</v>
      </c>
      <c r="M237" s="3" t="s">
        <v>137</v>
      </c>
      <c r="N237" s="3" t="s">
        <v>103</v>
      </c>
      <c r="O237" s="3" t="s">
        <v>93</v>
      </c>
      <c r="P237" s="3" t="s">
        <v>103</v>
      </c>
      <c r="Q237" s="3" t="s">
        <v>93</v>
      </c>
      <c r="R237" s="3" t="s">
        <v>1262</v>
      </c>
      <c r="S237" s="3" t="s">
        <v>1262</v>
      </c>
      <c r="T237" s="3" t="s">
        <v>1262</v>
      </c>
      <c r="U237" s="3" t="s">
        <v>1262</v>
      </c>
      <c r="V237" s="3" t="s">
        <v>1262</v>
      </c>
      <c r="W237" s="3" t="s">
        <v>1262</v>
      </c>
      <c r="X237" s="3" t="s">
        <v>1262</v>
      </c>
      <c r="Y237" s="3" t="s">
        <v>1262</v>
      </c>
      <c r="Z237" s="3" t="s">
        <v>1262</v>
      </c>
      <c r="AA237" s="3" t="s">
        <v>1262</v>
      </c>
      <c r="AB237" s="3" t="s">
        <v>1262</v>
      </c>
      <c r="AC237" s="3" t="s">
        <v>1262</v>
      </c>
      <c r="AD237" s="3" t="s">
        <v>1262</v>
      </c>
      <c r="AE237" s="3" t="s">
        <v>95</v>
      </c>
      <c r="AF237" s="3" t="s">
        <v>82</v>
      </c>
      <c r="AG237" s="3" t="s">
        <v>96</v>
      </c>
    </row>
    <row r="238" spans="1:33" ht="45" customHeight="1" x14ac:dyDescent="0.25">
      <c r="A238" s="3" t="s">
        <v>1263</v>
      </c>
      <c r="B238" s="11" t="s">
        <v>80</v>
      </c>
      <c r="C238" s="3" t="s">
        <v>81</v>
      </c>
      <c r="D238" s="3" t="s">
        <v>82</v>
      </c>
      <c r="E238" s="3" t="s">
        <v>83</v>
      </c>
      <c r="F238" s="3" t="s">
        <v>156</v>
      </c>
      <c r="G238" s="3" t="s">
        <v>157</v>
      </c>
      <c r="H238" s="3" t="s">
        <v>1264</v>
      </c>
      <c r="I238" s="3" t="s">
        <v>600</v>
      </c>
      <c r="J238" s="3" t="s">
        <v>1265</v>
      </c>
      <c r="K238" s="3" t="s">
        <v>1255</v>
      </c>
      <c r="L238" s="3" t="s">
        <v>1266</v>
      </c>
      <c r="M238" s="3" t="s">
        <v>91</v>
      </c>
      <c r="N238" s="3" t="s">
        <v>1267</v>
      </c>
      <c r="O238" s="3" t="s">
        <v>93</v>
      </c>
      <c r="P238" s="3" t="s">
        <v>1267</v>
      </c>
      <c r="Q238" s="3" t="s">
        <v>93</v>
      </c>
      <c r="R238" s="3" t="s">
        <v>1268</v>
      </c>
      <c r="S238" s="3" t="s">
        <v>1268</v>
      </c>
      <c r="T238" s="3" t="s">
        <v>1268</v>
      </c>
      <c r="U238" s="3" t="s">
        <v>1268</v>
      </c>
      <c r="V238" s="3" t="s">
        <v>1268</v>
      </c>
      <c r="W238" s="3" t="s">
        <v>1268</v>
      </c>
      <c r="X238" s="3" t="s">
        <v>1268</v>
      </c>
      <c r="Y238" s="3" t="s">
        <v>1268</v>
      </c>
      <c r="Z238" s="3" t="s">
        <v>1268</v>
      </c>
      <c r="AA238" s="3" t="s">
        <v>1268</v>
      </c>
      <c r="AB238" s="3" t="s">
        <v>1268</v>
      </c>
      <c r="AC238" s="3" t="s">
        <v>1268</v>
      </c>
      <c r="AD238" s="3" t="s">
        <v>1268</v>
      </c>
      <c r="AE238" s="3" t="s">
        <v>95</v>
      </c>
      <c r="AF238" s="3" t="s">
        <v>82</v>
      </c>
      <c r="AG238" s="3" t="s">
        <v>96</v>
      </c>
    </row>
    <row r="239" spans="1:33" ht="45" customHeight="1" x14ac:dyDescent="0.25">
      <c r="A239" s="3" t="s">
        <v>1269</v>
      </c>
      <c r="B239" s="11" t="s">
        <v>80</v>
      </c>
      <c r="C239" s="3" t="s">
        <v>81</v>
      </c>
      <c r="D239" s="3" t="s">
        <v>82</v>
      </c>
      <c r="E239" s="3" t="s">
        <v>83</v>
      </c>
      <c r="F239" s="3" t="s">
        <v>98</v>
      </c>
      <c r="G239" s="3" t="s">
        <v>224</v>
      </c>
      <c r="H239" s="3" t="s">
        <v>1270</v>
      </c>
      <c r="I239" s="3" t="s">
        <v>309</v>
      </c>
      <c r="J239" s="3" t="s">
        <v>1271</v>
      </c>
      <c r="K239" s="3" t="s">
        <v>89</v>
      </c>
      <c r="L239" s="3" t="s">
        <v>990</v>
      </c>
      <c r="M239" s="3" t="s">
        <v>91</v>
      </c>
      <c r="N239" s="3" t="s">
        <v>185</v>
      </c>
      <c r="O239" s="3" t="s">
        <v>93</v>
      </c>
      <c r="P239" s="3" t="s">
        <v>185</v>
      </c>
      <c r="Q239" s="3" t="s">
        <v>93</v>
      </c>
      <c r="R239" s="3" t="s">
        <v>1272</v>
      </c>
      <c r="S239" s="3" t="s">
        <v>1272</v>
      </c>
      <c r="T239" s="3" t="s">
        <v>1272</v>
      </c>
      <c r="U239" s="3" t="s">
        <v>1272</v>
      </c>
      <c r="V239" s="3" t="s">
        <v>1272</v>
      </c>
      <c r="W239" s="3" t="s">
        <v>1272</v>
      </c>
      <c r="X239" s="3" t="s">
        <v>1272</v>
      </c>
      <c r="Y239" s="3" t="s">
        <v>1272</v>
      </c>
      <c r="Z239" s="3" t="s">
        <v>1272</v>
      </c>
      <c r="AA239" s="3" t="s">
        <v>1272</v>
      </c>
      <c r="AB239" s="3" t="s">
        <v>1272</v>
      </c>
      <c r="AC239" s="3" t="s">
        <v>1272</v>
      </c>
      <c r="AD239" s="3" t="s">
        <v>1272</v>
      </c>
      <c r="AE239" s="3" t="s">
        <v>95</v>
      </c>
      <c r="AF239" s="3" t="s">
        <v>82</v>
      </c>
      <c r="AG239" s="3" t="s">
        <v>96</v>
      </c>
    </row>
    <row r="240" spans="1:33" ht="45" customHeight="1" x14ac:dyDescent="0.25">
      <c r="A240" s="3" t="s">
        <v>1273</v>
      </c>
      <c r="B240" s="11" t="s">
        <v>80</v>
      </c>
      <c r="C240" s="3" t="s">
        <v>81</v>
      </c>
      <c r="D240" s="3" t="s">
        <v>82</v>
      </c>
      <c r="E240" s="3" t="s">
        <v>83</v>
      </c>
      <c r="F240" s="3" t="s">
        <v>230</v>
      </c>
      <c r="G240" s="3" t="s">
        <v>231</v>
      </c>
      <c r="H240" s="3" t="s">
        <v>1274</v>
      </c>
      <c r="I240" s="3" t="s">
        <v>645</v>
      </c>
      <c r="J240" s="3" t="s">
        <v>562</v>
      </c>
      <c r="K240" s="3" t="s">
        <v>89</v>
      </c>
      <c r="L240" s="3" t="s">
        <v>830</v>
      </c>
      <c r="M240" s="3" t="s">
        <v>137</v>
      </c>
      <c r="N240" s="3" t="s">
        <v>236</v>
      </c>
      <c r="O240" s="3" t="s">
        <v>93</v>
      </c>
      <c r="P240" s="3" t="s">
        <v>236</v>
      </c>
      <c r="Q240" s="3" t="s">
        <v>93</v>
      </c>
      <c r="R240" s="3" t="s">
        <v>1275</v>
      </c>
      <c r="S240" s="3" t="s">
        <v>1275</v>
      </c>
      <c r="T240" s="3" t="s">
        <v>1275</v>
      </c>
      <c r="U240" s="3" t="s">
        <v>1275</v>
      </c>
      <c r="V240" s="3" t="s">
        <v>1275</v>
      </c>
      <c r="W240" s="3" t="s">
        <v>1275</v>
      </c>
      <c r="X240" s="3" t="s">
        <v>1275</v>
      </c>
      <c r="Y240" s="3" t="s">
        <v>1275</v>
      </c>
      <c r="Z240" s="3" t="s">
        <v>1275</v>
      </c>
      <c r="AA240" s="3" t="s">
        <v>1275</v>
      </c>
      <c r="AB240" s="3" t="s">
        <v>1275</v>
      </c>
      <c r="AC240" s="3" t="s">
        <v>1275</v>
      </c>
      <c r="AD240" s="3" t="s">
        <v>1275</v>
      </c>
      <c r="AE240" s="3" t="s">
        <v>95</v>
      </c>
      <c r="AF240" s="3" t="s">
        <v>82</v>
      </c>
      <c r="AG240" s="3" t="s">
        <v>96</v>
      </c>
    </row>
    <row r="241" spans="1:33" ht="45" customHeight="1" x14ac:dyDescent="0.25">
      <c r="A241" s="3" t="s">
        <v>1276</v>
      </c>
      <c r="B241" s="11" t="s">
        <v>80</v>
      </c>
      <c r="C241" s="3" t="s">
        <v>81</v>
      </c>
      <c r="D241" s="3" t="s">
        <v>82</v>
      </c>
      <c r="E241" s="3" t="s">
        <v>83</v>
      </c>
      <c r="F241" s="3" t="s">
        <v>259</v>
      </c>
      <c r="G241" s="3" t="s">
        <v>410</v>
      </c>
      <c r="H241" s="3" t="s">
        <v>1277</v>
      </c>
      <c r="I241" s="3" t="s">
        <v>645</v>
      </c>
      <c r="J241" s="3" t="s">
        <v>275</v>
      </c>
      <c r="K241" s="3" t="s">
        <v>89</v>
      </c>
      <c r="L241" s="3" t="s">
        <v>1278</v>
      </c>
      <c r="M241" s="3" t="s">
        <v>137</v>
      </c>
      <c r="N241" s="3" t="s">
        <v>347</v>
      </c>
      <c r="O241" s="3" t="s">
        <v>93</v>
      </c>
      <c r="P241" s="3" t="s">
        <v>347</v>
      </c>
      <c r="Q241" s="3" t="s">
        <v>93</v>
      </c>
      <c r="R241" s="3" t="s">
        <v>1279</v>
      </c>
      <c r="S241" s="3" t="s">
        <v>1279</v>
      </c>
      <c r="T241" s="3" t="s">
        <v>1279</v>
      </c>
      <c r="U241" s="3" t="s">
        <v>1279</v>
      </c>
      <c r="V241" s="3" t="s">
        <v>1279</v>
      </c>
      <c r="W241" s="3" t="s">
        <v>1279</v>
      </c>
      <c r="X241" s="3" t="s">
        <v>1279</v>
      </c>
      <c r="Y241" s="3" t="s">
        <v>1279</v>
      </c>
      <c r="Z241" s="3" t="s">
        <v>1279</v>
      </c>
      <c r="AA241" s="3" t="s">
        <v>1279</v>
      </c>
      <c r="AB241" s="3" t="s">
        <v>1279</v>
      </c>
      <c r="AC241" s="3" t="s">
        <v>1279</v>
      </c>
      <c r="AD241" s="3" t="s">
        <v>1279</v>
      </c>
      <c r="AE241" s="3" t="s">
        <v>95</v>
      </c>
      <c r="AF241" s="3" t="s">
        <v>82</v>
      </c>
      <c r="AG241" s="3" t="s">
        <v>96</v>
      </c>
    </row>
    <row r="242" spans="1:33" ht="45" customHeight="1" x14ac:dyDescent="0.25">
      <c r="A242" s="3" t="s">
        <v>1280</v>
      </c>
      <c r="B242" s="11" t="s">
        <v>80</v>
      </c>
      <c r="C242" s="3" t="s">
        <v>81</v>
      </c>
      <c r="D242" s="3" t="s">
        <v>82</v>
      </c>
      <c r="E242" s="3" t="s">
        <v>83</v>
      </c>
      <c r="F242" s="3" t="s">
        <v>98</v>
      </c>
      <c r="G242" s="3" t="s">
        <v>174</v>
      </c>
      <c r="H242" s="3" t="s">
        <v>1281</v>
      </c>
      <c r="I242" s="3" t="s">
        <v>645</v>
      </c>
      <c r="J242" s="3" t="s">
        <v>1282</v>
      </c>
      <c r="K242" s="3" t="s">
        <v>89</v>
      </c>
      <c r="L242" s="3" t="s">
        <v>503</v>
      </c>
      <c r="M242" s="3" t="s">
        <v>91</v>
      </c>
      <c r="N242" s="3" t="s">
        <v>103</v>
      </c>
      <c r="O242" s="3" t="s">
        <v>93</v>
      </c>
      <c r="P242" s="3" t="s">
        <v>103</v>
      </c>
      <c r="Q242" s="3" t="s">
        <v>93</v>
      </c>
      <c r="R242" s="3" t="s">
        <v>1283</v>
      </c>
      <c r="S242" s="3" t="s">
        <v>1283</v>
      </c>
      <c r="T242" s="3" t="s">
        <v>1283</v>
      </c>
      <c r="U242" s="3" t="s">
        <v>1283</v>
      </c>
      <c r="V242" s="3" t="s">
        <v>1283</v>
      </c>
      <c r="W242" s="3" t="s">
        <v>1283</v>
      </c>
      <c r="X242" s="3" t="s">
        <v>1283</v>
      </c>
      <c r="Y242" s="3" t="s">
        <v>1283</v>
      </c>
      <c r="Z242" s="3" t="s">
        <v>1283</v>
      </c>
      <c r="AA242" s="3" t="s">
        <v>1283</v>
      </c>
      <c r="AB242" s="3" t="s">
        <v>1283</v>
      </c>
      <c r="AC242" s="3" t="s">
        <v>1283</v>
      </c>
      <c r="AD242" s="3" t="s">
        <v>1283</v>
      </c>
      <c r="AE242" s="3" t="s">
        <v>95</v>
      </c>
      <c r="AF242" s="3" t="s">
        <v>82</v>
      </c>
      <c r="AG242" s="3" t="s">
        <v>96</v>
      </c>
    </row>
    <row r="243" spans="1:33" ht="45" customHeight="1" x14ac:dyDescent="0.25">
      <c r="A243" s="3" t="s">
        <v>1284</v>
      </c>
      <c r="B243" s="11" t="s">
        <v>80</v>
      </c>
      <c r="C243" s="3" t="s">
        <v>81</v>
      </c>
      <c r="D243" s="3" t="s">
        <v>82</v>
      </c>
      <c r="E243" s="3" t="s">
        <v>83</v>
      </c>
      <c r="F243" s="3" t="s">
        <v>98</v>
      </c>
      <c r="G243" s="3" t="s">
        <v>99</v>
      </c>
      <c r="H243" s="3" t="s">
        <v>1285</v>
      </c>
      <c r="I243" s="3" t="s">
        <v>645</v>
      </c>
      <c r="J243" s="3" t="s">
        <v>651</v>
      </c>
      <c r="K243" s="3" t="s">
        <v>89</v>
      </c>
      <c r="L243" s="3" t="s">
        <v>1286</v>
      </c>
      <c r="M243" s="3" t="s">
        <v>137</v>
      </c>
      <c r="N243" s="3" t="s">
        <v>103</v>
      </c>
      <c r="O243" s="3" t="s">
        <v>93</v>
      </c>
      <c r="P243" s="3" t="s">
        <v>103</v>
      </c>
      <c r="Q243" s="3" t="s">
        <v>93</v>
      </c>
      <c r="R243" s="3" t="s">
        <v>1287</v>
      </c>
      <c r="S243" s="3" t="s">
        <v>1287</v>
      </c>
      <c r="T243" s="3" t="s">
        <v>1287</v>
      </c>
      <c r="U243" s="3" t="s">
        <v>1287</v>
      </c>
      <c r="V243" s="3" t="s">
        <v>1287</v>
      </c>
      <c r="W243" s="3" t="s">
        <v>1287</v>
      </c>
      <c r="X243" s="3" t="s">
        <v>1287</v>
      </c>
      <c r="Y243" s="3" t="s">
        <v>1287</v>
      </c>
      <c r="Z243" s="3" t="s">
        <v>1287</v>
      </c>
      <c r="AA243" s="3" t="s">
        <v>1287</v>
      </c>
      <c r="AB243" s="3" t="s">
        <v>1287</v>
      </c>
      <c r="AC243" s="3" t="s">
        <v>1287</v>
      </c>
      <c r="AD243" s="3" t="s">
        <v>1287</v>
      </c>
      <c r="AE243" s="3" t="s">
        <v>95</v>
      </c>
      <c r="AF243" s="3" t="s">
        <v>82</v>
      </c>
      <c r="AG243" s="3" t="s">
        <v>96</v>
      </c>
    </row>
    <row r="244" spans="1:33" ht="45" customHeight="1" x14ac:dyDescent="0.25">
      <c r="A244" s="3" t="s">
        <v>1288</v>
      </c>
      <c r="B244" s="11" t="s">
        <v>80</v>
      </c>
      <c r="C244" s="3" t="s">
        <v>81</v>
      </c>
      <c r="D244" s="3" t="s">
        <v>82</v>
      </c>
      <c r="E244" s="3" t="s">
        <v>83</v>
      </c>
      <c r="F244" s="3" t="s">
        <v>649</v>
      </c>
      <c r="G244" s="3" t="s">
        <v>1289</v>
      </c>
      <c r="H244" s="3" t="s">
        <v>1290</v>
      </c>
      <c r="I244" s="3" t="s">
        <v>366</v>
      </c>
      <c r="J244" s="3" t="s">
        <v>584</v>
      </c>
      <c r="K244" s="3" t="s">
        <v>89</v>
      </c>
      <c r="L244" s="3" t="s">
        <v>127</v>
      </c>
      <c r="M244" s="3" t="s">
        <v>91</v>
      </c>
      <c r="N244" s="3" t="s">
        <v>1291</v>
      </c>
      <c r="O244" s="3" t="s">
        <v>93</v>
      </c>
      <c r="P244" s="3" t="s">
        <v>1291</v>
      </c>
      <c r="Q244" s="3" t="s">
        <v>93</v>
      </c>
      <c r="R244" s="3" t="s">
        <v>1292</v>
      </c>
      <c r="S244" s="3" t="s">
        <v>1292</v>
      </c>
      <c r="T244" s="3" t="s">
        <v>1292</v>
      </c>
      <c r="U244" s="3" t="s">
        <v>1292</v>
      </c>
      <c r="V244" s="3" t="s">
        <v>1292</v>
      </c>
      <c r="W244" s="3" t="s">
        <v>1292</v>
      </c>
      <c r="X244" s="3" t="s">
        <v>1292</v>
      </c>
      <c r="Y244" s="3" t="s">
        <v>1292</v>
      </c>
      <c r="Z244" s="3" t="s">
        <v>1292</v>
      </c>
      <c r="AA244" s="3" t="s">
        <v>1292</v>
      </c>
      <c r="AB244" s="3" t="s">
        <v>1292</v>
      </c>
      <c r="AC244" s="3" t="s">
        <v>1292</v>
      </c>
      <c r="AD244" s="3" t="s">
        <v>1292</v>
      </c>
      <c r="AE244" s="3" t="s">
        <v>95</v>
      </c>
      <c r="AF244" s="3" t="s">
        <v>82</v>
      </c>
      <c r="AG244" s="3" t="s">
        <v>96</v>
      </c>
    </row>
    <row r="245" spans="1:33" ht="45" customHeight="1" x14ac:dyDescent="0.25">
      <c r="A245" s="3" t="s">
        <v>1293</v>
      </c>
      <c r="B245" s="11" t="s">
        <v>80</v>
      </c>
      <c r="C245" s="3" t="s">
        <v>81</v>
      </c>
      <c r="D245" s="3" t="s">
        <v>82</v>
      </c>
      <c r="E245" s="3" t="s">
        <v>83</v>
      </c>
      <c r="F245" s="3" t="s">
        <v>123</v>
      </c>
      <c r="G245" s="3" t="s">
        <v>124</v>
      </c>
      <c r="H245" s="3" t="s">
        <v>1100</v>
      </c>
      <c r="I245" s="3" t="s">
        <v>159</v>
      </c>
      <c r="J245" s="3" t="s">
        <v>316</v>
      </c>
      <c r="K245" s="3" t="s">
        <v>146</v>
      </c>
      <c r="L245" s="3" t="s">
        <v>703</v>
      </c>
      <c r="M245" s="3" t="s">
        <v>91</v>
      </c>
      <c r="N245" s="3" t="s">
        <v>128</v>
      </c>
      <c r="O245" s="3" t="s">
        <v>93</v>
      </c>
      <c r="P245" s="3" t="s">
        <v>128</v>
      </c>
      <c r="Q245" s="3" t="s">
        <v>93</v>
      </c>
      <c r="R245" s="3" t="s">
        <v>1294</v>
      </c>
      <c r="S245" s="3" t="s">
        <v>1294</v>
      </c>
      <c r="T245" s="3" t="s">
        <v>1294</v>
      </c>
      <c r="U245" s="3" t="s">
        <v>1294</v>
      </c>
      <c r="V245" s="3" t="s">
        <v>1294</v>
      </c>
      <c r="W245" s="3" t="s">
        <v>1294</v>
      </c>
      <c r="X245" s="3" t="s">
        <v>1294</v>
      </c>
      <c r="Y245" s="3" t="s">
        <v>1294</v>
      </c>
      <c r="Z245" s="3" t="s">
        <v>1294</v>
      </c>
      <c r="AA245" s="3" t="s">
        <v>1294</v>
      </c>
      <c r="AB245" s="3" t="s">
        <v>1294</v>
      </c>
      <c r="AC245" s="3" t="s">
        <v>1294</v>
      </c>
      <c r="AD245" s="3" t="s">
        <v>1294</v>
      </c>
      <c r="AE245" s="3" t="s">
        <v>95</v>
      </c>
      <c r="AF245" s="3" t="s">
        <v>82</v>
      </c>
      <c r="AG245" s="3" t="s">
        <v>96</v>
      </c>
    </row>
    <row r="246" spans="1:33" ht="45" customHeight="1" x14ac:dyDescent="0.25">
      <c r="A246" s="3" t="s">
        <v>1295</v>
      </c>
      <c r="B246" s="11" t="s">
        <v>80</v>
      </c>
      <c r="C246" s="3" t="s">
        <v>81</v>
      </c>
      <c r="D246" s="3" t="s">
        <v>82</v>
      </c>
      <c r="E246" s="3" t="s">
        <v>83</v>
      </c>
      <c r="F246" s="3" t="s">
        <v>98</v>
      </c>
      <c r="G246" s="3" t="s">
        <v>174</v>
      </c>
      <c r="H246" s="3" t="s">
        <v>1296</v>
      </c>
      <c r="I246" s="3" t="s">
        <v>1297</v>
      </c>
      <c r="J246" s="3" t="s">
        <v>1298</v>
      </c>
      <c r="K246" s="3" t="s">
        <v>146</v>
      </c>
      <c r="L246" s="3" t="s">
        <v>1299</v>
      </c>
      <c r="M246" s="3" t="s">
        <v>137</v>
      </c>
      <c r="N246" s="3" t="s">
        <v>103</v>
      </c>
      <c r="O246" s="3" t="s">
        <v>93</v>
      </c>
      <c r="P246" s="3" t="s">
        <v>103</v>
      </c>
      <c r="Q246" s="3" t="s">
        <v>93</v>
      </c>
      <c r="R246" s="3" t="s">
        <v>1300</v>
      </c>
      <c r="S246" s="3" t="s">
        <v>1300</v>
      </c>
      <c r="T246" s="3" t="s">
        <v>1300</v>
      </c>
      <c r="U246" s="3" t="s">
        <v>1300</v>
      </c>
      <c r="V246" s="3" t="s">
        <v>1300</v>
      </c>
      <c r="W246" s="3" t="s">
        <v>1300</v>
      </c>
      <c r="X246" s="3" t="s">
        <v>1300</v>
      </c>
      <c r="Y246" s="3" t="s">
        <v>1300</v>
      </c>
      <c r="Z246" s="3" t="s">
        <v>1300</v>
      </c>
      <c r="AA246" s="3" t="s">
        <v>1300</v>
      </c>
      <c r="AB246" s="3" t="s">
        <v>1300</v>
      </c>
      <c r="AC246" s="3" t="s">
        <v>1300</v>
      </c>
      <c r="AD246" s="3" t="s">
        <v>1300</v>
      </c>
      <c r="AE246" s="3" t="s">
        <v>95</v>
      </c>
      <c r="AF246" s="3" t="s">
        <v>82</v>
      </c>
      <c r="AG246" s="3" t="s">
        <v>96</v>
      </c>
    </row>
    <row r="247" spans="1:33" ht="45" customHeight="1" x14ac:dyDescent="0.25">
      <c r="A247" s="3" t="s">
        <v>1301</v>
      </c>
      <c r="B247" s="11" t="s">
        <v>80</v>
      </c>
      <c r="C247" s="3" t="s">
        <v>81</v>
      </c>
      <c r="D247" s="3" t="s">
        <v>82</v>
      </c>
      <c r="E247" s="3" t="s">
        <v>83</v>
      </c>
      <c r="F247" s="3" t="s">
        <v>123</v>
      </c>
      <c r="G247" s="3" t="s">
        <v>124</v>
      </c>
      <c r="H247" s="3" t="s">
        <v>842</v>
      </c>
      <c r="I247" s="3" t="s">
        <v>441</v>
      </c>
      <c r="J247" s="3" t="s">
        <v>651</v>
      </c>
      <c r="K247" s="3" t="s">
        <v>146</v>
      </c>
      <c r="L247" s="3" t="s">
        <v>1302</v>
      </c>
      <c r="M247" s="3" t="s">
        <v>137</v>
      </c>
      <c r="N247" s="3" t="s">
        <v>128</v>
      </c>
      <c r="O247" s="3" t="s">
        <v>93</v>
      </c>
      <c r="P247" s="3" t="s">
        <v>128</v>
      </c>
      <c r="Q247" s="3" t="s">
        <v>93</v>
      </c>
      <c r="R247" s="3" t="s">
        <v>1303</v>
      </c>
      <c r="S247" s="3" t="s">
        <v>1303</v>
      </c>
      <c r="T247" s="3" t="s">
        <v>1303</v>
      </c>
      <c r="U247" s="3" t="s">
        <v>1303</v>
      </c>
      <c r="V247" s="3" t="s">
        <v>1303</v>
      </c>
      <c r="W247" s="3" t="s">
        <v>1303</v>
      </c>
      <c r="X247" s="3" t="s">
        <v>1303</v>
      </c>
      <c r="Y247" s="3" t="s">
        <v>1303</v>
      </c>
      <c r="Z247" s="3" t="s">
        <v>1303</v>
      </c>
      <c r="AA247" s="3" t="s">
        <v>1303</v>
      </c>
      <c r="AB247" s="3" t="s">
        <v>1303</v>
      </c>
      <c r="AC247" s="3" t="s">
        <v>1303</v>
      </c>
      <c r="AD247" s="3" t="s">
        <v>1303</v>
      </c>
      <c r="AE247" s="3" t="s">
        <v>95</v>
      </c>
      <c r="AF247" s="3" t="s">
        <v>82</v>
      </c>
      <c r="AG247" s="3" t="s">
        <v>96</v>
      </c>
    </row>
    <row r="248" spans="1:33" ht="45" customHeight="1" x14ac:dyDescent="0.25">
      <c r="A248" s="3" t="s">
        <v>1304</v>
      </c>
      <c r="B248" s="11" t="s">
        <v>80</v>
      </c>
      <c r="C248" s="3" t="s">
        <v>81</v>
      </c>
      <c r="D248" s="3" t="s">
        <v>82</v>
      </c>
      <c r="E248" s="3" t="s">
        <v>83</v>
      </c>
      <c r="F248" s="3" t="s">
        <v>98</v>
      </c>
      <c r="G248" s="3" t="s">
        <v>174</v>
      </c>
      <c r="H248" s="3" t="s">
        <v>181</v>
      </c>
      <c r="I248" s="3" t="s">
        <v>1128</v>
      </c>
      <c r="J248" s="3" t="s">
        <v>1305</v>
      </c>
      <c r="K248" s="3" t="s">
        <v>146</v>
      </c>
      <c r="L248" s="3" t="s">
        <v>1306</v>
      </c>
      <c r="M248" s="3" t="s">
        <v>137</v>
      </c>
      <c r="N248" s="3" t="s">
        <v>103</v>
      </c>
      <c r="O248" s="3" t="s">
        <v>93</v>
      </c>
      <c r="P248" s="3" t="s">
        <v>103</v>
      </c>
      <c r="Q248" s="3" t="s">
        <v>93</v>
      </c>
      <c r="R248" s="3" t="s">
        <v>1307</v>
      </c>
      <c r="S248" s="3" t="s">
        <v>1307</v>
      </c>
      <c r="T248" s="3" t="s">
        <v>1307</v>
      </c>
      <c r="U248" s="3" t="s">
        <v>1307</v>
      </c>
      <c r="V248" s="3" t="s">
        <v>1307</v>
      </c>
      <c r="W248" s="3" t="s">
        <v>1307</v>
      </c>
      <c r="X248" s="3" t="s">
        <v>1307</v>
      </c>
      <c r="Y248" s="3" t="s">
        <v>1307</v>
      </c>
      <c r="Z248" s="3" t="s">
        <v>1307</v>
      </c>
      <c r="AA248" s="3" t="s">
        <v>1307</v>
      </c>
      <c r="AB248" s="3" t="s">
        <v>1307</v>
      </c>
      <c r="AC248" s="3" t="s">
        <v>1307</v>
      </c>
      <c r="AD248" s="3" t="s">
        <v>1307</v>
      </c>
      <c r="AE248" s="3" t="s">
        <v>95</v>
      </c>
      <c r="AF248" s="3" t="s">
        <v>82</v>
      </c>
      <c r="AG248" s="3" t="s">
        <v>96</v>
      </c>
    </row>
    <row r="249" spans="1:33" ht="45" customHeight="1" x14ac:dyDescent="0.25">
      <c r="A249" s="3" t="s">
        <v>1308</v>
      </c>
      <c r="B249" s="11" t="s">
        <v>80</v>
      </c>
      <c r="C249" s="3" t="s">
        <v>81</v>
      </c>
      <c r="D249" s="3" t="s">
        <v>82</v>
      </c>
      <c r="E249" s="3" t="s">
        <v>83</v>
      </c>
      <c r="F249" s="3" t="s">
        <v>259</v>
      </c>
      <c r="G249" s="3" t="s">
        <v>290</v>
      </c>
      <c r="H249" s="3" t="s">
        <v>1309</v>
      </c>
      <c r="I249" s="3" t="s">
        <v>87</v>
      </c>
      <c r="J249" s="3" t="s">
        <v>1145</v>
      </c>
      <c r="K249" s="3" t="s">
        <v>146</v>
      </c>
      <c r="L249" s="3" t="s">
        <v>632</v>
      </c>
      <c r="M249" s="3" t="s">
        <v>137</v>
      </c>
      <c r="N249" s="3" t="s">
        <v>295</v>
      </c>
      <c r="O249" s="3" t="s">
        <v>93</v>
      </c>
      <c r="P249" s="3" t="s">
        <v>295</v>
      </c>
      <c r="Q249" s="3" t="s">
        <v>93</v>
      </c>
      <c r="R249" s="3" t="s">
        <v>1310</v>
      </c>
      <c r="S249" s="3" t="s">
        <v>1310</v>
      </c>
      <c r="T249" s="3" t="s">
        <v>1310</v>
      </c>
      <c r="U249" s="3" t="s">
        <v>1310</v>
      </c>
      <c r="V249" s="3" t="s">
        <v>1310</v>
      </c>
      <c r="W249" s="3" t="s">
        <v>1310</v>
      </c>
      <c r="X249" s="3" t="s">
        <v>1310</v>
      </c>
      <c r="Y249" s="3" t="s">
        <v>1310</v>
      </c>
      <c r="Z249" s="3" t="s">
        <v>1310</v>
      </c>
      <c r="AA249" s="3" t="s">
        <v>1310</v>
      </c>
      <c r="AB249" s="3" t="s">
        <v>1310</v>
      </c>
      <c r="AC249" s="3" t="s">
        <v>1310</v>
      </c>
      <c r="AD249" s="3" t="s">
        <v>1310</v>
      </c>
      <c r="AE249" s="3" t="s">
        <v>95</v>
      </c>
      <c r="AF249" s="3" t="s">
        <v>82</v>
      </c>
      <c r="AG249" s="3" t="s">
        <v>96</v>
      </c>
    </row>
    <row r="250" spans="1:33" ht="45" customHeight="1" x14ac:dyDescent="0.25">
      <c r="A250" s="3" t="s">
        <v>1311</v>
      </c>
      <c r="B250" s="11" t="s">
        <v>80</v>
      </c>
      <c r="C250" s="3" t="s">
        <v>81</v>
      </c>
      <c r="D250" s="3" t="s">
        <v>82</v>
      </c>
      <c r="E250" s="3" t="s">
        <v>83</v>
      </c>
      <c r="F250" s="3" t="s">
        <v>98</v>
      </c>
      <c r="G250" s="3" t="s">
        <v>99</v>
      </c>
      <c r="H250" s="3" t="s">
        <v>1312</v>
      </c>
      <c r="I250" s="3" t="s">
        <v>87</v>
      </c>
      <c r="J250" s="3" t="s">
        <v>1313</v>
      </c>
      <c r="K250" s="3" t="s">
        <v>146</v>
      </c>
      <c r="L250" s="3" t="s">
        <v>460</v>
      </c>
      <c r="M250" s="3" t="s">
        <v>91</v>
      </c>
      <c r="N250" s="3" t="s">
        <v>103</v>
      </c>
      <c r="O250" s="3" t="s">
        <v>93</v>
      </c>
      <c r="P250" s="3" t="s">
        <v>103</v>
      </c>
      <c r="Q250" s="3" t="s">
        <v>93</v>
      </c>
      <c r="R250" s="3" t="s">
        <v>1314</v>
      </c>
      <c r="S250" s="3" t="s">
        <v>1314</v>
      </c>
      <c r="T250" s="3" t="s">
        <v>1314</v>
      </c>
      <c r="U250" s="3" t="s">
        <v>1314</v>
      </c>
      <c r="V250" s="3" t="s">
        <v>1314</v>
      </c>
      <c r="W250" s="3" t="s">
        <v>1314</v>
      </c>
      <c r="X250" s="3" t="s">
        <v>1314</v>
      </c>
      <c r="Y250" s="3" t="s">
        <v>1314</v>
      </c>
      <c r="Z250" s="3" t="s">
        <v>1314</v>
      </c>
      <c r="AA250" s="3" t="s">
        <v>1314</v>
      </c>
      <c r="AB250" s="3" t="s">
        <v>1314</v>
      </c>
      <c r="AC250" s="3" t="s">
        <v>1314</v>
      </c>
      <c r="AD250" s="3" t="s">
        <v>1314</v>
      </c>
      <c r="AE250" s="3" t="s">
        <v>95</v>
      </c>
      <c r="AF250" s="3" t="s">
        <v>82</v>
      </c>
      <c r="AG250" s="3" t="s">
        <v>96</v>
      </c>
    </row>
    <row r="251" spans="1:33" ht="45" customHeight="1" x14ac:dyDescent="0.25">
      <c r="A251" s="3" t="s">
        <v>1315</v>
      </c>
      <c r="B251" s="11" t="s">
        <v>80</v>
      </c>
      <c r="C251" s="3" t="s">
        <v>81</v>
      </c>
      <c r="D251" s="3" t="s">
        <v>82</v>
      </c>
      <c r="E251" s="3" t="s">
        <v>83</v>
      </c>
      <c r="F251" s="3" t="s">
        <v>123</v>
      </c>
      <c r="G251" s="3" t="s">
        <v>124</v>
      </c>
      <c r="H251" s="3" t="s">
        <v>210</v>
      </c>
      <c r="I251" s="3" t="s">
        <v>196</v>
      </c>
      <c r="J251" s="3" t="s">
        <v>809</v>
      </c>
      <c r="K251" s="3" t="s">
        <v>184</v>
      </c>
      <c r="L251" s="3" t="s">
        <v>192</v>
      </c>
      <c r="M251" s="3" t="s">
        <v>91</v>
      </c>
      <c r="N251" s="3" t="s">
        <v>128</v>
      </c>
      <c r="O251" s="3" t="s">
        <v>93</v>
      </c>
      <c r="P251" s="3" t="s">
        <v>128</v>
      </c>
      <c r="Q251" s="3" t="s">
        <v>93</v>
      </c>
      <c r="R251" s="3" t="s">
        <v>1316</v>
      </c>
      <c r="S251" s="3" t="s">
        <v>1316</v>
      </c>
      <c r="T251" s="3" t="s">
        <v>1316</v>
      </c>
      <c r="U251" s="3" t="s">
        <v>1316</v>
      </c>
      <c r="V251" s="3" t="s">
        <v>1316</v>
      </c>
      <c r="W251" s="3" t="s">
        <v>1316</v>
      </c>
      <c r="X251" s="3" t="s">
        <v>1316</v>
      </c>
      <c r="Y251" s="3" t="s">
        <v>1316</v>
      </c>
      <c r="Z251" s="3" t="s">
        <v>1316</v>
      </c>
      <c r="AA251" s="3" t="s">
        <v>1316</v>
      </c>
      <c r="AB251" s="3" t="s">
        <v>1316</v>
      </c>
      <c r="AC251" s="3" t="s">
        <v>1316</v>
      </c>
      <c r="AD251" s="3" t="s">
        <v>1316</v>
      </c>
      <c r="AE251" s="3" t="s">
        <v>95</v>
      </c>
      <c r="AF251" s="3" t="s">
        <v>82</v>
      </c>
      <c r="AG251" s="3" t="s">
        <v>96</v>
      </c>
    </row>
    <row r="252" spans="1:33" ht="45" customHeight="1" x14ac:dyDescent="0.25">
      <c r="A252" s="3" t="s">
        <v>1317</v>
      </c>
      <c r="B252" s="11" t="s">
        <v>80</v>
      </c>
      <c r="C252" s="3" t="s">
        <v>81</v>
      </c>
      <c r="D252" s="3" t="s">
        <v>82</v>
      </c>
      <c r="E252" s="3" t="s">
        <v>83</v>
      </c>
      <c r="F252" s="3" t="s">
        <v>123</v>
      </c>
      <c r="G252" s="3" t="s">
        <v>124</v>
      </c>
      <c r="H252" s="3" t="s">
        <v>181</v>
      </c>
      <c r="I252" s="3" t="s">
        <v>838</v>
      </c>
      <c r="J252" s="3" t="s">
        <v>1318</v>
      </c>
      <c r="K252" s="3" t="s">
        <v>184</v>
      </c>
      <c r="L252" s="3" t="s">
        <v>192</v>
      </c>
      <c r="M252" s="3" t="s">
        <v>137</v>
      </c>
      <c r="N252" s="3" t="s">
        <v>128</v>
      </c>
      <c r="O252" s="3" t="s">
        <v>93</v>
      </c>
      <c r="P252" s="3" t="s">
        <v>128</v>
      </c>
      <c r="Q252" s="3" t="s">
        <v>93</v>
      </c>
      <c r="R252" s="3" t="s">
        <v>1319</v>
      </c>
      <c r="S252" s="3" t="s">
        <v>1319</v>
      </c>
      <c r="T252" s="3" t="s">
        <v>1319</v>
      </c>
      <c r="U252" s="3" t="s">
        <v>1319</v>
      </c>
      <c r="V252" s="3" t="s">
        <v>1319</v>
      </c>
      <c r="W252" s="3" t="s">
        <v>1319</v>
      </c>
      <c r="X252" s="3" t="s">
        <v>1319</v>
      </c>
      <c r="Y252" s="3" t="s">
        <v>1319</v>
      </c>
      <c r="Z252" s="3" t="s">
        <v>1319</v>
      </c>
      <c r="AA252" s="3" t="s">
        <v>1319</v>
      </c>
      <c r="AB252" s="3" t="s">
        <v>1319</v>
      </c>
      <c r="AC252" s="3" t="s">
        <v>1319</v>
      </c>
      <c r="AD252" s="3" t="s">
        <v>1319</v>
      </c>
      <c r="AE252" s="3" t="s">
        <v>95</v>
      </c>
      <c r="AF252" s="3" t="s">
        <v>82</v>
      </c>
      <c r="AG252" s="3" t="s">
        <v>96</v>
      </c>
    </row>
    <row r="253" spans="1:33" ht="45" customHeight="1" x14ac:dyDescent="0.25">
      <c r="A253" s="3" t="s">
        <v>1320</v>
      </c>
      <c r="B253" s="11" t="s">
        <v>80</v>
      </c>
      <c r="C253" s="3" t="s">
        <v>81</v>
      </c>
      <c r="D253" s="3" t="s">
        <v>82</v>
      </c>
      <c r="E253" s="3" t="s">
        <v>83</v>
      </c>
      <c r="F253" s="3" t="s">
        <v>98</v>
      </c>
      <c r="G253" s="3" t="s">
        <v>174</v>
      </c>
      <c r="H253" s="3" t="s">
        <v>195</v>
      </c>
      <c r="I253" s="3" t="s">
        <v>527</v>
      </c>
      <c r="J253" s="3" t="s">
        <v>1321</v>
      </c>
      <c r="K253" s="3" t="s">
        <v>184</v>
      </c>
      <c r="L253" s="3" t="s">
        <v>192</v>
      </c>
      <c r="M253" s="3" t="s">
        <v>137</v>
      </c>
      <c r="N253" s="3" t="s">
        <v>103</v>
      </c>
      <c r="O253" s="3" t="s">
        <v>93</v>
      </c>
      <c r="P253" s="3" t="s">
        <v>103</v>
      </c>
      <c r="Q253" s="3" t="s">
        <v>93</v>
      </c>
      <c r="R253" s="3" t="s">
        <v>1322</v>
      </c>
      <c r="S253" s="3" t="s">
        <v>1322</v>
      </c>
      <c r="T253" s="3" t="s">
        <v>1322</v>
      </c>
      <c r="U253" s="3" t="s">
        <v>1322</v>
      </c>
      <c r="V253" s="3" t="s">
        <v>1322</v>
      </c>
      <c r="W253" s="3" t="s">
        <v>1322</v>
      </c>
      <c r="X253" s="3" t="s">
        <v>1322</v>
      </c>
      <c r="Y253" s="3" t="s">
        <v>1322</v>
      </c>
      <c r="Z253" s="3" t="s">
        <v>1322</v>
      </c>
      <c r="AA253" s="3" t="s">
        <v>1322</v>
      </c>
      <c r="AB253" s="3" t="s">
        <v>1322</v>
      </c>
      <c r="AC253" s="3" t="s">
        <v>1322</v>
      </c>
      <c r="AD253" s="3" t="s">
        <v>1322</v>
      </c>
      <c r="AE253" s="3" t="s">
        <v>95</v>
      </c>
      <c r="AF253" s="3" t="s">
        <v>82</v>
      </c>
      <c r="AG253" s="3" t="s">
        <v>96</v>
      </c>
    </row>
    <row r="254" spans="1:33" ht="45" customHeight="1" x14ac:dyDescent="0.25">
      <c r="A254" s="3" t="s">
        <v>1323</v>
      </c>
      <c r="B254" s="11" t="s">
        <v>80</v>
      </c>
      <c r="C254" s="3" t="s">
        <v>81</v>
      </c>
      <c r="D254" s="3" t="s">
        <v>82</v>
      </c>
      <c r="E254" s="3" t="s">
        <v>83</v>
      </c>
      <c r="F254" s="3" t="s">
        <v>98</v>
      </c>
      <c r="G254" s="3" t="s">
        <v>99</v>
      </c>
      <c r="H254" s="3" t="s">
        <v>1324</v>
      </c>
      <c r="I254" s="3" t="s">
        <v>531</v>
      </c>
      <c r="J254" s="3" t="s">
        <v>1325</v>
      </c>
      <c r="K254" s="3" t="s">
        <v>184</v>
      </c>
      <c r="L254" s="3" t="s">
        <v>340</v>
      </c>
      <c r="M254" s="3" t="s">
        <v>91</v>
      </c>
      <c r="N254" s="3" t="s">
        <v>103</v>
      </c>
      <c r="O254" s="3" t="s">
        <v>93</v>
      </c>
      <c r="P254" s="3" t="s">
        <v>103</v>
      </c>
      <c r="Q254" s="3" t="s">
        <v>93</v>
      </c>
      <c r="R254" s="3" t="s">
        <v>1326</v>
      </c>
      <c r="S254" s="3" t="s">
        <v>1326</v>
      </c>
      <c r="T254" s="3" t="s">
        <v>1326</v>
      </c>
      <c r="U254" s="3" t="s">
        <v>1326</v>
      </c>
      <c r="V254" s="3" t="s">
        <v>1326</v>
      </c>
      <c r="W254" s="3" t="s">
        <v>1326</v>
      </c>
      <c r="X254" s="3" t="s">
        <v>1326</v>
      </c>
      <c r="Y254" s="3" t="s">
        <v>1326</v>
      </c>
      <c r="Z254" s="3" t="s">
        <v>1326</v>
      </c>
      <c r="AA254" s="3" t="s">
        <v>1326</v>
      </c>
      <c r="AB254" s="3" t="s">
        <v>1326</v>
      </c>
      <c r="AC254" s="3" t="s">
        <v>1326</v>
      </c>
      <c r="AD254" s="3" t="s">
        <v>1326</v>
      </c>
      <c r="AE254" s="3" t="s">
        <v>95</v>
      </c>
      <c r="AF254" s="3" t="s">
        <v>82</v>
      </c>
      <c r="AG254" s="3" t="s">
        <v>96</v>
      </c>
    </row>
    <row r="255" spans="1:33" ht="45" customHeight="1" x14ac:dyDescent="0.25">
      <c r="A255" s="3" t="s">
        <v>1327</v>
      </c>
      <c r="B255" s="11" t="s">
        <v>80</v>
      </c>
      <c r="C255" s="3" t="s">
        <v>81</v>
      </c>
      <c r="D255" s="3" t="s">
        <v>82</v>
      </c>
      <c r="E255" s="3" t="s">
        <v>83</v>
      </c>
      <c r="F255" s="3" t="s">
        <v>141</v>
      </c>
      <c r="G255" s="3" t="s">
        <v>142</v>
      </c>
      <c r="H255" s="3" t="s">
        <v>851</v>
      </c>
      <c r="I255" s="3" t="s">
        <v>144</v>
      </c>
      <c r="J255" s="3" t="s">
        <v>1328</v>
      </c>
      <c r="K255" s="3" t="s">
        <v>184</v>
      </c>
      <c r="L255" s="3" t="s">
        <v>1151</v>
      </c>
      <c r="M255" s="3" t="s">
        <v>91</v>
      </c>
      <c r="N255" s="3" t="s">
        <v>148</v>
      </c>
      <c r="O255" s="3" t="s">
        <v>93</v>
      </c>
      <c r="P255" s="3" t="s">
        <v>148</v>
      </c>
      <c r="Q255" s="3" t="s">
        <v>93</v>
      </c>
      <c r="R255" s="3" t="s">
        <v>1329</v>
      </c>
      <c r="S255" s="3" t="s">
        <v>1329</v>
      </c>
      <c r="T255" s="3" t="s">
        <v>1329</v>
      </c>
      <c r="U255" s="3" t="s">
        <v>1329</v>
      </c>
      <c r="V255" s="3" t="s">
        <v>1329</v>
      </c>
      <c r="W255" s="3" t="s">
        <v>1329</v>
      </c>
      <c r="X255" s="3" t="s">
        <v>1329</v>
      </c>
      <c r="Y255" s="3" t="s">
        <v>1329</v>
      </c>
      <c r="Z255" s="3" t="s">
        <v>1329</v>
      </c>
      <c r="AA255" s="3" t="s">
        <v>1329</v>
      </c>
      <c r="AB255" s="3" t="s">
        <v>1329</v>
      </c>
      <c r="AC255" s="3" t="s">
        <v>1329</v>
      </c>
      <c r="AD255" s="3" t="s">
        <v>1329</v>
      </c>
      <c r="AE255" s="3" t="s">
        <v>95</v>
      </c>
      <c r="AF255" s="3" t="s">
        <v>82</v>
      </c>
      <c r="AG255" s="3" t="s">
        <v>96</v>
      </c>
    </row>
    <row r="256" spans="1:33" ht="45" customHeight="1" x14ac:dyDescent="0.25">
      <c r="A256" s="3" t="s">
        <v>1330</v>
      </c>
      <c r="B256" s="11" t="s">
        <v>80</v>
      </c>
      <c r="C256" s="3" t="s">
        <v>81</v>
      </c>
      <c r="D256" s="3" t="s">
        <v>82</v>
      </c>
      <c r="E256" s="3" t="s">
        <v>83</v>
      </c>
      <c r="F256" s="3" t="s">
        <v>98</v>
      </c>
      <c r="G256" s="3" t="s">
        <v>174</v>
      </c>
      <c r="H256" s="3" t="s">
        <v>1331</v>
      </c>
      <c r="I256" s="3" t="s">
        <v>144</v>
      </c>
      <c r="J256" s="3" t="s">
        <v>769</v>
      </c>
      <c r="K256" s="3" t="s">
        <v>184</v>
      </c>
      <c r="L256" s="3" t="s">
        <v>375</v>
      </c>
      <c r="M256" s="3" t="s">
        <v>91</v>
      </c>
      <c r="N256" s="3" t="s">
        <v>103</v>
      </c>
      <c r="O256" s="3" t="s">
        <v>93</v>
      </c>
      <c r="P256" s="3" t="s">
        <v>103</v>
      </c>
      <c r="Q256" s="3" t="s">
        <v>93</v>
      </c>
      <c r="R256" s="3" t="s">
        <v>1332</v>
      </c>
      <c r="S256" s="3" t="s">
        <v>1332</v>
      </c>
      <c r="T256" s="3" t="s">
        <v>1332</v>
      </c>
      <c r="U256" s="3" t="s">
        <v>1332</v>
      </c>
      <c r="V256" s="3" t="s">
        <v>1332</v>
      </c>
      <c r="W256" s="3" t="s">
        <v>1332</v>
      </c>
      <c r="X256" s="3" t="s">
        <v>1332</v>
      </c>
      <c r="Y256" s="3" t="s">
        <v>1332</v>
      </c>
      <c r="Z256" s="3" t="s">
        <v>1332</v>
      </c>
      <c r="AA256" s="3" t="s">
        <v>1332</v>
      </c>
      <c r="AB256" s="3" t="s">
        <v>1332</v>
      </c>
      <c r="AC256" s="3" t="s">
        <v>1332</v>
      </c>
      <c r="AD256" s="3" t="s">
        <v>1332</v>
      </c>
      <c r="AE256" s="3" t="s">
        <v>95</v>
      </c>
      <c r="AF256" s="3" t="s">
        <v>82</v>
      </c>
      <c r="AG256" s="3" t="s">
        <v>96</v>
      </c>
    </row>
    <row r="257" spans="1:33" ht="45" customHeight="1" x14ac:dyDescent="0.25">
      <c r="A257" s="3" t="s">
        <v>1333</v>
      </c>
      <c r="B257" s="11" t="s">
        <v>80</v>
      </c>
      <c r="C257" s="3" t="s">
        <v>81</v>
      </c>
      <c r="D257" s="3" t="s">
        <v>82</v>
      </c>
      <c r="E257" s="3" t="s">
        <v>83</v>
      </c>
      <c r="F257" s="3" t="s">
        <v>98</v>
      </c>
      <c r="G257" s="3" t="s">
        <v>99</v>
      </c>
      <c r="H257" s="3" t="s">
        <v>1334</v>
      </c>
      <c r="I257" s="3" t="s">
        <v>1335</v>
      </c>
      <c r="J257" s="3" t="s">
        <v>1336</v>
      </c>
      <c r="K257" s="3" t="s">
        <v>219</v>
      </c>
      <c r="L257" s="3" t="s">
        <v>235</v>
      </c>
      <c r="M257" s="3" t="s">
        <v>91</v>
      </c>
      <c r="N257" s="3" t="s">
        <v>103</v>
      </c>
      <c r="O257" s="3" t="s">
        <v>93</v>
      </c>
      <c r="P257" s="3" t="s">
        <v>103</v>
      </c>
      <c r="Q257" s="3" t="s">
        <v>93</v>
      </c>
      <c r="R257" s="3" t="s">
        <v>1337</v>
      </c>
      <c r="S257" s="3" t="s">
        <v>1337</v>
      </c>
      <c r="T257" s="3" t="s">
        <v>1337</v>
      </c>
      <c r="U257" s="3" t="s">
        <v>1337</v>
      </c>
      <c r="V257" s="3" t="s">
        <v>1337</v>
      </c>
      <c r="W257" s="3" t="s">
        <v>1337</v>
      </c>
      <c r="X257" s="3" t="s">
        <v>1337</v>
      </c>
      <c r="Y257" s="3" t="s">
        <v>1337</v>
      </c>
      <c r="Z257" s="3" t="s">
        <v>1337</v>
      </c>
      <c r="AA257" s="3" t="s">
        <v>1337</v>
      </c>
      <c r="AB257" s="3" t="s">
        <v>1337</v>
      </c>
      <c r="AC257" s="3" t="s">
        <v>1337</v>
      </c>
      <c r="AD257" s="3" t="s">
        <v>1337</v>
      </c>
      <c r="AE257" s="3" t="s">
        <v>95</v>
      </c>
      <c r="AF257" s="3" t="s">
        <v>82</v>
      </c>
      <c r="AG257" s="3" t="s">
        <v>96</v>
      </c>
    </row>
    <row r="258" spans="1:33" ht="45" customHeight="1" x14ac:dyDescent="0.25">
      <c r="A258" s="3" t="s">
        <v>1338</v>
      </c>
      <c r="B258" s="11" t="s">
        <v>80</v>
      </c>
      <c r="C258" s="3" t="s">
        <v>81</v>
      </c>
      <c r="D258" s="3" t="s">
        <v>82</v>
      </c>
      <c r="E258" s="3" t="s">
        <v>83</v>
      </c>
      <c r="F258" s="3" t="s">
        <v>84</v>
      </c>
      <c r="G258" s="3" t="s">
        <v>1339</v>
      </c>
      <c r="H258" s="3" t="s">
        <v>697</v>
      </c>
      <c r="I258" s="3" t="s">
        <v>592</v>
      </c>
      <c r="J258" s="3" t="s">
        <v>1060</v>
      </c>
      <c r="K258" s="3" t="s">
        <v>219</v>
      </c>
      <c r="L258" s="3" t="s">
        <v>219</v>
      </c>
      <c r="M258" s="3" t="s">
        <v>91</v>
      </c>
      <c r="N258" s="3" t="s">
        <v>92</v>
      </c>
      <c r="O258" s="3" t="s">
        <v>93</v>
      </c>
      <c r="P258" s="3" t="s">
        <v>92</v>
      </c>
      <c r="Q258" s="3" t="s">
        <v>93</v>
      </c>
      <c r="R258" s="3" t="s">
        <v>1340</v>
      </c>
      <c r="S258" s="3" t="s">
        <v>1340</v>
      </c>
      <c r="T258" s="3" t="s">
        <v>1340</v>
      </c>
      <c r="U258" s="3" t="s">
        <v>1340</v>
      </c>
      <c r="V258" s="3" t="s">
        <v>1340</v>
      </c>
      <c r="W258" s="3" t="s">
        <v>1340</v>
      </c>
      <c r="X258" s="3" t="s">
        <v>1340</v>
      </c>
      <c r="Y258" s="3" t="s">
        <v>1340</v>
      </c>
      <c r="Z258" s="3" t="s">
        <v>1340</v>
      </c>
      <c r="AA258" s="3" t="s">
        <v>1340</v>
      </c>
      <c r="AB258" s="3" t="s">
        <v>1340</v>
      </c>
      <c r="AC258" s="3" t="s">
        <v>1340</v>
      </c>
      <c r="AD258" s="3" t="s">
        <v>1340</v>
      </c>
      <c r="AE258" s="3" t="s">
        <v>95</v>
      </c>
      <c r="AF258" s="3" t="s">
        <v>82</v>
      </c>
      <c r="AG258" s="3" t="s">
        <v>96</v>
      </c>
    </row>
    <row r="259" spans="1:33" ht="45" customHeight="1" x14ac:dyDescent="0.25">
      <c r="A259" s="3" t="s">
        <v>1341</v>
      </c>
      <c r="B259" s="11" t="s">
        <v>80</v>
      </c>
      <c r="C259" s="3" t="s">
        <v>81</v>
      </c>
      <c r="D259" s="3" t="s">
        <v>82</v>
      </c>
      <c r="E259" s="3" t="s">
        <v>83</v>
      </c>
      <c r="F259" s="3" t="s">
        <v>141</v>
      </c>
      <c r="G259" s="3" t="s">
        <v>142</v>
      </c>
      <c r="H259" s="3" t="s">
        <v>1342</v>
      </c>
      <c r="I259" s="3" t="s">
        <v>592</v>
      </c>
      <c r="J259" s="3" t="s">
        <v>384</v>
      </c>
      <c r="K259" s="3" t="s">
        <v>219</v>
      </c>
      <c r="L259" s="3" t="s">
        <v>1343</v>
      </c>
      <c r="M259" s="3" t="s">
        <v>137</v>
      </c>
      <c r="N259" s="3" t="s">
        <v>148</v>
      </c>
      <c r="O259" s="3" t="s">
        <v>93</v>
      </c>
      <c r="P259" s="3" t="s">
        <v>148</v>
      </c>
      <c r="Q259" s="3" t="s">
        <v>93</v>
      </c>
      <c r="R259" s="3" t="s">
        <v>1344</v>
      </c>
      <c r="S259" s="3" t="s">
        <v>1344</v>
      </c>
      <c r="T259" s="3" t="s">
        <v>1344</v>
      </c>
      <c r="U259" s="3" t="s">
        <v>1344</v>
      </c>
      <c r="V259" s="3" t="s">
        <v>1344</v>
      </c>
      <c r="W259" s="3" t="s">
        <v>1344</v>
      </c>
      <c r="X259" s="3" t="s">
        <v>1344</v>
      </c>
      <c r="Y259" s="3" t="s">
        <v>1344</v>
      </c>
      <c r="Z259" s="3" t="s">
        <v>1344</v>
      </c>
      <c r="AA259" s="3" t="s">
        <v>1344</v>
      </c>
      <c r="AB259" s="3" t="s">
        <v>1344</v>
      </c>
      <c r="AC259" s="3" t="s">
        <v>1344</v>
      </c>
      <c r="AD259" s="3" t="s">
        <v>1344</v>
      </c>
      <c r="AE259" s="3" t="s">
        <v>95</v>
      </c>
      <c r="AF259" s="3" t="s">
        <v>82</v>
      </c>
      <c r="AG259" s="3" t="s">
        <v>96</v>
      </c>
    </row>
    <row r="260" spans="1:33" ht="45" customHeight="1" x14ac:dyDescent="0.25">
      <c r="A260" s="3" t="s">
        <v>1345</v>
      </c>
      <c r="B260" s="11" t="s">
        <v>80</v>
      </c>
      <c r="C260" s="3" t="s">
        <v>81</v>
      </c>
      <c r="D260" s="3" t="s">
        <v>82</v>
      </c>
      <c r="E260" s="3" t="s">
        <v>83</v>
      </c>
      <c r="F260" s="3" t="s">
        <v>123</v>
      </c>
      <c r="G260" s="3" t="s">
        <v>124</v>
      </c>
      <c r="H260" s="3" t="s">
        <v>1346</v>
      </c>
      <c r="I260" s="3" t="s">
        <v>1347</v>
      </c>
      <c r="J260" s="3" t="s">
        <v>255</v>
      </c>
      <c r="K260" s="3" t="s">
        <v>219</v>
      </c>
      <c r="L260" s="3" t="s">
        <v>1348</v>
      </c>
      <c r="M260" s="3" t="s">
        <v>137</v>
      </c>
      <c r="N260" s="3" t="s">
        <v>128</v>
      </c>
      <c r="O260" s="3" t="s">
        <v>93</v>
      </c>
      <c r="P260" s="3" t="s">
        <v>128</v>
      </c>
      <c r="Q260" s="3" t="s">
        <v>93</v>
      </c>
      <c r="R260" s="3" t="s">
        <v>1349</v>
      </c>
      <c r="S260" s="3" t="s">
        <v>1349</v>
      </c>
      <c r="T260" s="3" t="s">
        <v>1349</v>
      </c>
      <c r="U260" s="3" t="s">
        <v>1349</v>
      </c>
      <c r="V260" s="3" t="s">
        <v>1349</v>
      </c>
      <c r="W260" s="3" t="s">
        <v>1349</v>
      </c>
      <c r="X260" s="3" t="s">
        <v>1349</v>
      </c>
      <c r="Y260" s="3" t="s">
        <v>1349</v>
      </c>
      <c r="Z260" s="3" t="s">
        <v>1349</v>
      </c>
      <c r="AA260" s="3" t="s">
        <v>1349</v>
      </c>
      <c r="AB260" s="3" t="s">
        <v>1349</v>
      </c>
      <c r="AC260" s="3" t="s">
        <v>1349</v>
      </c>
      <c r="AD260" s="3" t="s">
        <v>1349</v>
      </c>
      <c r="AE260" s="3" t="s">
        <v>95</v>
      </c>
      <c r="AF260" s="3" t="s">
        <v>82</v>
      </c>
      <c r="AG260" s="3" t="s">
        <v>96</v>
      </c>
    </row>
    <row r="261" spans="1:33" ht="45" customHeight="1" x14ac:dyDescent="0.25">
      <c r="A261" s="3" t="s">
        <v>1350</v>
      </c>
      <c r="B261" s="11" t="s">
        <v>80</v>
      </c>
      <c r="C261" s="3" t="s">
        <v>81</v>
      </c>
      <c r="D261" s="3" t="s">
        <v>82</v>
      </c>
      <c r="E261" s="3" t="s">
        <v>83</v>
      </c>
      <c r="F261" s="3" t="s">
        <v>106</v>
      </c>
      <c r="G261" s="3" t="s">
        <v>107</v>
      </c>
      <c r="H261" s="3" t="s">
        <v>1351</v>
      </c>
      <c r="I261" s="3" t="s">
        <v>600</v>
      </c>
      <c r="J261" s="3" t="s">
        <v>1352</v>
      </c>
      <c r="K261" s="3" t="s">
        <v>219</v>
      </c>
      <c r="L261" s="3" t="s">
        <v>503</v>
      </c>
      <c r="M261" s="3" t="s">
        <v>91</v>
      </c>
      <c r="N261" s="3" t="s">
        <v>479</v>
      </c>
      <c r="O261" s="3" t="s">
        <v>93</v>
      </c>
      <c r="P261" s="3" t="s">
        <v>479</v>
      </c>
      <c r="Q261" s="3" t="s">
        <v>93</v>
      </c>
      <c r="R261" s="3" t="s">
        <v>1353</v>
      </c>
      <c r="S261" s="3" t="s">
        <v>1353</v>
      </c>
      <c r="T261" s="3" t="s">
        <v>1353</v>
      </c>
      <c r="U261" s="3" t="s">
        <v>1353</v>
      </c>
      <c r="V261" s="3" t="s">
        <v>1353</v>
      </c>
      <c r="W261" s="3" t="s">
        <v>1353</v>
      </c>
      <c r="X261" s="3" t="s">
        <v>1353</v>
      </c>
      <c r="Y261" s="3" t="s">
        <v>1353</v>
      </c>
      <c r="Z261" s="3" t="s">
        <v>1353</v>
      </c>
      <c r="AA261" s="3" t="s">
        <v>1353</v>
      </c>
      <c r="AB261" s="3" t="s">
        <v>1353</v>
      </c>
      <c r="AC261" s="3" t="s">
        <v>1353</v>
      </c>
      <c r="AD261" s="3" t="s">
        <v>1353</v>
      </c>
      <c r="AE261" s="3" t="s">
        <v>95</v>
      </c>
      <c r="AF261" s="3" t="s">
        <v>82</v>
      </c>
      <c r="AG261" s="3" t="s">
        <v>96</v>
      </c>
    </row>
    <row r="262" spans="1:33" ht="45" customHeight="1" x14ac:dyDescent="0.25">
      <c r="A262" s="3" t="s">
        <v>1354</v>
      </c>
      <c r="B262" s="11" t="s">
        <v>80</v>
      </c>
      <c r="C262" s="3" t="s">
        <v>81</v>
      </c>
      <c r="D262" s="3" t="s">
        <v>82</v>
      </c>
      <c r="E262" s="3" t="s">
        <v>83</v>
      </c>
      <c r="F262" s="3" t="s">
        <v>215</v>
      </c>
      <c r="G262" s="3" t="s">
        <v>482</v>
      </c>
      <c r="H262" s="3" t="s">
        <v>892</v>
      </c>
      <c r="I262" s="3" t="s">
        <v>548</v>
      </c>
      <c r="J262" s="3" t="s">
        <v>464</v>
      </c>
      <c r="K262" s="3" t="s">
        <v>219</v>
      </c>
      <c r="L262" s="3" t="s">
        <v>550</v>
      </c>
      <c r="M262" s="3" t="s">
        <v>91</v>
      </c>
      <c r="N262" s="3" t="s">
        <v>221</v>
      </c>
      <c r="O262" s="3" t="s">
        <v>93</v>
      </c>
      <c r="P262" s="3" t="s">
        <v>221</v>
      </c>
      <c r="Q262" s="3" t="s">
        <v>93</v>
      </c>
      <c r="R262" s="3" t="s">
        <v>1355</v>
      </c>
      <c r="S262" s="3" t="s">
        <v>1355</v>
      </c>
      <c r="T262" s="3" t="s">
        <v>1355</v>
      </c>
      <c r="U262" s="3" t="s">
        <v>1355</v>
      </c>
      <c r="V262" s="3" t="s">
        <v>1355</v>
      </c>
      <c r="W262" s="3" t="s">
        <v>1355</v>
      </c>
      <c r="X262" s="3" t="s">
        <v>1355</v>
      </c>
      <c r="Y262" s="3" t="s">
        <v>1355</v>
      </c>
      <c r="Z262" s="3" t="s">
        <v>1355</v>
      </c>
      <c r="AA262" s="3" t="s">
        <v>1355</v>
      </c>
      <c r="AB262" s="3" t="s">
        <v>1355</v>
      </c>
      <c r="AC262" s="3" t="s">
        <v>1355</v>
      </c>
      <c r="AD262" s="3" t="s">
        <v>1355</v>
      </c>
      <c r="AE262" s="3" t="s">
        <v>95</v>
      </c>
      <c r="AF262" s="3" t="s">
        <v>82</v>
      </c>
      <c r="AG262" s="3" t="s">
        <v>96</v>
      </c>
    </row>
    <row r="263" spans="1:33" ht="45" customHeight="1" x14ac:dyDescent="0.25">
      <c r="A263" s="3" t="s">
        <v>1356</v>
      </c>
      <c r="B263" s="11" t="s">
        <v>80</v>
      </c>
      <c r="C263" s="3" t="s">
        <v>81</v>
      </c>
      <c r="D263" s="3" t="s">
        <v>82</v>
      </c>
      <c r="E263" s="3" t="s">
        <v>83</v>
      </c>
      <c r="F263" s="3" t="s">
        <v>84</v>
      </c>
      <c r="G263" s="3" t="s">
        <v>1357</v>
      </c>
      <c r="H263" s="3" t="s">
        <v>195</v>
      </c>
      <c r="I263" s="3" t="s">
        <v>914</v>
      </c>
      <c r="J263" s="3" t="s">
        <v>1358</v>
      </c>
      <c r="K263" s="3" t="s">
        <v>227</v>
      </c>
      <c r="L263" s="3" t="s">
        <v>89</v>
      </c>
      <c r="M263" s="3" t="s">
        <v>91</v>
      </c>
      <c r="N263" s="3" t="s">
        <v>910</v>
      </c>
      <c r="O263" s="3" t="s">
        <v>93</v>
      </c>
      <c r="P263" s="3" t="s">
        <v>910</v>
      </c>
      <c r="Q263" s="3" t="s">
        <v>93</v>
      </c>
      <c r="R263" s="3" t="s">
        <v>1359</v>
      </c>
      <c r="S263" s="3" t="s">
        <v>1359</v>
      </c>
      <c r="T263" s="3" t="s">
        <v>1359</v>
      </c>
      <c r="U263" s="3" t="s">
        <v>1359</v>
      </c>
      <c r="V263" s="3" t="s">
        <v>1359</v>
      </c>
      <c r="W263" s="3" t="s">
        <v>1359</v>
      </c>
      <c r="X263" s="3" t="s">
        <v>1359</v>
      </c>
      <c r="Y263" s="3" t="s">
        <v>1359</v>
      </c>
      <c r="Z263" s="3" t="s">
        <v>1359</v>
      </c>
      <c r="AA263" s="3" t="s">
        <v>1359</v>
      </c>
      <c r="AB263" s="3" t="s">
        <v>1359</v>
      </c>
      <c r="AC263" s="3" t="s">
        <v>1359</v>
      </c>
      <c r="AD263" s="3" t="s">
        <v>1359</v>
      </c>
      <c r="AE263" s="3" t="s">
        <v>95</v>
      </c>
      <c r="AF263" s="3" t="s">
        <v>82</v>
      </c>
      <c r="AG263" s="3" t="s">
        <v>96</v>
      </c>
    </row>
    <row r="264" spans="1:33" ht="45" customHeight="1" x14ac:dyDescent="0.25">
      <c r="A264" s="3" t="s">
        <v>1360</v>
      </c>
      <c r="B264" s="11" t="s">
        <v>80</v>
      </c>
      <c r="C264" s="3" t="s">
        <v>81</v>
      </c>
      <c r="D264" s="3" t="s">
        <v>82</v>
      </c>
      <c r="E264" s="3" t="s">
        <v>83</v>
      </c>
      <c r="F264" s="3" t="s">
        <v>635</v>
      </c>
      <c r="G264" s="3" t="s">
        <v>1361</v>
      </c>
      <c r="H264" s="3" t="s">
        <v>1362</v>
      </c>
      <c r="I264" s="3" t="s">
        <v>351</v>
      </c>
      <c r="J264" s="3" t="s">
        <v>1363</v>
      </c>
      <c r="K264" s="3" t="s">
        <v>227</v>
      </c>
      <c r="L264" s="3" t="s">
        <v>374</v>
      </c>
      <c r="M264" s="3" t="s">
        <v>91</v>
      </c>
      <c r="N264" s="3" t="s">
        <v>641</v>
      </c>
      <c r="O264" s="3" t="s">
        <v>93</v>
      </c>
      <c r="P264" s="3" t="s">
        <v>641</v>
      </c>
      <c r="Q264" s="3" t="s">
        <v>93</v>
      </c>
      <c r="R264" s="3" t="s">
        <v>1364</v>
      </c>
      <c r="S264" s="3" t="s">
        <v>1364</v>
      </c>
      <c r="T264" s="3" t="s">
        <v>1364</v>
      </c>
      <c r="U264" s="3" t="s">
        <v>1364</v>
      </c>
      <c r="V264" s="3" t="s">
        <v>1364</v>
      </c>
      <c r="W264" s="3" t="s">
        <v>1364</v>
      </c>
      <c r="X264" s="3" t="s">
        <v>1364</v>
      </c>
      <c r="Y264" s="3" t="s">
        <v>1364</v>
      </c>
      <c r="Z264" s="3" t="s">
        <v>1364</v>
      </c>
      <c r="AA264" s="3" t="s">
        <v>1364</v>
      </c>
      <c r="AB264" s="3" t="s">
        <v>1364</v>
      </c>
      <c r="AC264" s="3" t="s">
        <v>1364</v>
      </c>
      <c r="AD264" s="3" t="s">
        <v>1364</v>
      </c>
      <c r="AE264" s="3" t="s">
        <v>95</v>
      </c>
      <c r="AF264" s="3" t="s">
        <v>82</v>
      </c>
      <c r="AG264" s="3" t="s">
        <v>96</v>
      </c>
    </row>
    <row r="265" spans="1:33" ht="45" customHeight="1" x14ac:dyDescent="0.25">
      <c r="A265" s="3" t="s">
        <v>1365</v>
      </c>
      <c r="B265" s="11" t="s">
        <v>80</v>
      </c>
      <c r="C265" s="3" t="s">
        <v>81</v>
      </c>
      <c r="D265" s="3" t="s">
        <v>82</v>
      </c>
      <c r="E265" s="3" t="s">
        <v>83</v>
      </c>
      <c r="F265" s="3" t="s">
        <v>141</v>
      </c>
      <c r="G265" s="3" t="s">
        <v>142</v>
      </c>
      <c r="H265" s="3" t="s">
        <v>169</v>
      </c>
      <c r="I265" s="3" t="s">
        <v>159</v>
      </c>
      <c r="J265" s="3" t="s">
        <v>1366</v>
      </c>
      <c r="K265" s="3" t="s">
        <v>227</v>
      </c>
      <c r="L265" s="3" t="s">
        <v>276</v>
      </c>
      <c r="M265" s="3" t="s">
        <v>137</v>
      </c>
      <c r="N265" s="3" t="s">
        <v>148</v>
      </c>
      <c r="O265" s="3" t="s">
        <v>93</v>
      </c>
      <c r="P265" s="3" t="s">
        <v>148</v>
      </c>
      <c r="Q265" s="3" t="s">
        <v>93</v>
      </c>
      <c r="R265" s="3" t="s">
        <v>1367</v>
      </c>
      <c r="S265" s="3" t="s">
        <v>1367</v>
      </c>
      <c r="T265" s="3" t="s">
        <v>1367</v>
      </c>
      <c r="U265" s="3" t="s">
        <v>1367</v>
      </c>
      <c r="V265" s="3" t="s">
        <v>1367</v>
      </c>
      <c r="W265" s="3" t="s">
        <v>1367</v>
      </c>
      <c r="X265" s="3" t="s">
        <v>1367</v>
      </c>
      <c r="Y265" s="3" t="s">
        <v>1367</v>
      </c>
      <c r="Z265" s="3" t="s">
        <v>1367</v>
      </c>
      <c r="AA265" s="3" t="s">
        <v>1367</v>
      </c>
      <c r="AB265" s="3" t="s">
        <v>1367</v>
      </c>
      <c r="AC265" s="3" t="s">
        <v>1367</v>
      </c>
      <c r="AD265" s="3" t="s">
        <v>1367</v>
      </c>
      <c r="AE265" s="3" t="s">
        <v>95</v>
      </c>
      <c r="AF265" s="3" t="s">
        <v>82</v>
      </c>
      <c r="AG265" s="3" t="s">
        <v>96</v>
      </c>
    </row>
    <row r="266" spans="1:33" ht="45" customHeight="1" x14ac:dyDescent="0.25">
      <c r="A266" s="3" t="s">
        <v>1368</v>
      </c>
      <c r="B266" s="11" t="s">
        <v>80</v>
      </c>
      <c r="C266" s="3" t="s">
        <v>81</v>
      </c>
      <c r="D266" s="3" t="s">
        <v>82</v>
      </c>
      <c r="E266" s="3" t="s">
        <v>83</v>
      </c>
      <c r="F266" s="3" t="s">
        <v>123</v>
      </c>
      <c r="G266" s="3" t="s">
        <v>124</v>
      </c>
      <c r="H266" s="3" t="s">
        <v>181</v>
      </c>
      <c r="I266" s="3" t="s">
        <v>446</v>
      </c>
      <c r="J266" s="3" t="s">
        <v>1369</v>
      </c>
      <c r="K266" s="3" t="s">
        <v>227</v>
      </c>
      <c r="L266" s="3" t="s">
        <v>972</v>
      </c>
      <c r="M266" s="3" t="s">
        <v>137</v>
      </c>
      <c r="N266" s="3" t="s">
        <v>128</v>
      </c>
      <c r="O266" s="3" t="s">
        <v>93</v>
      </c>
      <c r="P266" s="3" t="s">
        <v>128</v>
      </c>
      <c r="Q266" s="3" t="s">
        <v>93</v>
      </c>
      <c r="R266" s="3" t="s">
        <v>1370</v>
      </c>
      <c r="S266" s="3" t="s">
        <v>1370</v>
      </c>
      <c r="T266" s="3" t="s">
        <v>1370</v>
      </c>
      <c r="U266" s="3" t="s">
        <v>1370</v>
      </c>
      <c r="V266" s="3" t="s">
        <v>1370</v>
      </c>
      <c r="W266" s="3" t="s">
        <v>1370</v>
      </c>
      <c r="X266" s="3" t="s">
        <v>1370</v>
      </c>
      <c r="Y266" s="3" t="s">
        <v>1370</v>
      </c>
      <c r="Z266" s="3" t="s">
        <v>1370</v>
      </c>
      <c r="AA266" s="3" t="s">
        <v>1370</v>
      </c>
      <c r="AB266" s="3" t="s">
        <v>1370</v>
      </c>
      <c r="AC266" s="3" t="s">
        <v>1370</v>
      </c>
      <c r="AD266" s="3" t="s">
        <v>1370</v>
      </c>
      <c r="AE266" s="3" t="s">
        <v>95</v>
      </c>
      <c r="AF266" s="3" t="s">
        <v>82</v>
      </c>
      <c r="AG266" s="3" t="s">
        <v>96</v>
      </c>
    </row>
    <row r="267" spans="1:33" ht="45" customHeight="1" x14ac:dyDescent="0.25">
      <c r="A267" s="3" t="s">
        <v>1371</v>
      </c>
      <c r="B267" s="11" t="s">
        <v>80</v>
      </c>
      <c r="C267" s="3" t="s">
        <v>81</v>
      </c>
      <c r="D267" s="3" t="s">
        <v>82</v>
      </c>
      <c r="E267" s="3" t="s">
        <v>83</v>
      </c>
      <c r="F267" s="3" t="s">
        <v>84</v>
      </c>
      <c r="G267" s="3" t="s">
        <v>85</v>
      </c>
      <c r="H267" s="3" t="s">
        <v>1372</v>
      </c>
      <c r="I267" s="3" t="s">
        <v>451</v>
      </c>
      <c r="J267" s="3" t="s">
        <v>1373</v>
      </c>
      <c r="K267" s="3" t="s">
        <v>227</v>
      </c>
      <c r="L267" s="3" t="s">
        <v>1374</v>
      </c>
      <c r="M267" s="3" t="s">
        <v>137</v>
      </c>
      <c r="N267" s="3" t="s">
        <v>92</v>
      </c>
      <c r="O267" s="3" t="s">
        <v>93</v>
      </c>
      <c r="P267" s="3" t="s">
        <v>92</v>
      </c>
      <c r="Q267" s="3" t="s">
        <v>93</v>
      </c>
      <c r="R267" s="3" t="s">
        <v>1375</v>
      </c>
      <c r="S267" s="3" t="s">
        <v>1375</v>
      </c>
      <c r="T267" s="3" t="s">
        <v>1375</v>
      </c>
      <c r="U267" s="3" t="s">
        <v>1375</v>
      </c>
      <c r="V267" s="3" t="s">
        <v>1375</v>
      </c>
      <c r="W267" s="3" t="s">
        <v>1375</v>
      </c>
      <c r="X267" s="3" t="s">
        <v>1375</v>
      </c>
      <c r="Y267" s="3" t="s">
        <v>1375</v>
      </c>
      <c r="Z267" s="3" t="s">
        <v>1375</v>
      </c>
      <c r="AA267" s="3" t="s">
        <v>1375</v>
      </c>
      <c r="AB267" s="3" t="s">
        <v>1375</v>
      </c>
      <c r="AC267" s="3" t="s">
        <v>1375</v>
      </c>
      <c r="AD267" s="3" t="s">
        <v>1375</v>
      </c>
      <c r="AE267" s="3" t="s">
        <v>95</v>
      </c>
      <c r="AF267" s="3" t="s">
        <v>82</v>
      </c>
      <c r="AG267" s="3" t="s">
        <v>96</v>
      </c>
    </row>
    <row r="268" spans="1:33" ht="45" customHeight="1" x14ac:dyDescent="0.25">
      <c r="A268" s="3" t="s">
        <v>1376</v>
      </c>
      <c r="B268" s="11" t="s">
        <v>80</v>
      </c>
      <c r="C268" s="3" t="s">
        <v>81</v>
      </c>
      <c r="D268" s="3" t="s">
        <v>82</v>
      </c>
      <c r="E268" s="3" t="s">
        <v>83</v>
      </c>
      <c r="F268" s="3" t="s">
        <v>98</v>
      </c>
      <c r="G268" s="3" t="s">
        <v>174</v>
      </c>
      <c r="H268" s="3" t="s">
        <v>1377</v>
      </c>
      <c r="I268" s="3" t="s">
        <v>670</v>
      </c>
      <c r="J268" s="3" t="s">
        <v>1378</v>
      </c>
      <c r="K268" s="3" t="s">
        <v>227</v>
      </c>
      <c r="L268" s="3" t="s">
        <v>322</v>
      </c>
      <c r="M268" s="3" t="s">
        <v>137</v>
      </c>
      <c r="N268" s="3" t="s">
        <v>185</v>
      </c>
      <c r="O268" s="3" t="s">
        <v>93</v>
      </c>
      <c r="P268" s="3" t="s">
        <v>185</v>
      </c>
      <c r="Q268" s="3" t="s">
        <v>93</v>
      </c>
      <c r="R268" s="3" t="s">
        <v>1379</v>
      </c>
      <c r="S268" s="3" t="s">
        <v>1379</v>
      </c>
      <c r="T268" s="3" t="s">
        <v>1379</v>
      </c>
      <c r="U268" s="3" t="s">
        <v>1379</v>
      </c>
      <c r="V268" s="3" t="s">
        <v>1379</v>
      </c>
      <c r="W268" s="3" t="s">
        <v>1379</v>
      </c>
      <c r="X268" s="3" t="s">
        <v>1379</v>
      </c>
      <c r="Y268" s="3" t="s">
        <v>1379</v>
      </c>
      <c r="Z268" s="3" t="s">
        <v>1379</v>
      </c>
      <c r="AA268" s="3" t="s">
        <v>1379</v>
      </c>
      <c r="AB268" s="3" t="s">
        <v>1379</v>
      </c>
      <c r="AC268" s="3" t="s">
        <v>1379</v>
      </c>
      <c r="AD268" s="3" t="s">
        <v>1379</v>
      </c>
      <c r="AE268" s="3" t="s">
        <v>95</v>
      </c>
      <c r="AF268" s="3" t="s">
        <v>82</v>
      </c>
      <c r="AG268" s="3" t="s">
        <v>96</v>
      </c>
    </row>
    <row r="269" spans="1:33" ht="45" customHeight="1" x14ac:dyDescent="0.25">
      <c r="A269" s="3" t="s">
        <v>1380</v>
      </c>
      <c r="B269" s="11" t="s">
        <v>80</v>
      </c>
      <c r="C269" s="3" t="s">
        <v>81</v>
      </c>
      <c r="D269" s="3" t="s">
        <v>82</v>
      </c>
      <c r="E269" s="3" t="s">
        <v>83</v>
      </c>
      <c r="F269" s="3" t="s">
        <v>497</v>
      </c>
      <c r="G269" s="3" t="s">
        <v>99</v>
      </c>
      <c r="H269" s="3" t="s">
        <v>1381</v>
      </c>
      <c r="I269" s="3" t="s">
        <v>351</v>
      </c>
      <c r="J269" s="3" t="s">
        <v>1220</v>
      </c>
      <c r="K269" s="3" t="s">
        <v>321</v>
      </c>
      <c r="L269" s="3" t="s">
        <v>1382</v>
      </c>
      <c r="M269" s="3" t="s">
        <v>91</v>
      </c>
      <c r="N269" s="3" t="s">
        <v>185</v>
      </c>
      <c r="O269" s="3" t="s">
        <v>93</v>
      </c>
      <c r="P269" s="3" t="s">
        <v>185</v>
      </c>
      <c r="Q269" s="3" t="s">
        <v>93</v>
      </c>
      <c r="R269" s="3" t="s">
        <v>1383</v>
      </c>
      <c r="S269" s="3" t="s">
        <v>1383</v>
      </c>
      <c r="T269" s="3" t="s">
        <v>1383</v>
      </c>
      <c r="U269" s="3" t="s">
        <v>1383</v>
      </c>
      <c r="V269" s="3" t="s">
        <v>1383</v>
      </c>
      <c r="W269" s="3" t="s">
        <v>1383</v>
      </c>
      <c r="X269" s="3" t="s">
        <v>1383</v>
      </c>
      <c r="Y269" s="3" t="s">
        <v>1383</v>
      </c>
      <c r="Z269" s="3" t="s">
        <v>1383</v>
      </c>
      <c r="AA269" s="3" t="s">
        <v>1383</v>
      </c>
      <c r="AB269" s="3" t="s">
        <v>1383</v>
      </c>
      <c r="AC269" s="3" t="s">
        <v>1383</v>
      </c>
      <c r="AD269" s="3" t="s">
        <v>1383</v>
      </c>
      <c r="AE269" s="3" t="s">
        <v>95</v>
      </c>
      <c r="AF269" s="3" t="s">
        <v>82</v>
      </c>
      <c r="AG269" s="3" t="s">
        <v>96</v>
      </c>
    </row>
    <row r="270" spans="1:33" ht="45" customHeight="1" x14ac:dyDescent="0.25">
      <c r="A270" s="3" t="s">
        <v>1384</v>
      </c>
      <c r="B270" s="11" t="s">
        <v>80</v>
      </c>
      <c r="C270" s="3" t="s">
        <v>81</v>
      </c>
      <c r="D270" s="3" t="s">
        <v>82</v>
      </c>
      <c r="E270" s="3" t="s">
        <v>83</v>
      </c>
      <c r="F270" s="3" t="s">
        <v>123</v>
      </c>
      <c r="G270" s="3" t="s">
        <v>124</v>
      </c>
      <c r="H270" s="3" t="s">
        <v>1385</v>
      </c>
      <c r="I270" s="3" t="s">
        <v>531</v>
      </c>
      <c r="J270" s="3" t="s">
        <v>1386</v>
      </c>
      <c r="K270" s="3" t="s">
        <v>321</v>
      </c>
      <c r="L270" s="3" t="s">
        <v>1387</v>
      </c>
      <c r="M270" s="3" t="s">
        <v>91</v>
      </c>
      <c r="N270" s="3" t="s">
        <v>128</v>
      </c>
      <c r="O270" s="3" t="s">
        <v>93</v>
      </c>
      <c r="P270" s="3" t="s">
        <v>128</v>
      </c>
      <c r="Q270" s="3" t="s">
        <v>93</v>
      </c>
      <c r="R270" s="3" t="s">
        <v>1388</v>
      </c>
      <c r="S270" s="3" t="s">
        <v>1388</v>
      </c>
      <c r="T270" s="3" t="s">
        <v>1388</v>
      </c>
      <c r="U270" s="3" t="s">
        <v>1388</v>
      </c>
      <c r="V270" s="3" t="s">
        <v>1388</v>
      </c>
      <c r="W270" s="3" t="s">
        <v>1388</v>
      </c>
      <c r="X270" s="3" t="s">
        <v>1388</v>
      </c>
      <c r="Y270" s="3" t="s">
        <v>1388</v>
      </c>
      <c r="Z270" s="3" t="s">
        <v>1388</v>
      </c>
      <c r="AA270" s="3" t="s">
        <v>1388</v>
      </c>
      <c r="AB270" s="3" t="s">
        <v>1388</v>
      </c>
      <c r="AC270" s="3" t="s">
        <v>1388</v>
      </c>
      <c r="AD270" s="3" t="s">
        <v>1388</v>
      </c>
      <c r="AE270" s="3" t="s">
        <v>95</v>
      </c>
      <c r="AF270" s="3" t="s">
        <v>82</v>
      </c>
      <c r="AG270" s="3" t="s">
        <v>96</v>
      </c>
    </row>
    <row r="271" spans="1:33" ht="45" customHeight="1" x14ac:dyDescent="0.25">
      <c r="A271" s="3" t="s">
        <v>1389</v>
      </c>
      <c r="B271" s="11" t="s">
        <v>80</v>
      </c>
      <c r="C271" s="3" t="s">
        <v>81</v>
      </c>
      <c r="D271" s="3" t="s">
        <v>82</v>
      </c>
      <c r="E271" s="3" t="s">
        <v>83</v>
      </c>
      <c r="F271" s="3" t="s">
        <v>215</v>
      </c>
      <c r="G271" s="3" t="s">
        <v>206</v>
      </c>
      <c r="H271" s="3" t="s">
        <v>1390</v>
      </c>
      <c r="I271" s="3" t="s">
        <v>1391</v>
      </c>
      <c r="J271" s="3" t="s">
        <v>1392</v>
      </c>
      <c r="K271" s="3" t="s">
        <v>321</v>
      </c>
      <c r="L271" s="3" t="s">
        <v>146</v>
      </c>
      <c r="M271" s="3" t="s">
        <v>91</v>
      </c>
      <c r="N271" s="3" t="s">
        <v>221</v>
      </c>
      <c r="O271" s="3" t="s">
        <v>93</v>
      </c>
      <c r="P271" s="3" t="s">
        <v>221</v>
      </c>
      <c r="Q271" s="3" t="s">
        <v>93</v>
      </c>
      <c r="R271" s="3" t="s">
        <v>1393</v>
      </c>
      <c r="S271" s="3" t="s">
        <v>1393</v>
      </c>
      <c r="T271" s="3" t="s">
        <v>1393</v>
      </c>
      <c r="U271" s="3" t="s">
        <v>1393</v>
      </c>
      <c r="V271" s="3" t="s">
        <v>1393</v>
      </c>
      <c r="W271" s="3" t="s">
        <v>1393</v>
      </c>
      <c r="X271" s="3" t="s">
        <v>1393</v>
      </c>
      <c r="Y271" s="3" t="s">
        <v>1393</v>
      </c>
      <c r="Z271" s="3" t="s">
        <v>1393</v>
      </c>
      <c r="AA271" s="3" t="s">
        <v>1393</v>
      </c>
      <c r="AB271" s="3" t="s">
        <v>1393</v>
      </c>
      <c r="AC271" s="3" t="s">
        <v>1393</v>
      </c>
      <c r="AD271" s="3" t="s">
        <v>1393</v>
      </c>
      <c r="AE271" s="3" t="s">
        <v>95</v>
      </c>
      <c r="AF271" s="3" t="s">
        <v>82</v>
      </c>
      <c r="AG271" s="3" t="s">
        <v>96</v>
      </c>
    </row>
    <row r="272" spans="1:33" ht="45" customHeight="1" x14ac:dyDescent="0.25">
      <c r="A272" s="3" t="s">
        <v>1394</v>
      </c>
      <c r="B272" s="11" t="s">
        <v>80</v>
      </c>
      <c r="C272" s="3" t="s">
        <v>81</v>
      </c>
      <c r="D272" s="3" t="s">
        <v>82</v>
      </c>
      <c r="E272" s="3" t="s">
        <v>83</v>
      </c>
      <c r="F272" s="3" t="s">
        <v>131</v>
      </c>
      <c r="G272" s="3" t="s">
        <v>132</v>
      </c>
      <c r="H272" s="3" t="s">
        <v>181</v>
      </c>
      <c r="I272" s="3" t="s">
        <v>1128</v>
      </c>
      <c r="J272" s="3" t="s">
        <v>562</v>
      </c>
      <c r="K272" s="3" t="s">
        <v>321</v>
      </c>
      <c r="L272" s="3" t="s">
        <v>146</v>
      </c>
      <c r="M272" s="3" t="s">
        <v>137</v>
      </c>
      <c r="N272" s="3" t="s">
        <v>138</v>
      </c>
      <c r="O272" s="3" t="s">
        <v>93</v>
      </c>
      <c r="P272" s="3" t="s">
        <v>138</v>
      </c>
      <c r="Q272" s="3" t="s">
        <v>93</v>
      </c>
      <c r="R272" s="3" t="s">
        <v>1395</v>
      </c>
      <c r="S272" s="3" t="s">
        <v>1395</v>
      </c>
      <c r="T272" s="3" t="s">
        <v>1395</v>
      </c>
      <c r="U272" s="3" t="s">
        <v>1395</v>
      </c>
      <c r="V272" s="3" t="s">
        <v>1395</v>
      </c>
      <c r="W272" s="3" t="s">
        <v>1395</v>
      </c>
      <c r="X272" s="3" t="s">
        <v>1395</v>
      </c>
      <c r="Y272" s="3" t="s">
        <v>1395</v>
      </c>
      <c r="Z272" s="3" t="s">
        <v>1395</v>
      </c>
      <c r="AA272" s="3" t="s">
        <v>1395</v>
      </c>
      <c r="AB272" s="3" t="s">
        <v>1395</v>
      </c>
      <c r="AC272" s="3" t="s">
        <v>1395</v>
      </c>
      <c r="AD272" s="3" t="s">
        <v>1395</v>
      </c>
      <c r="AE272" s="3" t="s">
        <v>95</v>
      </c>
      <c r="AF272" s="3" t="s">
        <v>82</v>
      </c>
      <c r="AG272" s="3" t="s">
        <v>96</v>
      </c>
    </row>
    <row r="273" spans="1:33" ht="45" customHeight="1" x14ac:dyDescent="0.25">
      <c r="A273" s="3" t="s">
        <v>1396</v>
      </c>
      <c r="B273" s="11" t="s">
        <v>80</v>
      </c>
      <c r="C273" s="3" t="s">
        <v>81</v>
      </c>
      <c r="D273" s="3" t="s">
        <v>82</v>
      </c>
      <c r="E273" s="3" t="s">
        <v>83</v>
      </c>
      <c r="F273" s="3" t="s">
        <v>98</v>
      </c>
      <c r="G273" s="3" t="s">
        <v>273</v>
      </c>
      <c r="H273" s="3" t="s">
        <v>1397</v>
      </c>
      <c r="I273" s="3" t="s">
        <v>366</v>
      </c>
      <c r="J273" s="3" t="s">
        <v>1374</v>
      </c>
      <c r="K273" s="3" t="s">
        <v>321</v>
      </c>
      <c r="L273" s="3" t="s">
        <v>353</v>
      </c>
      <c r="M273" s="3" t="s">
        <v>137</v>
      </c>
      <c r="N273" s="3" t="s">
        <v>103</v>
      </c>
      <c r="O273" s="3" t="s">
        <v>93</v>
      </c>
      <c r="P273" s="3" t="s">
        <v>103</v>
      </c>
      <c r="Q273" s="3" t="s">
        <v>93</v>
      </c>
      <c r="R273" s="3" t="s">
        <v>1398</v>
      </c>
      <c r="S273" s="3" t="s">
        <v>1398</v>
      </c>
      <c r="T273" s="3" t="s">
        <v>1398</v>
      </c>
      <c r="U273" s="3" t="s">
        <v>1398</v>
      </c>
      <c r="V273" s="3" t="s">
        <v>1398</v>
      </c>
      <c r="W273" s="3" t="s">
        <v>1398</v>
      </c>
      <c r="X273" s="3" t="s">
        <v>1398</v>
      </c>
      <c r="Y273" s="3" t="s">
        <v>1398</v>
      </c>
      <c r="Z273" s="3" t="s">
        <v>1398</v>
      </c>
      <c r="AA273" s="3" t="s">
        <v>1398</v>
      </c>
      <c r="AB273" s="3" t="s">
        <v>1398</v>
      </c>
      <c r="AC273" s="3" t="s">
        <v>1398</v>
      </c>
      <c r="AD273" s="3" t="s">
        <v>1398</v>
      </c>
      <c r="AE273" s="3" t="s">
        <v>95</v>
      </c>
      <c r="AF273" s="3" t="s">
        <v>82</v>
      </c>
      <c r="AG273" s="3" t="s">
        <v>96</v>
      </c>
    </row>
    <row r="274" spans="1:33" ht="45" customHeight="1" x14ac:dyDescent="0.25">
      <c r="A274" s="3" t="s">
        <v>1399</v>
      </c>
      <c r="B274" s="11" t="s">
        <v>80</v>
      </c>
      <c r="C274" s="3" t="s">
        <v>81</v>
      </c>
      <c r="D274" s="3" t="s">
        <v>82</v>
      </c>
      <c r="E274" s="3" t="s">
        <v>83</v>
      </c>
      <c r="F274" s="3" t="s">
        <v>106</v>
      </c>
      <c r="G274" s="3" t="s">
        <v>107</v>
      </c>
      <c r="H274" s="3" t="s">
        <v>181</v>
      </c>
      <c r="I274" s="3" t="s">
        <v>1400</v>
      </c>
      <c r="J274" s="3" t="s">
        <v>1401</v>
      </c>
      <c r="K274" s="3" t="s">
        <v>1402</v>
      </c>
      <c r="L274" s="3" t="s">
        <v>703</v>
      </c>
      <c r="M274" s="3" t="s">
        <v>137</v>
      </c>
      <c r="N274" s="3" t="s">
        <v>112</v>
      </c>
      <c r="O274" s="3" t="s">
        <v>93</v>
      </c>
      <c r="P274" s="3" t="s">
        <v>112</v>
      </c>
      <c r="Q274" s="3" t="s">
        <v>93</v>
      </c>
      <c r="R274" s="3" t="s">
        <v>1403</v>
      </c>
      <c r="S274" s="3" t="s">
        <v>1403</v>
      </c>
      <c r="T274" s="3" t="s">
        <v>1403</v>
      </c>
      <c r="U274" s="3" t="s">
        <v>1403</v>
      </c>
      <c r="V274" s="3" t="s">
        <v>1403</v>
      </c>
      <c r="W274" s="3" t="s">
        <v>1403</v>
      </c>
      <c r="X274" s="3" t="s">
        <v>1403</v>
      </c>
      <c r="Y274" s="3" t="s">
        <v>1403</v>
      </c>
      <c r="Z274" s="3" t="s">
        <v>1403</v>
      </c>
      <c r="AA274" s="3" t="s">
        <v>1403</v>
      </c>
      <c r="AB274" s="3" t="s">
        <v>1403</v>
      </c>
      <c r="AC274" s="3" t="s">
        <v>1403</v>
      </c>
      <c r="AD274" s="3" t="s">
        <v>1403</v>
      </c>
      <c r="AE274" s="3" t="s">
        <v>95</v>
      </c>
      <c r="AF274" s="3" t="s">
        <v>82</v>
      </c>
      <c r="AG274" s="3" t="s">
        <v>96</v>
      </c>
    </row>
    <row r="275" spans="1:33" ht="45" customHeight="1" x14ac:dyDescent="0.25">
      <c r="A275" s="3" t="s">
        <v>1404</v>
      </c>
      <c r="B275" s="11" t="s">
        <v>80</v>
      </c>
      <c r="C275" s="3" t="s">
        <v>81</v>
      </c>
      <c r="D275" s="3" t="s">
        <v>82</v>
      </c>
      <c r="E275" s="3" t="s">
        <v>83</v>
      </c>
      <c r="F275" s="3" t="s">
        <v>98</v>
      </c>
      <c r="G275" s="3" t="s">
        <v>174</v>
      </c>
      <c r="H275" s="3" t="s">
        <v>1405</v>
      </c>
      <c r="I275" s="3" t="s">
        <v>1113</v>
      </c>
      <c r="J275" s="3" t="s">
        <v>1406</v>
      </c>
      <c r="K275" s="3" t="s">
        <v>1407</v>
      </c>
      <c r="L275" s="3" t="s">
        <v>1408</v>
      </c>
      <c r="M275" s="3" t="s">
        <v>137</v>
      </c>
      <c r="N275" s="3" t="s">
        <v>185</v>
      </c>
      <c r="O275" s="3" t="s">
        <v>93</v>
      </c>
      <c r="P275" s="3" t="s">
        <v>185</v>
      </c>
      <c r="Q275" s="3" t="s">
        <v>93</v>
      </c>
      <c r="R275" s="3" t="s">
        <v>1409</v>
      </c>
      <c r="S275" s="3" t="s">
        <v>1409</v>
      </c>
      <c r="T275" s="3" t="s">
        <v>1409</v>
      </c>
      <c r="U275" s="3" t="s">
        <v>1409</v>
      </c>
      <c r="V275" s="3" t="s">
        <v>1409</v>
      </c>
      <c r="W275" s="3" t="s">
        <v>1409</v>
      </c>
      <c r="X275" s="3" t="s">
        <v>1409</v>
      </c>
      <c r="Y275" s="3" t="s">
        <v>1409</v>
      </c>
      <c r="Z275" s="3" t="s">
        <v>1409</v>
      </c>
      <c r="AA275" s="3" t="s">
        <v>1409</v>
      </c>
      <c r="AB275" s="3" t="s">
        <v>1409</v>
      </c>
      <c r="AC275" s="3" t="s">
        <v>1409</v>
      </c>
      <c r="AD275" s="3" t="s">
        <v>1409</v>
      </c>
      <c r="AE275" s="3" t="s">
        <v>95</v>
      </c>
      <c r="AF275" s="3" t="s">
        <v>82</v>
      </c>
      <c r="AG275" s="3" t="s">
        <v>96</v>
      </c>
    </row>
    <row r="276" spans="1:33" ht="45" customHeight="1" x14ac:dyDescent="0.25">
      <c r="A276" s="3" t="s">
        <v>1410</v>
      </c>
      <c r="B276" s="11" t="s">
        <v>80</v>
      </c>
      <c r="C276" s="3" t="s">
        <v>81</v>
      </c>
      <c r="D276" s="3" t="s">
        <v>82</v>
      </c>
      <c r="E276" s="3" t="s">
        <v>83</v>
      </c>
      <c r="F276" s="3" t="s">
        <v>84</v>
      </c>
      <c r="G276" s="3" t="s">
        <v>85</v>
      </c>
      <c r="H276" s="3" t="s">
        <v>1411</v>
      </c>
      <c r="I276" s="3" t="s">
        <v>592</v>
      </c>
      <c r="J276" s="3" t="s">
        <v>1412</v>
      </c>
      <c r="K276" s="3" t="s">
        <v>1413</v>
      </c>
      <c r="L276" s="3" t="s">
        <v>972</v>
      </c>
      <c r="M276" s="3" t="s">
        <v>137</v>
      </c>
      <c r="N276" s="3" t="s">
        <v>92</v>
      </c>
      <c r="O276" s="3" t="s">
        <v>93</v>
      </c>
      <c r="P276" s="3" t="s">
        <v>92</v>
      </c>
      <c r="Q276" s="3" t="s">
        <v>93</v>
      </c>
      <c r="R276" s="3" t="s">
        <v>1414</v>
      </c>
      <c r="S276" s="3" t="s">
        <v>1414</v>
      </c>
      <c r="T276" s="3" t="s">
        <v>1414</v>
      </c>
      <c r="U276" s="3" t="s">
        <v>1414</v>
      </c>
      <c r="V276" s="3" t="s">
        <v>1414</v>
      </c>
      <c r="W276" s="3" t="s">
        <v>1414</v>
      </c>
      <c r="X276" s="3" t="s">
        <v>1414</v>
      </c>
      <c r="Y276" s="3" t="s">
        <v>1414</v>
      </c>
      <c r="Z276" s="3" t="s">
        <v>1414</v>
      </c>
      <c r="AA276" s="3" t="s">
        <v>1414</v>
      </c>
      <c r="AB276" s="3" t="s">
        <v>1414</v>
      </c>
      <c r="AC276" s="3" t="s">
        <v>1414</v>
      </c>
      <c r="AD276" s="3" t="s">
        <v>1414</v>
      </c>
      <c r="AE276" s="3" t="s">
        <v>95</v>
      </c>
      <c r="AF276" s="3" t="s">
        <v>82</v>
      </c>
      <c r="AG276" s="3" t="s">
        <v>96</v>
      </c>
    </row>
    <row r="277" spans="1:33" ht="45" customHeight="1" x14ac:dyDescent="0.25">
      <c r="A277" s="3" t="s">
        <v>1415</v>
      </c>
      <c r="B277" s="11" t="s">
        <v>80</v>
      </c>
      <c r="C277" s="3" t="s">
        <v>81</v>
      </c>
      <c r="D277" s="3" t="s">
        <v>82</v>
      </c>
      <c r="E277" s="3" t="s">
        <v>83</v>
      </c>
      <c r="F277" s="3" t="s">
        <v>98</v>
      </c>
      <c r="G277" s="3" t="s">
        <v>180</v>
      </c>
      <c r="H277" s="3" t="s">
        <v>1416</v>
      </c>
      <c r="I277" s="3" t="s">
        <v>134</v>
      </c>
      <c r="J277" s="3" t="s">
        <v>1417</v>
      </c>
      <c r="K277" s="3" t="s">
        <v>1413</v>
      </c>
      <c r="L277" s="3" t="s">
        <v>322</v>
      </c>
      <c r="M277" s="3" t="s">
        <v>91</v>
      </c>
      <c r="N277" s="3" t="s">
        <v>185</v>
      </c>
      <c r="O277" s="3" t="s">
        <v>93</v>
      </c>
      <c r="P277" s="3" t="s">
        <v>185</v>
      </c>
      <c r="Q277" s="3" t="s">
        <v>93</v>
      </c>
      <c r="R277" s="3" t="s">
        <v>1418</v>
      </c>
      <c r="S277" s="3" t="s">
        <v>1418</v>
      </c>
      <c r="T277" s="3" t="s">
        <v>1418</v>
      </c>
      <c r="U277" s="3" t="s">
        <v>1418</v>
      </c>
      <c r="V277" s="3" t="s">
        <v>1418</v>
      </c>
      <c r="W277" s="3" t="s">
        <v>1418</v>
      </c>
      <c r="X277" s="3" t="s">
        <v>1418</v>
      </c>
      <c r="Y277" s="3" t="s">
        <v>1418</v>
      </c>
      <c r="Z277" s="3" t="s">
        <v>1418</v>
      </c>
      <c r="AA277" s="3" t="s">
        <v>1418</v>
      </c>
      <c r="AB277" s="3" t="s">
        <v>1418</v>
      </c>
      <c r="AC277" s="3" t="s">
        <v>1418</v>
      </c>
      <c r="AD277" s="3" t="s">
        <v>1418</v>
      </c>
      <c r="AE277" s="3" t="s">
        <v>95</v>
      </c>
      <c r="AF277" s="3" t="s">
        <v>82</v>
      </c>
      <c r="AG277" s="3" t="s">
        <v>96</v>
      </c>
    </row>
    <row r="278" spans="1:33" ht="45" customHeight="1" x14ac:dyDescent="0.25">
      <c r="A278" s="3" t="s">
        <v>1419</v>
      </c>
      <c r="B278" s="11" t="s">
        <v>80</v>
      </c>
      <c r="C278" s="3" t="s">
        <v>81</v>
      </c>
      <c r="D278" s="3" t="s">
        <v>82</v>
      </c>
      <c r="E278" s="3" t="s">
        <v>83</v>
      </c>
      <c r="F278" s="3" t="s">
        <v>98</v>
      </c>
      <c r="G278" s="3" t="s">
        <v>498</v>
      </c>
      <c r="H278" s="3" t="s">
        <v>195</v>
      </c>
      <c r="I278" s="3" t="s">
        <v>1420</v>
      </c>
      <c r="J278" s="3" t="s">
        <v>786</v>
      </c>
      <c r="K278" s="3" t="s">
        <v>1421</v>
      </c>
      <c r="L278" s="3" t="s">
        <v>1422</v>
      </c>
      <c r="M278" s="3" t="s">
        <v>91</v>
      </c>
      <c r="N278" s="3" t="s">
        <v>103</v>
      </c>
      <c r="O278" s="3" t="s">
        <v>93</v>
      </c>
      <c r="P278" s="3" t="s">
        <v>103</v>
      </c>
      <c r="Q278" s="3" t="s">
        <v>93</v>
      </c>
      <c r="R278" s="3" t="s">
        <v>1423</v>
      </c>
      <c r="S278" s="3" t="s">
        <v>1423</v>
      </c>
      <c r="T278" s="3" t="s">
        <v>1423</v>
      </c>
      <c r="U278" s="3" t="s">
        <v>1423</v>
      </c>
      <c r="V278" s="3" t="s">
        <v>1423</v>
      </c>
      <c r="W278" s="3" t="s">
        <v>1423</v>
      </c>
      <c r="X278" s="3" t="s">
        <v>1423</v>
      </c>
      <c r="Y278" s="3" t="s">
        <v>1423</v>
      </c>
      <c r="Z278" s="3" t="s">
        <v>1423</v>
      </c>
      <c r="AA278" s="3" t="s">
        <v>1423</v>
      </c>
      <c r="AB278" s="3" t="s">
        <v>1423</v>
      </c>
      <c r="AC278" s="3" t="s">
        <v>1423</v>
      </c>
      <c r="AD278" s="3" t="s">
        <v>1423</v>
      </c>
      <c r="AE278" s="3" t="s">
        <v>95</v>
      </c>
      <c r="AF278" s="3" t="s">
        <v>82</v>
      </c>
      <c r="AG278" s="3" t="s">
        <v>96</v>
      </c>
    </row>
    <row r="279" spans="1:33" ht="45" customHeight="1" x14ac:dyDescent="0.25">
      <c r="A279" s="3" t="s">
        <v>1424</v>
      </c>
      <c r="B279" s="11" t="s">
        <v>80</v>
      </c>
      <c r="C279" s="3" t="s">
        <v>81</v>
      </c>
      <c r="D279" s="3" t="s">
        <v>82</v>
      </c>
      <c r="E279" s="3" t="s">
        <v>83</v>
      </c>
      <c r="F279" s="3" t="s">
        <v>230</v>
      </c>
      <c r="G279" s="3" t="s">
        <v>231</v>
      </c>
      <c r="H279" s="3" t="s">
        <v>1425</v>
      </c>
      <c r="I279" s="3" t="s">
        <v>345</v>
      </c>
      <c r="J279" s="3" t="s">
        <v>1426</v>
      </c>
      <c r="K279" s="3" t="s">
        <v>1427</v>
      </c>
      <c r="L279" s="3" t="s">
        <v>256</v>
      </c>
      <c r="M279" s="3" t="s">
        <v>91</v>
      </c>
      <c r="N279" s="3" t="s">
        <v>236</v>
      </c>
      <c r="O279" s="3" t="s">
        <v>93</v>
      </c>
      <c r="P279" s="3" t="s">
        <v>236</v>
      </c>
      <c r="Q279" s="3" t="s">
        <v>93</v>
      </c>
      <c r="R279" s="3" t="s">
        <v>1428</v>
      </c>
      <c r="S279" s="3" t="s">
        <v>1428</v>
      </c>
      <c r="T279" s="3" t="s">
        <v>1428</v>
      </c>
      <c r="U279" s="3" t="s">
        <v>1428</v>
      </c>
      <c r="V279" s="3" t="s">
        <v>1428</v>
      </c>
      <c r="W279" s="3" t="s">
        <v>1428</v>
      </c>
      <c r="X279" s="3" t="s">
        <v>1428</v>
      </c>
      <c r="Y279" s="3" t="s">
        <v>1428</v>
      </c>
      <c r="Z279" s="3" t="s">
        <v>1428</v>
      </c>
      <c r="AA279" s="3" t="s">
        <v>1428</v>
      </c>
      <c r="AB279" s="3" t="s">
        <v>1428</v>
      </c>
      <c r="AC279" s="3" t="s">
        <v>1428</v>
      </c>
      <c r="AD279" s="3" t="s">
        <v>1428</v>
      </c>
      <c r="AE279" s="3" t="s">
        <v>95</v>
      </c>
      <c r="AF279" s="3" t="s">
        <v>82</v>
      </c>
      <c r="AG279" s="3" t="s">
        <v>96</v>
      </c>
    </row>
    <row r="280" spans="1:33" ht="45" customHeight="1" x14ac:dyDescent="0.25">
      <c r="A280" s="3" t="s">
        <v>1429</v>
      </c>
      <c r="B280" s="11" t="s">
        <v>80</v>
      </c>
      <c r="C280" s="3" t="s">
        <v>81</v>
      </c>
      <c r="D280" s="3" t="s">
        <v>82</v>
      </c>
      <c r="E280" s="3" t="s">
        <v>83</v>
      </c>
      <c r="F280" s="3" t="s">
        <v>259</v>
      </c>
      <c r="G280" s="3" t="s">
        <v>224</v>
      </c>
      <c r="H280" s="3" t="s">
        <v>1430</v>
      </c>
      <c r="I280" s="3" t="s">
        <v>109</v>
      </c>
      <c r="J280" s="3" t="s">
        <v>484</v>
      </c>
      <c r="K280" s="3" t="s">
        <v>1427</v>
      </c>
      <c r="L280" s="3" t="s">
        <v>256</v>
      </c>
      <c r="M280" s="3" t="s">
        <v>91</v>
      </c>
      <c r="N280" s="3" t="s">
        <v>347</v>
      </c>
      <c r="O280" s="3" t="s">
        <v>93</v>
      </c>
      <c r="P280" s="3" t="s">
        <v>347</v>
      </c>
      <c r="Q280" s="3" t="s">
        <v>93</v>
      </c>
      <c r="R280" s="3" t="s">
        <v>1431</v>
      </c>
      <c r="S280" s="3" t="s">
        <v>1431</v>
      </c>
      <c r="T280" s="3" t="s">
        <v>1431</v>
      </c>
      <c r="U280" s="3" t="s">
        <v>1431</v>
      </c>
      <c r="V280" s="3" t="s">
        <v>1431</v>
      </c>
      <c r="W280" s="3" t="s">
        <v>1431</v>
      </c>
      <c r="X280" s="3" t="s">
        <v>1431</v>
      </c>
      <c r="Y280" s="3" t="s">
        <v>1431</v>
      </c>
      <c r="Z280" s="3" t="s">
        <v>1431</v>
      </c>
      <c r="AA280" s="3" t="s">
        <v>1431</v>
      </c>
      <c r="AB280" s="3" t="s">
        <v>1431</v>
      </c>
      <c r="AC280" s="3" t="s">
        <v>1431</v>
      </c>
      <c r="AD280" s="3" t="s">
        <v>1431</v>
      </c>
      <c r="AE280" s="3" t="s">
        <v>95</v>
      </c>
      <c r="AF280" s="3" t="s">
        <v>82</v>
      </c>
      <c r="AG280" s="3" t="s">
        <v>96</v>
      </c>
    </row>
    <row r="281" spans="1:33" ht="45" customHeight="1" x14ac:dyDescent="0.25">
      <c r="A281" s="3" t="s">
        <v>1432</v>
      </c>
      <c r="B281" s="11" t="s">
        <v>80</v>
      </c>
      <c r="C281" s="3" t="s">
        <v>81</v>
      </c>
      <c r="D281" s="3" t="s">
        <v>82</v>
      </c>
      <c r="E281" s="3" t="s">
        <v>83</v>
      </c>
      <c r="F281" s="3" t="s">
        <v>141</v>
      </c>
      <c r="G281" s="3" t="s">
        <v>142</v>
      </c>
      <c r="H281" s="3" t="s">
        <v>1433</v>
      </c>
      <c r="I281" s="3" t="s">
        <v>405</v>
      </c>
      <c r="J281" s="3" t="s">
        <v>110</v>
      </c>
      <c r="K281" s="3" t="s">
        <v>374</v>
      </c>
      <c r="L281" s="3" t="s">
        <v>1434</v>
      </c>
      <c r="M281" s="3" t="s">
        <v>91</v>
      </c>
      <c r="N281" s="3" t="s">
        <v>148</v>
      </c>
      <c r="O281" s="3" t="s">
        <v>93</v>
      </c>
      <c r="P281" s="3" t="s">
        <v>148</v>
      </c>
      <c r="Q281" s="3" t="s">
        <v>93</v>
      </c>
      <c r="R281" s="3" t="s">
        <v>1435</v>
      </c>
      <c r="S281" s="3" t="s">
        <v>1435</v>
      </c>
      <c r="T281" s="3" t="s">
        <v>1435</v>
      </c>
      <c r="U281" s="3" t="s">
        <v>1435</v>
      </c>
      <c r="V281" s="3" t="s">
        <v>1435</v>
      </c>
      <c r="W281" s="3" t="s">
        <v>1435</v>
      </c>
      <c r="X281" s="3" t="s">
        <v>1435</v>
      </c>
      <c r="Y281" s="3" t="s">
        <v>1435</v>
      </c>
      <c r="Z281" s="3" t="s">
        <v>1435</v>
      </c>
      <c r="AA281" s="3" t="s">
        <v>1435</v>
      </c>
      <c r="AB281" s="3" t="s">
        <v>1435</v>
      </c>
      <c r="AC281" s="3" t="s">
        <v>1435</v>
      </c>
      <c r="AD281" s="3" t="s">
        <v>1435</v>
      </c>
      <c r="AE281" s="3" t="s">
        <v>95</v>
      </c>
      <c r="AF281" s="3" t="s">
        <v>82</v>
      </c>
      <c r="AG281" s="3" t="s">
        <v>96</v>
      </c>
    </row>
    <row r="282" spans="1:33" ht="45" customHeight="1" x14ac:dyDescent="0.25">
      <c r="A282" s="3" t="s">
        <v>1436</v>
      </c>
      <c r="B282" s="11" t="s">
        <v>80</v>
      </c>
      <c r="C282" s="3" t="s">
        <v>81</v>
      </c>
      <c r="D282" s="3" t="s">
        <v>82</v>
      </c>
      <c r="E282" s="3" t="s">
        <v>83</v>
      </c>
      <c r="F282" s="3" t="s">
        <v>123</v>
      </c>
      <c r="G282" s="3" t="s">
        <v>124</v>
      </c>
      <c r="H282" s="3" t="s">
        <v>426</v>
      </c>
      <c r="I282" s="3" t="s">
        <v>159</v>
      </c>
      <c r="J282" s="3" t="s">
        <v>165</v>
      </c>
      <c r="K282" s="3" t="s">
        <v>374</v>
      </c>
      <c r="L282" s="3" t="s">
        <v>1437</v>
      </c>
      <c r="M282" s="3" t="s">
        <v>91</v>
      </c>
      <c r="N282" s="3" t="s">
        <v>128</v>
      </c>
      <c r="O282" s="3" t="s">
        <v>93</v>
      </c>
      <c r="P282" s="3" t="s">
        <v>128</v>
      </c>
      <c r="Q282" s="3" t="s">
        <v>93</v>
      </c>
      <c r="R282" s="3" t="s">
        <v>1438</v>
      </c>
      <c r="S282" s="3" t="s">
        <v>1438</v>
      </c>
      <c r="T282" s="3" t="s">
        <v>1438</v>
      </c>
      <c r="U282" s="3" t="s">
        <v>1438</v>
      </c>
      <c r="V282" s="3" t="s">
        <v>1438</v>
      </c>
      <c r="W282" s="3" t="s">
        <v>1438</v>
      </c>
      <c r="X282" s="3" t="s">
        <v>1438</v>
      </c>
      <c r="Y282" s="3" t="s">
        <v>1438</v>
      </c>
      <c r="Z282" s="3" t="s">
        <v>1438</v>
      </c>
      <c r="AA282" s="3" t="s">
        <v>1438</v>
      </c>
      <c r="AB282" s="3" t="s">
        <v>1438</v>
      </c>
      <c r="AC282" s="3" t="s">
        <v>1438</v>
      </c>
      <c r="AD282" s="3" t="s">
        <v>1438</v>
      </c>
      <c r="AE282" s="3" t="s">
        <v>95</v>
      </c>
      <c r="AF282" s="3" t="s">
        <v>82</v>
      </c>
      <c r="AG282" s="3" t="s">
        <v>96</v>
      </c>
    </row>
    <row r="283" spans="1:33" ht="45" customHeight="1" x14ac:dyDescent="0.25">
      <c r="A283" s="3" t="s">
        <v>1439</v>
      </c>
      <c r="B283" s="11" t="s">
        <v>80</v>
      </c>
      <c r="C283" s="3" t="s">
        <v>81</v>
      </c>
      <c r="D283" s="3" t="s">
        <v>82</v>
      </c>
      <c r="E283" s="3" t="s">
        <v>83</v>
      </c>
      <c r="F283" s="3" t="s">
        <v>123</v>
      </c>
      <c r="G283" s="3" t="s">
        <v>124</v>
      </c>
      <c r="H283" s="3" t="s">
        <v>1100</v>
      </c>
      <c r="I283" s="3" t="s">
        <v>159</v>
      </c>
      <c r="J283" s="3" t="s">
        <v>1440</v>
      </c>
      <c r="K283" s="3" t="s">
        <v>374</v>
      </c>
      <c r="L283" s="3" t="s">
        <v>146</v>
      </c>
      <c r="M283" s="3" t="s">
        <v>91</v>
      </c>
      <c r="N283" s="3" t="s">
        <v>128</v>
      </c>
      <c r="O283" s="3" t="s">
        <v>93</v>
      </c>
      <c r="P283" s="3" t="s">
        <v>128</v>
      </c>
      <c r="Q283" s="3" t="s">
        <v>93</v>
      </c>
      <c r="R283" s="3" t="s">
        <v>1441</v>
      </c>
      <c r="S283" s="3" t="s">
        <v>1441</v>
      </c>
      <c r="T283" s="3" t="s">
        <v>1441</v>
      </c>
      <c r="U283" s="3" t="s">
        <v>1441</v>
      </c>
      <c r="V283" s="3" t="s">
        <v>1441</v>
      </c>
      <c r="W283" s="3" t="s">
        <v>1441</v>
      </c>
      <c r="X283" s="3" t="s">
        <v>1441</v>
      </c>
      <c r="Y283" s="3" t="s">
        <v>1441</v>
      </c>
      <c r="Z283" s="3" t="s">
        <v>1441</v>
      </c>
      <c r="AA283" s="3" t="s">
        <v>1441</v>
      </c>
      <c r="AB283" s="3" t="s">
        <v>1441</v>
      </c>
      <c r="AC283" s="3" t="s">
        <v>1441</v>
      </c>
      <c r="AD283" s="3" t="s">
        <v>1441</v>
      </c>
      <c r="AE283" s="3" t="s">
        <v>95</v>
      </c>
      <c r="AF283" s="3" t="s">
        <v>82</v>
      </c>
      <c r="AG283" s="3" t="s">
        <v>96</v>
      </c>
    </row>
    <row r="284" spans="1:33" ht="45" customHeight="1" x14ac:dyDescent="0.25">
      <c r="A284" s="3" t="s">
        <v>1442</v>
      </c>
      <c r="B284" s="11" t="s">
        <v>80</v>
      </c>
      <c r="C284" s="3" t="s">
        <v>81</v>
      </c>
      <c r="D284" s="3" t="s">
        <v>82</v>
      </c>
      <c r="E284" s="3" t="s">
        <v>83</v>
      </c>
      <c r="F284" s="3" t="s">
        <v>123</v>
      </c>
      <c r="G284" s="3" t="s">
        <v>124</v>
      </c>
      <c r="H284" s="3" t="s">
        <v>1100</v>
      </c>
      <c r="I284" s="3" t="s">
        <v>159</v>
      </c>
      <c r="J284" s="3" t="s">
        <v>1443</v>
      </c>
      <c r="K284" s="3" t="s">
        <v>374</v>
      </c>
      <c r="L284" s="3" t="s">
        <v>1444</v>
      </c>
      <c r="M284" s="3" t="s">
        <v>137</v>
      </c>
      <c r="N284" s="3" t="s">
        <v>128</v>
      </c>
      <c r="O284" s="3" t="s">
        <v>93</v>
      </c>
      <c r="P284" s="3" t="s">
        <v>128</v>
      </c>
      <c r="Q284" s="3" t="s">
        <v>93</v>
      </c>
      <c r="R284" s="3" t="s">
        <v>1445</v>
      </c>
      <c r="S284" s="3" t="s">
        <v>1445</v>
      </c>
      <c r="T284" s="3" t="s">
        <v>1445</v>
      </c>
      <c r="U284" s="3" t="s">
        <v>1445</v>
      </c>
      <c r="V284" s="3" t="s">
        <v>1445</v>
      </c>
      <c r="W284" s="3" t="s">
        <v>1445</v>
      </c>
      <c r="X284" s="3" t="s">
        <v>1445</v>
      </c>
      <c r="Y284" s="3" t="s">
        <v>1445</v>
      </c>
      <c r="Z284" s="3" t="s">
        <v>1445</v>
      </c>
      <c r="AA284" s="3" t="s">
        <v>1445</v>
      </c>
      <c r="AB284" s="3" t="s">
        <v>1445</v>
      </c>
      <c r="AC284" s="3" t="s">
        <v>1445</v>
      </c>
      <c r="AD284" s="3" t="s">
        <v>1445</v>
      </c>
      <c r="AE284" s="3" t="s">
        <v>95</v>
      </c>
      <c r="AF284" s="3" t="s">
        <v>82</v>
      </c>
      <c r="AG284" s="3" t="s">
        <v>96</v>
      </c>
    </row>
    <row r="285" spans="1:33" ht="45" customHeight="1" x14ac:dyDescent="0.25">
      <c r="A285" s="3" t="s">
        <v>1446</v>
      </c>
      <c r="B285" s="11" t="s">
        <v>80</v>
      </c>
      <c r="C285" s="3" t="s">
        <v>81</v>
      </c>
      <c r="D285" s="3" t="s">
        <v>82</v>
      </c>
      <c r="E285" s="3" t="s">
        <v>83</v>
      </c>
      <c r="F285" s="3" t="s">
        <v>123</v>
      </c>
      <c r="G285" s="3" t="s">
        <v>124</v>
      </c>
      <c r="H285" s="3" t="s">
        <v>181</v>
      </c>
      <c r="I285" s="3" t="s">
        <v>1391</v>
      </c>
      <c r="J285" s="3" t="s">
        <v>1114</v>
      </c>
      <c r="K285" s="3" t="s">
        <v>374</v>
      </c>
      <c r="L285" s="3" t="s">
        <v>1387</v>
      </c>
      <c r="M285" s="3" t="s">
        <v>137</v>
      </c>
      <c r="N285" s="3" t="s">
        <v>128</v>
      </c>
      <c r="O285" s="3" t="s">
        <v>93</v>
      </c>
      <c r="P285" s="3" t="s">
        <v>128</v>
      </c>
      <c r="Q285" s="3" t="s">
        <v>93</v>
      </c>
      <c r="R285" s="3" t="s">
        <v>1447</v>
      </c>
      <c r="S285" s="3" t="s">
        <v>1447</v>
      </c>
      <c r="T285" s="3" t="s">
        <v>1447</v>
      </c>
      <c r="U285" s="3" t="s">
        <v>1447</v>
      </c>
      <c r="V285" s="3" t="s">
        <v>1447</v>
      </c>
      <c r="W285" s="3" t="s">
        <v>1447</v>
      </c>
      <c r="X285" s="3" t="s">
        <v>1447</v>
      </c>
      <c r="Y285" s="3" t="s">
        <v>1447</v>
      </c>
      <c r="Z285" s="3" t="s">
        <v>1447</v>
      </c>
      <c r="AA285" s="3" t="s">
        <v>1447</v>
      </c>
      <c r="AB285" s="3" t="s">
        <v>1447</v>
      </c>
      <c r="AC285" s="3" t="s">
        <v>1447</v>
      </c>
      <c r="AD285" s="3" t="s">
        <v>1447</v>
      </c>
      <c r="AE285" s="3" t="s">
        <v>95</v>
      </c>
      <c r="AF285" s="3" t="s">
        <v>82</v>
      </c>
      <c r="AG285" s="3" t="s">
        <v>96</v>
      </c>
    </row>
    <row r="286" spans="1:33" ht="45" customHeight="1" x14ac:dyDescent="0.25">
      <c r="A286" s="3" t="s">
        <v>1448</v>
      </c>
      <c r="B286" s="11" t="s">
        <v>80</v>
      </c>
      <c r="C286" s="3" t="s">
        <v>81</v>
      </c>
      <c r="D286" s="3" t="s">
        <v>82</v>
      </c>
      <c r="E286" s="3" t="s">
        <v>83</v>
      </c>
      <c r="F286" s="3" t="s">
        <v>123</v>
      </c>
      <c r="G286" s="3" t="s">
        <v>124</v>
      </c>
      <c r="H286" s="3" t="s">
        <v>536</v>
      </c>
      <c r="I286" s="3" t="s">
        <v>1391</v>
      </c>
      <c r="J286" s="3" t="s">
        <v>1449</v>
      </c>
      <c r="K286" s="3" t="s">
        <v>374</v>
      </c>
      <c r="L286" s="3" t="s">
        <v>453</v>
      </c>
      <c r="M286" s="3" t="s">
        <v>91</v>
      </c>
      <c r="N286" s="3" t="s">
        <v>128</v>
      </c>
      <c r="O286" s="3" t="s">
        <v>93</v>
      </c>
      <c r="P286" s="3" t="s">
        <v>128</v>
      </c>
      <c r="Q286" s="3" t="s">
        <v>93</v>
      </c>
      <c r="R286" s="3" t="s">
        <v>1450</v>
      </c>
      <c r="S286" s="3" t="s">
        <v>1450</v>
      </c>
      <c r="T286" s="3" t="s">
        <v>1450</v>
      </c>
      <c r="U286" s="3" t="s">
        <v>1450</v>
      </c>
      <c r="V286" s="3" t="s">
        <v>1450</v>
      </c>
      <c r="W286" s="3" t="s">
        <v>1450</v>
      </c>
      <c r="X286" s="3" t="s">
        <v>1450</v>
      </c>
      <c r="Y286" s="3" t="s">
        <v>1450</v>
      </c>
      <c r="Z286" s="3" t="s">
        <v>1450</v>
      </c>
      <c r="AA286" s="3" t="s">
        <v>1450</v>
      </c>
      <c r="AB286" s="3" t="s">
        <v>1450</v>
      </c>
      <c r="AC286" s="3" t="s">
        <v>1450</v>
      </c>
      <c r="AD286" s="3" t="s">
        <v>1450</v>
      </c>
      <c r="AE286" s="3" t="s">
        <v>95</v>
      </c>
      <c r="AF286" s="3" t="s">
        <v>82</v>
      </c>
      <c r="AG286" s="3" t="s">
        <v>96</v>
      </c>
    </row>
    <row r="287" spans="1:33" ht="45" customHeight="1" x14ac:dyDescent="0.25">
      <c r="A287" s="3" t="s">
        <v>1451</v>
      </c>
      <c r="B287" s="11" t="s">
        <v>80</v>
      </c>
      <c r="C287" s="3" t="s">
        <v>81</v>
      </c>
      <c r="D287" s="3" t="s">
        <v>82</v>
      </c>
      <c r="E287" s="3" t="s">
        <v>83</v>
      </c>
      <c r="F287" s="3" t="s">
        <v>156</v>
      </c>
      <c r="G287" s="3" t="s">
        <v>1452</v>
      </c>
      <c r="H287" s="3" t="s">
        <v>1453</v>
      </c>
      <c r="I287" s="3" t="s">
        <v>1420</v>
      </c>
      <c r="J287" s="3" t="s">
        <v>170</v>
      </c>
      <c r="K287" s="3" t="s">
        <v>374</v>
      </c>
      <c r="L287" s="3" t="s">
        <v>300</v>
      </c>
      <c r="M287" s="3" t="s">
        <v>91</v>
      </c>
      <c r="N287" s="3" t="s">
        <v>161</v>
      </c>
      <c r="O287" s="3" t="s">
        <v>93</v>
      </c>
      <c r="P287" s="3" t="s">
        <v>161</v>
      </c>
      <c r="Q287" s="3" t="s">
        <v>93</v>
      </c>
      <c r="R287" s="3" t="s">
        <v>1454</v>
      </c>
      <c r="S287" s="3" t="s">
        <v>1454</v>
      </c>
      <c r="T287" s="3" t="s">
        <v>1454</v>
      </c>
      <c r="U287" s="3" t="s">
        <v>1454</v>
      </c>
      <c r="V287" s="3" t="s">
        <v>1454</v>
      </c>
      <c r="W287" s="3" t="s">
        <v>1454</v>
      </c>
      <c r="X287" s="3" t="s">
        <v>1454</v>
      </c>
      <c r="Y287" s="3" t="s">
        <v>1454</v>
      </c>
      <c r="Z287" s="3" t="s">
        <v>1454</v>
      </c>
      <c r="AA287" s="3" t="s">
        <v>1454</v>
      </c>
      <c r="AB287" s="3" t="s">
        <v>1454</v>
      </c>
      <c r="AC287" s="3" t="s">
        <v>1454</v>
      </c>
      <c r="AD287" s="3" t="s">
        <v>1454</v>
      </c>
      <c r="AE287" s="3" t="s">
        <v>95</v>
      </c>
      <c r="AF287" s="3" t="s">
        <v>82</v>
      </c>
      <c r="AG287" s="3" t="s">
        <v>96</v>
      </c>
    </row>
    <row r="288" spans="1:33" ht="45" customHeight="1" x14ac:dyDescent="0.25">
      <c r="A288" s="3" t="s">
        <v>1455</v>
      </c>
      <c r="B288" s="11" t="s">
        <v>80</v>
      </c>
      <c r="C288" s="3" t="s">
        <v>81</v>
      </c>
      <c r="D288" s="3" t="s">
        <v>82</v>
      </c>
      <c r="E288" s="3" t="s">
        <v>83</v>
      </c>
      <c r="F288" s="3" t="s">
        <v>230</v>
      </c>
      <c r="G288" s="3" t="s">
        <v>224</v>
      </c>
      <c r="H288" s="3" t="s">
        <v>1456</v>
      </c>
      <c r="I288" s="3" t="s">
        <v>87</v>
      </c>
      <c r="J288" s="3" t="s">
        <v>1457</v>
      </c>
      <c r="K288" s="3" t="s">
        <v>374</v>
      </c>
      <c r="L288" s="3" t="s">
        <v>111</v>
      </c>
      <c r="M288" s="3" t="s">
        <v>137</v>
      </c>
      <c r="N288" s="3" t="s">
        <v>236</v>
      </c>
      <c r="O288" s="3" t="s">
        <v>93</v>
      </c>
      <c r="P288" s="3" t="s">
        <v>236</v>
      </c>
      <c r="Q288" s="3" t="s">
        <v>93</v>
      </c>
      <c r="R288" s="3" t="s">
        <v>1458</v>
      </c>
      <c r="S288" s="3" t="s">
        <v>1458</v>
      </c>
      <c r="T288" s="3" t="s">
        <v>1458</v>
      </c>
      <c r="U288" s="3" t="s">
        <v>1458</v>
      </c>
      <c r="V288" s="3" t="s">
        <v>1458</v>
      </c>
      <c r="W288" s="3" t="s">
        <v>1458</v>
      </c>
      <c r="X288" s="3" t="s">
        <v>1458</v>
      </c>
      <c r="Y288" s="3" t="s">
        <v>1458</v>
      </c>
      <c r="Z288" s="3" t="s">
        <v>1458</v>
      </c>
      <c r="AA288" s="3" t="s">
        <v>1458</v>
      </c>
      <c r="AB288" s="3" t="s">
        <v>1458</v>
      </c>
      <c r="AC288" s="3" t="s">
        <v>1458</v>
      </c>
      <c r="AD288" s="3" t="s">
        <v>1458</v>
      </c>
      <c r="AE288" s="3" t="s">
        <v>95</v>
      </c>
      <c r="AF288" s="3" t="s">
        <v>82</v>
      </c>
      <c r="AG288" s="3" t="s">
        <v>96</v>
      </c>
    </row>
    <row r="289" spans="1:33" ht="45" customHeight="1" x14ac:dyDescent="0.25">
      <c r="A289" s="3" t="s">
        <v>1459</v>
      </c>
      <c r="B289" s="11" t="s">
        <v>80</v>
      </c>
      <c r="C289" s="3" t="s">
        <v>81</v>
      </c>
      <c r="D289" s="3" t="s">
        <v>82</v>
      </c>
      <c r="E289" s="3" t="s">
        <v>83</v>
      </c>
      <c r="F289" s="3" t="s">
        <v>115</v>
      </c>
      <c r="G289" s="3" t="s">
        <v>1460</v>
      </c>
      <c r="H289" s="3" t="s">
        <v>1461</v>
      </c>
      <c r="I289" s="3" t="s">
        <v>87</v>
      </c>
      <c r="J289" s="3" t="s">
        <v>1462</v>
      </c>
      <c r="K289" s="3" t="s">
        <v>374</v>
      </c>
      <c r="L289" s="3" t="s">
        <v>1463</v>
      </c>
      <c r="M289" s="3" t="s">
        <v>91</v>
      </c>
      <c r="N289" s="3" t="s">
        <v>120</v>
      </c>
      <c r="O289" s="3" t="s">
        <v>93</v>
      </c>
      <c r="P289" s="3" t="s">
        <v>120</v>
      </c>
      <c r="Q289" s="3" t="s">
        <v>93</v>
      </c>
      <c r="R289" s="3" t="s">
        <v>1464</v>
      </c>
      <c r="S289" s="3" t="s">
        <v>1464</v>
      </c>
      <c r="T289" s="3" t="s">
        <v>1464</v>
      </c>
      <c r="U289" s="3" t="s">
        <v>1464</v>
      </c>
      <c r="V289" s="3" t="s">
        <v>1464</v>
      </c>
      <c r="W289" s="3" t="s">
        <v>1464</v>
      </c>
      <c r="X289" s="3" t="s">
        <v>1464</v>
      </c>
      <c r="Y289" s="3" t="s">
        <v>1464</v>
      </c>
      <c r="Z289" s="3" t="s">
        <v>1464</v>
      </c>
      <c r="AA289" s="3" t="s">
        <v>1464</v>
      </c>
      <c r="AB289" s="3" t="s">
        <v>1464</v>
      </c>
      <c r="AC289" s="3" t="s">
        <v>1464</v>
      </c>
      <c r="AD289" s="3" t="s">
        <v>1464</v>
      </c>
      <c r="AE289" s="3" t="s">
        <v>95</v>
      </c>
      <c r="AF289" s="3" t="s">
        <v>82</v>
      </c>
      <c r="AG289" s="3" t="s">
        <v>96</v>
      </c>
    </row>
    <row r="290" spans="1:33" ht="45" customHeight="1" x14ac:dyDescent="0.25">
      <c r="A290" s="3" t="s">
        <v>1465</v>
      </c>
      <c r="B290" s="11" t="s">
        <v>80</v>
      </c>
      <c r="C290" s="3" t="s">
        <v>81</v>
      </c>
      <c r="D290" s="3" t="s">
        <v>82</v>
      </c>
      <c r="E290" s="3" t="s">
        <v>83</v>
      </c>
      <c r="F290" s="3" t="s">
        <v>84</v>
      </c>
      <c r="G290" s="3" t="s">
        <v>85</v>
      </c>
      <c r="H290" s="3" t="s">
        <v>1466</v>
      </c>
      <c r="I290" s="3" t="s">
        <v>87</v>
      </c>
      <c r="J290" s="3" t="s">
        <v>176</v>
      </c>
      <c r="K290" s="3" t="s">
        <v>374</v>
      </c>
      <c r="L290" s="3" t="s">
        <v>1207</v>
      </c>
      <c r="M290" s="3" t="s">
        <v>137</v>
      </c>
      <c r="N290" s="3" t="s">
        <v>92</v>
      </c>
      <c r="O290" s="3" t="s">
        <v>93</v>
      </c>
      <c r="P290" s="3" t="s">
        <v>92</v>
      </c>
      <c r="Q290" s="3" t="s">
        <v>93</v>
      </c>
      <c r="R290" s="3" t="s">
        <v>1467</v>
      </c>
      <c r="S290" s="3" t="s">
        <v>1467</v>
      </c>
      <c r="T290" s="3" t="s">
        <v>1467</v>
      </c>
      <c r="U290" s="3" t="s">
        <v>1467</v>
      </c>
      <c r="V290" s="3" t="s">
        <v>1467</v>
      </c>
      <c r="W290" s="3" t="s">
        <v>1467</v>
      </c>
      <c r="X290" s="3" t="s">
        <v>1467</v>
      </c>
      <c r="Y290" s="3" t="s">
        <v>1467</v>
      </c>
      <c r="Z290" s="3" t="s">
        <v>1467</v>
      </c>
      <c r="AA290" s="3" t="s">
        <v>1467</v>
      </c>
      <c r="AB290" s="3" t="s">
        <v>1467</v>
      </c>
      <c r="AC290" s="3" t="s">
        <v>1467</v>
      </c>
      <c r="AD290" s="3" t="s">
        <v>1467</v>
      </c>
      <c r="AE290" s="3" t="s">
        <v>95</v>
      </c>
      <c r="AF290" s="3" t="s">
        <v>82</v>
      </c>
      <c r="AG290" s="3" t="s">
        <v>96</v>
      </c>
    </row>
    <row r="291" spans="1:33" ht="45" customHeight="1" x14ac:dyDescent="0.25">
      <c r="A291" s="3" t="s">
        <v>1468</v>
      </c>
      <c r="B291" s="11" t="s">
        <v>80</v>
      </c>
      <c r="C291" s="3" t="s">
        <v>81</v>
      </c>
      <c r="D291" s="3" t="s">
        <v>82</v>
      </c>
      <c r="E291" s="3" t="s">
        <v>83</v>
      </c>
      <c r="F291" s="3" t="s">
        <v>11</v>
      </c>
      <c r="G291" s="3" t="s">
        <v>1469</v>
      </c>
      <c r="H291" s="3" t="s">
        <v>1470</v>
      </c>
      <c r="I291" s="3" t="s">
        <v>87</v>
      </c>
      <c r="J291" s="3" t="s">
        <v>1471</v>
      </c>
      <c r="K291" s="3" t="s">
        <v>374</v>
      </c>
      <c r="L291" s="3" t="s">
        <v>146</v>
      </c>
      <c r="M291" s="3" t="s">
        <v>137</v>
      </c>
      <c r="N291" s="3" t="s">
        <v>1472</v>
      </c>
      <c r="O291" s="3" t="s">
        <v>93</v>
      </c>
      <c r="P291" s="3" t="s">
        <v>1472</v>
      </c>
      <c r="Q291" s="3" t="s">
        <v>93</v>
      </c>
      <c r="R291" s="3" t="s">
        <v>1473</v>
      </c>
      <c r="S291" s="3" t="s">
        <v>1473</v>
      </c>
      <c r="T291" s="3" t="s">
        <v>1473</v>
      </c>
      <c r="U291" s="3" t="s">
        <v>1473</v>
      </c>
      <c r="V291" s="3" t="s">
        <v>1473</v>
      </c>
      <c r="W291" s="3" t="s">
        <v>1473</v>
      </c>
      <c r="X291" s="3" t="s">
        <v>1473</v>
      </c>
      <c r="Y291" s="3" t="s">
        <v>1473</v>
      </c>
      <c r="Z291" s="3" t="s">
        <v>1473</v>
      </c>
      <c r="AA291" s="3" t="s">
        <v>1473</v>
      </c>
      <c r="AB291" s="3" t="s">
        <v>1473</v>
      </c>
      <c r="AC291" s="3" t="s">
        <v>1473</v>
      </c>
      <c r="AD291" s="3" t="s">
        <v>1473</v>
      </c>
      <c r="AE291" s="3" t="s">
        <v>95</v>
      </c>
      <c r="AF291" s="3" t="s">
        <v>82</v>
      </c>
      <c r="AG291" s="3" t="s">
        <v>96</v>
      </c>
    </row>
    <row r="292" spans="1:33" ht="45" customHeight="1" x14ac:dyDescent="0.25">
      <c r="A292" s="3" t="s">
        <v>1474</v>
      </c>
      <c r="B292" s="11" t="s">
        <v>80</v>
      </c>
      <c r="C292" s="3" t="s">
        <v>81</v>
      </c>
      <c r="D292" s="3" t="s">
        <v>82</v>
      </c>
      <c r="E292" s="3" t="s">
        <v>83</v>
      </c>
      <c r="F292" s="3" t="s">
        <v>98</v>
      </c>
      <c r="G292" s="3" t="s">
        <v>174</v>
      </c>
      <c r="H292" s="3" t="s">
        <v>1475</v>
      </c>
      <c r="I292" s="3" t="s">
        <v>87</v>
      </c>
      <c r="J292" s="3" t="s">
        <v>982</v>
      </c>
      <c r="K292" s="3" t="s">
        <v>374</v>
      </c>
      <c r="L292" s="3" t="s">
        <v>503</v>
      </c>
      <c r="M292" s="3" t="s">
        <v>91</v>
      </c>
      <c r="N292" s="3" t="s">
        <v>103</v>
      </c>
      <c r="O292" s="3" t="s">
        <v>93</v>
      </c>
      <c r="P292" s="3" t="s">
        <v>103</v>
      </c>
      <c r="Q292" s="3" t="s">
        <v>93</v>
      </c>
      <c r="R292" s="3" t="s">
        <v>1476</v>
      </c>
      <c r="S292" s="3" t="s">
        <v>1476</v>
      </c>
      <c r="T292" s="3" t="s">
        <v>1476</v>
      </c>
      <c r="U292" s="3" t="s">
        <v>1476</v>
      </c>
      <c r="V292" s="3" t="s">
        <v>1476</v>
      </c>
      <c r="W292" s="3" t="s">
        <v>1476</v>
      </c>
      <c r="X292" s="3" t="s">
        <v>1476</v>
      </c>
      <c r="Y292" s="3" t="s">
        <v>1476</v>
      </c>
      <c r="Z292" s="3" t="s">
        <v>1476</v>
      </c>
      <c r="AA292" s="3" t="s">
        <v>1476</v>
      </c>
      <c r="AB292" s="3" t="s">
        <v>1476</v>
      </c>
      <c r="AC292" s="3" t="s">
        <v>1476</v>
      </c>
      <c r="AD292" s="3" t="s">
        <v>1476</v>
      </c>
      <c r="AE292" s="3" t="s">
        <v>95</v>
      </c>
      <c r="AF292" s="3" t="s">
        <v>82</v>
      </c>
      <c r="AG292" s="3" t="s">
        <v>96</v>
      </c>
    </row>
    <row r="293" spans="1:33" ht="45" customHeight="1" x14ac:dyDescent="0.25">
      <c r="A293" s="3" t="s">
        <v>1477</v>
      </c>
      <c r="B293" s="11" t="s">
        <v>80</v>
      </c>
      <c r="C293" s="3" t="s">
        <v>81</v>
      </c>
      <c r="D293" s="3" t="s">
        <v>82</v>
      </c>
      <c r="E293" s="3" t="s">
        <v>83</v>
      </c>
      <c r="F293" s="3" t="s">
        <v>84</v>
      </c>
      <c r="G293" s="3" t="s">
        <v>85</v>
      </c>
      <c r="H293" s="3" t="s">
        <v>1478</v>
      </c>
      <c r="I293" s="3" t="s">
        <v>134</v>
      </c>
      <c r="J293" s="3" t="s">
        <v>528</v>
      </c>
      <c r="K293" s="3" t="s">
        <v>374</v>
      </c>
      <c r="L293" s="3" t="s">
        <v>503</v>
      </c>
      <c r="M293" s="3" t="s">
        <v>91</v>
      </c>
      <c r="N293" s="3" t="s">
        <v>92</v>
      </c>
      <c r="O293" s="3" t="s">
        <v>93</v>
      </c>
      <c r="P293" s="3" t="s">
        <v>92</v>
      </c>
      <c r="Q293" s="3" t="s">
        <v>93</v>
      </c>
      <c r="R293" s="3" t="s">
        <v>1479</v>
      </c>
      <c r="S293" s="3" t="s">
        <v>1479</v>
      </c>
      <c r="T293" s="3" t="s">
        <v>1479</v>
      </c>
      <c r="U293" s="3" t="s">
        <v>1479</v>
      </c>
      <c r="V293" s="3" t="s">
        <v>1479</v>
      </c>
      <c r="W293" s="3" t="s">
        <v>1479</v>
      </c>
      <c r="X293" s="3" t="s">
        <v>1479</v>
      </c>
      <c r="Y293" s="3" t="s">
        <v>1479</v>
      </c>
      <c r="Z293" s="3" t="s">
        <v>1479</v>
      </c>
      <c r="AA293" s="3" t="s">
        <v>1479</v>
      </c>
      <c r="AB293" s="3" t="s">
        <v>1479</v>
      </c>
      <c r="AC293" s="3" t="s">
        <v>1479</v>
      </c>
      <c r="AD293" s="3" t="s">
        <v>1479</v>
      </c>
      <c r="AE293" s="3" t="s">
        <v>95</v>
      </c>
      <c r="AF293" s="3" t="s">
        <v>82</v>
      </c>
      <c r="AG293" s="3" t="s">
        <v>96</v>
      </c>
    </row>
    <row r="294" spans="1:33" ht="45" customHeight="1" x14ac:dyDescent="0.25">
      <c r="A294" s="3" t="s">
        <v>1480</v>
      </c>
      <c r="B294" s="11" t="s">
        <v>80</v>
      </c>
      <c r="C294" s="3" t="s">
        <v>81</v>
      </c>
      <c r="D294" s="3" t="s">
        <v>82</v>
      </c>
      <c r="E294" s="3" t="s">
        <v>83</v>
      </c>
      <c r="F294" s="3" t="s">
        <v>98</v>
      </c>
      <c r="G294" s="3" t="s">
        <v>180</v>
      </c>
      <c r="H294" s="3" t="s">
        <v>1481</v>
      </c>
      <c r="I294" s="3" t="s">
        <v>134</v>
      </c>
      <c r="J294" s="3" t="s">
        <v>1482</v>
      </c>
      <c r="K294" s="3" t="s">
        <v>374</v>
      </c>
      <c r="L294" s="3" t="s">
        <v>219</v>
      </c>
      <c r="M294" s="3" t="s">
        <v>137</v>
      </c>
      <c r="N294" s="3" t="s">
        <v>185</v>
      </c>
      <c r="O294" s="3" t="s">
        <v>93</v>
      </c>
      <c r="P294" s="3" t="s">
        <v>185</v>
      </c>
      <c r="Q294" s="3" t="s">
        <v>93</v>
      </c>
      <c r="R294" s="3" t="s">
        <v>1483</v>
      </c>
      <c r="S294" s="3" t="s">
        <v>1483</v>
      </c>
      <c r="T294" s="3" t="s">
        <v>1483</v>
      </c>
      <c r="U294" s="3" t="s">
        <v>1483</v>
      </c>
      <c r="V294" s="3" t="s">
        <v>1483</v>
      </c>
      <c r="W294" s="3" t="s">
        <v>1483</v>
      </c>
      <c r="X294" s="3" t="s">
        <v>1483</v>
      </c>
      <c r="Y294" s="3" t="s">
        <v>1483</v>
      </c>
      <c r="Z294" s="3" t="s">
        <v>1483</v>
      </c>
      <c r="AA294" s="3" t="s">
        <v>1483</v>
      </c>
      <c r="AB294" s="3" t="s">
        <v>1483</v>
      </c>
      <c r="AC294" s="3" t="s">
        <v>1483</v>
      </c>
      <c r="AD294" s="3" t="s">
        <v>1483</v>
      </c>
      <c r="AE294" s="3" t="s">
        <v>95</v>
      </c>
      <c r="AF294" s="3" t="s">
        <v>82</v>
      </c>
      <c r="AG294" s="3" t="s">
        <v>96</v>
      </c>
    </row>
    <row r="295" spans="1:33" ht="45" customHeight="1" x14ac:dyDescent="0.25">
      <c r="A295" s="3" t="s">
        <v>1484</v>
      </c>
      <c r="B295" s="11" t="s">
        <v>80</v>
      </c>
      <c r="C295" s="3" t="s">
        <v>81</v>
      </c>
      <c r="D295" s="3" t="s">
        <v>82</v>
      </c>
      <c r="E295" s="3" t="s">
        <v>83</v>
      </c>
      <c r="F295" s="3" t="s">
        <v>98</v>
      </c>
      <c r="G295" s="3" t="s">
        <v>99</v>
      </c>
      <c r="H295" s="3" t="s">
        <v>1485</v>
      </c>
      <c r="I295" s="3" t="s">
        <v>134</v>
      </c>
      <c r="J295" s="3" t="s">
        <v>135</v>
      </c>
      <c r="K295" s="3" t="s">
        <v>374</v>
      </c>
      <c r="L295" s="3" t="s">
        <v>478</v>
      </c>
      <c r="M295" s="3" t="s">
        <v>137</v>
      </c>
      <c r="N295" s="3" t="s">
        <v>103</v>
      </c>
      <c r="O295" s="3" t="s">
        <v>93</v>
      </c>
      <c r="P295" s="3" t="s">
        <v>103</v>
      </c>
      <c r="Q295" s="3" t="s">
        <v>93</v>
      </c>
      <c r="R295" s="3" t="s">
        <v>1486</v>
      </c>
      <c r="S295" s="3" t="s">
        <v>1486</v>
      </c>
      <c r="T295" s="3" t="s">
        <v>1486</v>
      </c>
      <c r="U295" s="3" t="s">
        <v>1486</v>
      </c>
      <c r="V295" s="3" t="s">
        <v>1486</v>
      </c>
      <c r="W295" s="3" t="s">
        <v>1486</v>
      </c>
      <c r="X295" s="3" t="s">
        <v>1486</v>
      </c>
      <c r="Y295" s="3" t="s">
        <v>1486</v>
      </c>
      <c r="Z295" s="3" t="s">
        <v>1486</v>
      </c>
      <c r="AA295" s="3" t="s">
        <v>1486</v>
      </c>
      <c r="AB295" s="3" t="s">
        <v>1486</v>
      </c>
      <c r="AC295" s="3" t="s">
        <v>1486</v>
      </c>
      <c r="AD295" s="3" t="s">
        <v>1486</v>
      </c>
      <c r="AE295" s="3" t="s">
        <v>95</v>
      </c>
      <c r="AF295" s="3" t="s">
        <v>82</v>
      </c>
      <c r="AG295" s="3" t="s">
        <v>96</v>
      </c>
    </row>
    <row r="296" spans="1:33" ht="45" customHeight="1" x14ac:dyDescent="0.25">
      <c r="A296" s="3" t="s">
        <v>1487</v>
      </c>
      <c r="B296" s="11" t="s">
        <v>80</v>
      </c>
      <c r="C296" s="3" t="s">
        <v>81</v>
      </c>
      <c r="D296" s="3" t="s">
        <v>82</v>
      </c>
      <c r="E296" s="3" t="s">
        <v>83</v>
      </c>
      <c r="F296" s="3" t="s">
        <v>497</v>
      </c>
      <c r="G296" s="3" t="s">
        <v>99</v>
      </c>
      <c r="H296" s="3" t="s">
        <v>1488</v>
      </c>
      <c r="I296" s="3" t="s">
        <v>134</v>
      </c>
      <c r="J296" s="3" t="s">
        <v>1489</v>
      </c>
      <c r="K296" s="3" t="s">
        <v>374</v>
      </c>
      <c r="L296" s="3" t="s">
        <v>899</v>
      </c>
      <c r="M296" s="3" t="s">
        <v>137</v>
      </c>
      <c r="N296" s="3" t="s">
        <v>185</v>
      </c>
      <c r="O296" s="3" t="s">
        <v>93</v>
      </c>
      <c r="P296" s="3" t="s">
        <v>185</v>
      </c>
      <c r="Q296" s="3" t="s">
        <v>93</v>
      </c>
      <c r="R296" s="3" t="s">
        <v>1490</v>
      </c>
      <c r="S296" s="3" t="s">
        <v>1490</v>
      </c>
      <c r="T296" s="3" t="s">
        <v>1490</v>
      </c>
      <c r="U296" s="3" t="s">
        <v>1490</v>
      </c>
      <c r="V296" s="3" t="s">
        <v>1490</v>
      </c>
      <c r="W296" s="3" t="s">
        <v>1490</v>
      </c>
      <c r="X296" s="3" t="s">
        <v>1490</v>
      </c>
      <c r="Y296" s="3" t="s">
        <v>1490</v>
      </c>
      <c r="Z296" s="3" t="s">
        <v>1490</v>
      </c>
      <c r="AA296" s="3" t="s">
        <v>1490</v>
      </c>
      <c r="AB296" s="3" t="s">
        <v>1490</v>
      </c>
      <c r="AC296" s="3" t="s">
        <v>1490</v>
      </c>
      <c r="AD296" s="3" t="s">
        <v>1490</v>
      </c>
      <c r="AE296" s="3" t="s">
        <v>95</v>
      </c>
      <c r="AF296" s="3" t="s">
        <v>82</v>
      </c>
      <c r="AG296" s="3" t="s">
        <v>96</v>
      </c>
    </row>
    <row r="297" spans="1:33" ht="45" customHeight="1" x14ac:dyDescent="0.25">
      <c r="A297" s="3" t="s">
        <v>1491</v>
      </c>
      <c r="B297" s="11" t="s">
        <v>80</v>
      </c>
      <c r="C297" s="3" t="s">
        <v>81</v>
      </c>
      <c r="D297" s="3" t="s">
        <v>82</v>
      </c>
      <c r="E297" s="3" t="s">
        <v>83</v>
      </c>
      <c r="F297" s="3" t="s">
        <v>123</v>
      </c>
      <c r="G297" s="3" t="s">
        <v>124</v>
      </c>
      <c r="H297" s="3" t="s">
        <v>1492</v>
      </c>
      <c r="I297" s="3" t="s">
        <v>134</v>
      </c>
      <c r="J297" s="3" t="s">
        <v>326</v>
      </c>
      <c r="K297" s="3" t="s">
        <v>374</v>
      </c>
      <c r="L297" s="3" t="s">
        <v>1437</v>
      </c>
      <c r="M297" s="3" t="s">
        <v>137</v>
      </c>
      <c r="N297" s="3" t="s">
        <v>128</v>
      </c>
      <c r="O297" s="3" t="s">
        <v>93</v>
      </c>
      <c r="P297" s="3" t="s">
        <v>128</v>
      </c>
      <c r="Q297" s="3" t="s">
        <v>93</v>
      </c>
      <c r="R297" s="3" t="s">
        <v>1493</v>
      </c>
      <c r="S297" s="3" t="s">
        <v>1493</v>
      </c>
      <c r="T297" s="3" t="s">
        <v>1493</v>
      </c>
      <c r="U297" s="3" t="s">
        <v>1493</v>
      </c>
      <c r="V297" s="3" t="s">
        <v>1493</v>
      </c>
      <c r="W297" s="3" t="s">
        <v>1493</v>
      </c>
      <c r="X297" s="3" t="s">
        <v>1493</v>
      </c>
      <c r="Y297" s="3" t="s">
        <v>1493</v>
      </c>
      <c r="Z297" s="3" t="s">
        <v>1493</v>
      </c>
      <c r="AA297" s="3" t="s">
        <v>1493</v>
      </c>
      <c r="AB297" s="3" t="s">
        <v>1493</v>
      </c>
      <c r="AC297" s="3" t="s">
        <v>1493</v>
      </c>
      <c r="AD297" s="3" t="s">
        <v>1493</v>
      </c>
      <c r="AE297" s="3" t="s">
        <v>95</v>
      </c>
      <c r="AF297" s="3" t="s">
        <v>82</v>
      </c>
      <c r="AG297" s="3" t="s">
        <v>96</v>
      </c>
    </row>
    <row r="298" spans="1:33" ht="45" customHeight="1" x14ac:dyDescent="0.25">
      <c r="A298" s="3" t="s">
        <v>1494</v>
      </c>
      <c r="B298" s="11" t="s">
        <v>80</v>
      </c>
      <c r="C298" s="3" t="s">
        <v>81</v>
      </c>
      <c r="D298" s="3" t="s">
        <v>82</v>
      </c>
      <c r="E298" s="3" t="s">
        <v>83</v>
      </c>
      <c r="F298" s="3" t="s">
        <v>115</v>
      </c>
      <c r="G298" s="3" t="s">
        <v>116</v>
      </c>
      <c r="H298" s="3" t="s">
        <v>1495</v>
      </c>
      <c r="I298" s="3" t="s">
        <v>645</v>
      </c>
      <c r="J298" s="3" t="s">
        <v>1496</v>
      </c>
      <c r="K298" s="3" t="s">
        <v>374</v>
      </c>
      <c r="L298" s="3" t="s">
        <v>703</v>
      </c>
      <c r="M298" s="3" t="s">
        <v>137</v>
      </c>
      <c r="N298" s="3" t="s">
        <v>120</v>
      </c>
      <c r="O298" s="3" t="s">
        <v>93</v>
      </c>
      <c r="P298" s="3" t="s">
        <v>120</v>
      </c>
      <c r="Q298" s="3" t="s">
        <v>93</v>
      </c>
      <c r="R298" s="3" t="s">
        <v>1497</v>
      </c>
      <c r="S298" s="3" t="s">
        <v>1497</v>
      </c>
      <c r="T298" s="3" t="s">
        <v>1497</v>
      </c>
      <c r="U298" s="3" t="s">
        <v>1497</v>
      </c>
      <c r="V298" s="3" t="s">
        <v>1497</v>
      </c>
      <c r="W298" s="3" t="s">
        <v>1497</v>
      </c>
      <c r="X298" s="3" t="s">
        <v>1497</v>
      </c>
      <c r="Y298" s="3" t="s">
        <v>1497</v>
      </c>
      <c r="Z298" s="3" t="s">
        <v>1497</v>
      </c>
      <c r="AA298" s="3" t="s">
        <v>1497</v>
      </c>
      <c r="AB298" s="3" t="s">
        <v>1497</v>
      </c>
      <c r="AC298" s="3" t="s">
        <v>1497</v>
      </c>
      <c r="AD298" s="3" t="s">
        <v>1497</v>
      </c>
      <c r="AE298" s="3" t="s">
        <v>95</v>
      </c>
      <c r="AF298" s="3" t="s">
        <v>82</v>
      </c>
      <c r="AG298" s="3" t="s">
        <v>96</v>
      </c>
    </row>
    <row r="299" spans="1:33" ht="45" customHeight="1" x14ac:dyDescent="0.25">
      <c r="A299" s="3" t="s">
        <v>1498</v>
      </c>
      <c r="B299" s="11" t="s">
        <v>80</v>
      </c>
      <c r="C299" s="3" t="s">
        <v>81</v>
      </c>
      <c r="D299" s="3" t="s">
        <v>82</v>
      </c>
      <c r="E299" s="3" t="s">
        <v>83</v>
      </c>
      <c r="F299" s="3" t="s">
        <v>123</v>
      </c>
      <c r="G299" s="3" t="s">
        <v>124</v>
      </c>
      <c r="H299" s="3" t="s">
        <v>308</v>
      </c>
      <c r="I299" s="3" t="s">
        <v>492</v>
      </c>
      <c r="J299" s="3" t="s">
        <v>1499</v>
      </c>
      <c r="K299" s="3" t="s">
        <v>460</v>
      </c>
      <c r="L299" s="3" t="s">
        <v>465</v>
      </c>
      <c r="M299" s="3" t="s">
        <v>137</v>
      </c>
      <c r="N299" s="3" t="s">
        <v>128</v>
      </c>
      <c r="O299" s="3" t="s">
        <v>93</v>
      </c>
      <c r="P299" s="3" t="s">
        <v>128</v>
      </c>
      <c r="Q299" s="3" t="s">
        <v>93</v>
      </c>
      <c r="R299" s="3" t="s">
        <v>1500</v>
      </c>
      <c r="S299" s="3" t="s">
        <v>1500</v>
      </c>
      <c r="T299" s="3" t="s">
        <v>1500</v>
      </c>
      <c r="U299" s="3" t="s">
        <v>1500</v>
      </c>
      <c r="V299" s="3" t="s">
        <v>1500</v>
      </c>
      <c r="W299" s="3" t="s">
        <v>1500</v>
      </c>
      <c r="X299" s="3" t="s">
        <v>1500</v>
      </c>
      <c r="Y299" s="3" t="s">
        <v>1500</v>
      </c>
      <c r="Z299" s="3" t="s">
        <v>1500</v>
      </c>
      <c r="AA299" s="3" t="s">
        <v>1500</v>
      </c>
      <c r="AB299" s="3" t="s">
        <v>1500</v>
      </c>
      <c r="AC299" s="3" t="s">
        <v>1500</v>
      </c>
      <c r="AD299" s="3" t="s">
        <v>1500</v>
      </c>
      <c r="AE299" s="3" t="s">
        <v>95</v>
      </c>
      <c r="AF299" s="3" t="s">
        <v>82</v>
      </c>
      <c r="AG299" s="3" t="s">
        <v>96</v>
      </c>
    </row>
    <row r="300" spans="1:33" ht="45" customHeight="1" x14ac:dyDescent="0.25">
      <c r="A300" s="3" t="s">
        <v>1501</v>
      </c>
      <c r="B300" s="11" t="s">
        <v>80</v>
      </c>
      <c r="C300" s="3" t="s">
        <v>81</v>
      </c>
      <c r="D300" s="3" t="s">
        <v>82</v>
      </c>
      <c r="E300" s="3" t="s">
        <v>83</v>
      </c>
      <c r="F300" s="3" t="s">
        <v>123</v>
      </c>
      <c r="G300" s="3" t="s">
        <v>124</v>
      </c>
      <c r="H300" s="3" t="s">
        <v>1502</v>
      </c>
      <c r="I300" s="3" t="s">
        <v>1503</v>
      </c>
      <c r="J300" s="3" t="s">
        <v>584</v>
      </c>
      <c r="K300" s="3" t="s">
        <v>460</v>
      </c>
      <c r="L300" s="3" t="s">
        <v>96</v>
      </c>
      <c r="M300" s="3" t="s">
        <v>91</v>
      </c>
      <c r="N300" s="3" t="s">
        <v>128</v>
      </c>
      <c r="O300" s="3" t="s">
        <v>93</v>
      </c>
      <c r="P300" s="3" t="s">
        <v>128</v>
      </c>
      <c r="Q300" s="3" t="s">
        <v>93</v>
      </c>
      <c r="R300" s="3" t="s">
        <v>1504</v>
      </c>
      <c r="S300" s="3" t="s">
        <v>1504</v>
      </c>
      <c r="T300" s="3" t="s">
        <v>1504</v>
      </c>
      <c r="U300" s="3" t="s">
        <v>1504</v>
      </c>
      <c r="V300" s="3" t="s">
        <v>1504</v>
      </c>
      <c r="W300" s="3" t="s">
        <v>1504</v>
      </c>
      <c r="X300" s="3" t="s">
        <v>1504</v>
      </c>
      <c r="Y300" s="3" t="s">
        <v>1504</v>
      </c>
      <c r="Z300" s="3" t="s">
        <v>1504</v>
      </c>
      <c r="AA300" s="3" t="s">
        <v>1504</v>
      </c>
      <c r="AB300" s="3" t="s">
        <v>1504</v>
      </c>
      <c r="AC300" s="3" t="s">
        <v>1504</v>
      </c>
      <c r="AD300" s="3" t="s">
        <v>1504</v>
      </c>
      <c r="AE300" s="3" t="s">
        <v>95</v>
      </c>
      <c r="AF300" s="3" t="s">
        <v>82</v>
      </c>
      <c r="AG300" s="3" t="s">
        <v>96</v>
      </c>
    </row>
    <row r="301" spans="1:33" ht="45" customHeight="1" x14ac:dyDescent="0.25">
      <c r="A301" s="3" t="s">
        <v>1505</v>
      </c>
      <c r="B301" s="11" t="s">
        <v>80</v>
      </c>
      <c r="C301" s="3" t="s">
        <v>81</v>
      </c>
      <c r="D301" s="3" t="s">
        <v>82</v>
      </c>
      <c r="E301" s="3" t="s">
        <v>83</v>
      </c>
      <c r="F301" s="3" t="s">
        <v>259</v>
      </c>
      <c r="G301" s="3" t="s">
        <v>260</v>
      </c>
      <c r="H301" s="3" t="s">
        <v>1506</v>
      </c>
      <c r="I301" s="3" t="s">
        <v>1507</v>
      </c>
      <c r="J301" s="3" t="s">
        <v>389</v>
      </c>
      <c r="K301" s="3" t="s">
        <v>460</v>
      </c>
      <c r="L301" s="3" t="s">
        <v>316</v>
      </c>
      <c r="M301" s="3" t="s">
        <v>137</v>
      </c>
      <c r="N301" s="3" t="s">
        <v>347</v>
      </c>
      <c r="O301" s="3" t="s">
        <v>93</v>
      </c>
      <c r="P301" s="3" t="s">
        <v>347</v>
      </c>
      <c r="Q301" s="3" t="s">
        <v>93</v>
      </c>
      <c r="R301" s="3" t="s">
        <v>1508</v>
      </c>
      <c r="S301" s="3" t="s">
        <v>1508</v>
      </c>
      <c r="T301" s="3" t="s">
        <v>1508</v>
      </c>
      <c r="U301" s="3" t="s">
        <v>1508</v>
      </c>
      <c r="V301" s="3" t="s">
        <v>1508</v>
      </c>
      <c r="W301" s="3" t="s">
        <v>1508</v>
      </c>
      <c r="X301" s="3" t="s">
        <v>1508</v>
      </c>
      <c r="Y301" s="3" t="s">
        <v>1508</v>
      </c>
      <c r="Z301" s="3" t="s">
        <v>1508</v>
      </c>
      <c r="AA301" s="3" t="s">
        <v>1508</v>
      </c>
      <c r="AB301" s="3" t="s">
        <v>1508</v>
      </c>
      <c r="AC301" s="3" t="s">
        <v>1508</v>
      </c>
      <c r="AD301" s="3" t="s">
        <v>1508</v>
      </c>
      <c r="AE301" s="3" t="s">
        <v>95</v>
      </c>
      <c r="AF301" s="3" t="s">
        <v>82</v>
      </c>
      <c r="AG301" s="3" t="s">
        <v>96</v>
      </c>
    </row>
    <row r="302" spans="1:33" ht="45" customHeight="1" x14ac:dyDescent="0.25">
      <c r="A302" s="3" t="s">
        <v>1509</v>
      </c>
      <c r="B302" s="11" t="s">
        <v>80</v>
      </c>
      <c r="C302" s="3" t="s">
        <v>81</v>
      </c>
      <c r="D302" s="3" t="s">
        <v>82</v>
      </c>
      <c r="E302" s="3" t="s">
        <v>83</v>
      </c>
      <c r="F302" s="3" t="s">
        <v>98</v>
      </c>
      <c r="G302" s="3" t="s">
        <v>180</v>
      </c>
      <c r="H302" s="3" t="s">
        <v>195</v>
      </c>
      <c r="I302" s="3" t="s">
        <v>1507</v>
      </c>
      <c r="J302" s="3" t="s">
        <v>1510</v>
      </c>
      <c r="K302" s="3" t="s">
        <v>460</v>
      </c>
      <c r="L302" s="3" t="s">
        <v>102</v>
      </c>
      <c r="M302" s="3" t="s">
        <v>137</v>
      </c>
      <c r="N302" s="3" t="s">
        <v>185</v>
      </c>
      <c r="O302" s="3" t="s">
        <v>93</v>
      </c>
      <c r="P302" s="3" t="s">
        <v>185</v>
      </c>
      <c r="Q302" s="3" t="s">
        <v>93</v>
      </c>
      <c r="R302" s="3" t="s">
        <v>1511</v>
      </c>
      <c r="S302" s="3" t="s">
        <v>1511</v>
      </c>
      <c r="T302" s="3" t="s">
        <v>1511</v>
      </c>
      <c r="U302" s="3" t="s">
        <v>1511</v>
      </c>
      <c r="V302" s="3" t="s">
        <v>1511</v>
      </c>
      <c r="W302" s="3" t="s">
        <v>1511</v>
      </c>
      <c r="X302" s="3" t="s">
        <v>1511</v>
      </c>
      <c r="Y302" s="3" t="s">
        <v>1511</v>
      </c>
      <c r="Z302" s="3" t="s">
        <v>1511</v>
      </c>
      <c r="AA302" s="3" t="s">
        <v>1511</v>
      </c>
      <c r="AB302" s="3" t="s">
        <v>1511</v>
      </c>
      <c r="AC302" s="3" t="s">
        <v>1511</v>
      </c>
      <c r="AD302" s="3" t="s">
        <v>1511</v>
      </c>
      <c r="AE302" s="3" t="s">
        <v>95</v>
      </c>
      <c r="AF302" s="3" t="s">
        <v>82</v>
      </c>
      <c r="AG302" s="3" t="s">
        <v>96</v>
      </c>
    </row>
    <row r="303" spans="1:33" ht="45" customHeight="1" x14ac:dyDescent="0.25">
      <c r="A303" s="3" t="s">
        <v>1512</v>
      </c>
      <c r="B303" s="11" t="s">
        <v>80</v>
      </c>
      <c r="C303" s="3" t="s">
        <v>81</v>
      </c>
      <c r="D303" s="3" t="s">
        <v>82</v>
      </c>
      <c r="E303" s="3" t="s">
        <v>83</v>
      </c>
      <c r="F303" s="3" t="s">
        <v>215</v>
      </c>
      <c r="G303" s="3" t="s">
        <v>676</v>
      </c>
      <c r="H303" s="3" t="s">
        <v>181</v>
      </c>
      <c r="I303" s="3" t="s">
        <v>1259</v>
      </c>
      <c r="J303" s="3" t="s">
        <v>1513</v>
      </c>
      <c r="K303" s="3" t="s">
        <v>460</v>
      </c>
      <c r="L303" s="3" t="s">
        <v>111</v>
      </c>
      <c r="M303" s="3" t="s">
        <v>137</v>
      </c>
      <c r="N303" s="3" t="s">
        <v>679</v>
      </c>
      <c r="O303" s="3" t="s">
        <v>93</v>
      </c>
      <c r="P303" s="3" t="s">
        <v>679</v>
      </c>
      <c r="Q303" s="3" t="s">
        <v>93</v>
      </c>
      <c r="R303" s="3" t="s">
        <v>1514</v>
      </c>
      <c r="S303" s="3" t="s">
        <v>1514</v>
      </c>
      <c r="T303" s="3" t="s">
        <v>1514</v>
      </c>
      <c r="U303" s="3" t="s">
        <v>1514</v>
      </c>
      <c r="V303" s="3" t="s">
        <v>1514</v>
      </c>
      <c r="W303" s="3" t="s">
        <v>1514</v>
      </c>
      <c r="X303" s="3" t="s">
        <v>1514</v>
      </c>
      <c r="Y303" s="3" t="s">
        <v>1514</v>
      </c>
      <c r="Z303" s="3" t="s">
        <v>1514</v>
      </c>
      <c r="AA303" s="3" t="s">
        <v>1514</v>
      </c>
      <c r="AB303" s="3" t="s">
        <v>1514</v>
      </c>
      <c r="AC303" s="3" t="s">
        <v>1514</v>
      </c>
      <c r="AD303" s="3" t="s">
        <v>1514</v>
      </c>
      <c r="AE303" s="3" t="s">
        <v>95</v>
      </c>
      <c r="AF303" s="3" t="s">
        <v>82</v>
      </c>
      <c r="AG303" s="3" t="s">
        <v>96</v>
      </c>
    </row>
    <row r="304" spans="1:33" ht="45" customHeight="1" x14ac:dyDescent="0.25">
      <c r="A304" s="3" t="s">
        <v>1515</v>
      </c>
      <c r="B304" s="11" t="s">
        <v>80</v>
      </c>
      <c r="C304" s="3" t="s">
        <v>81</v>
      </c>
      <c r="D304" s="3" t="s">
        <v>82</v>
      </c>
      <c r="E304" s="3" t="s">
        <v>83</v>
      </c>
      <c r="F304" s="3" t="s">
        <v>98</v>
      </c>
      <c r="G304" s="3" t="s">
        <v>180</v>
      </c>
      <c r="H304" s="3" t="s">
        <v>1516</v>
      </c>
      <c r="I304" s="3" t="s">
        <v>1335</v>
      </c>
      <c r="J304" s="3" t="s">
        <v>1517</v>
      </c>
      <c r="K304" s="3" t="s">
        <v>460</v>
      </c>
      <c r="L304" s="3" t="s">
        <v>503</v>
      </c>
      <c r="M304" s="3" t="s">
        <v>91</v>
      </c>
      <c r="N304" s="3" t="s">
        <v>185</v>
      </c>
      <c r="O304" s="3" t="s">
        <v>93</v>
      </c>
      <c r="P304" s="3" t="s">
        <v>185</v>
      </c>
      <c r="Q304" s="3" t="s">
        <v>93</v>
      </c>
      <c r="R304" s="3" t="s">
        <v>1518</v>
      </c>
      <c r="S304" s="3" t="s">
        <v>1518</v>
      </c>
      <c r="T304" s="3" t="s">
        <v>1518</v>
      </c>
      <c r="U304" s="3" t="s">
        <v>1518</v>
      </c>
      <c r="V304" s="3" t="s">
        <v>1518</v>
      </c>
      <c r="W304" s="3" t="s">
        <v>1518</v>
      </c>
      <c r="X304" s="3" t="s">
        <v>1518</v>
      </c>
      <c r="Y304" s="3" t="s">
        <v>1518</v>
      </c>
      <c r="Z304" s="3" t="s">
        <v>1518</v>
      </c>
      <c r="AA304" s="3" t="s">
        <v>1518</v>
      </c>
      <c r="AB304" s="3" t="s">
        <v>1518</v>
      </c>
      <c r="AC304" s="3" t="s">
        <v>1518</v>
      </c>
      <c r="AD304" s="3" t="s">
        <v>1518</v>
      </c>
      <c r="AE304" s="3" t="s">
        <v>95</v>
      </c>
      <c r="AF304" s="3" t="s">
        <v>82</v>
      </c>
      <c r="AG304" s="3" t="s">
        <v>96</v>
      </c>
    </row>
    <row r="305" spans="1:33" ht="45" customHeight="1" x14ac:dyDescent="0.25">
      <c r="A305" s="3" t="s">
        <v>1519</v>
      </c>
      <c r="B305" s="11" t="s">
        <v>80</v>
      </c>
      <c r="C305" s="3" t="s">
        <v>81</v>
      </c>
      <c r="D305" s="3" t="s">
        <v>82</v>
      </c>
      <c r="E305" s="3" t="s">
        <v>83</v>
      </c>
      <c r="F305" s="3" t="s">
        <v>106</v>
      </c>
      <c r="G305" s="3" t="s">
        <v>107</v>
      </c>
      <c r="H305" s="3" t="s">
        <v>195</v>
      </c>
      <c r="I305" s="3" t="s">
        <v>592</v>
      </c>
      <c r="J305" s="3" t="s">
        <v>1520</v>
      </c>
      <c r="K305" s="3" t="s">
        <v>460</v>
      </c>
      <c r="L305" s="3" t="s">
        <v>1521</v>
      </c>
      <c r="M305" s="3" t="s">
        <v>137</v>
      </c>
      <c r="N305" s="3" t="s">
        <v>112</v>
      </c>
      <c r="O305" s="3" t="s">
        <v>93</v>
      </c>
      <c r="P305" s="3" t="s">
        <v>112</v>
      </c>
      <c r="Q305" s="3" t="s">
        <v>93</v>
      </c>
      <c r="R305" s="3" t="s">
        <v>1522</v>
      </c>
      <c r="S305" s="3" t="s">
        <v>1522</v>
      </c>
      <c r="T305" s="3" t="s">
        <v>1522</v>
      </c>
      <c r="U305" s="3" t="s">
        <v>1522</v>
      </c>
      <c r="V305" s="3" t="s">
        <v>1522</v>
      </c>
      <c r="W305" s="3" t="s">
        <v>1522</v>
      </c>
      <c r="X305" s="3" t="s">
        <v>1522</v>
      </c>
      <c r="Y305" s="3" t="s">
        <v>1522</v>
      </c>
      <c r="Z305" s="3" t="s">
        <v>1522</v>
      </c>
      <c r="AA305" s="3" t="s">
        <v>1522</v>
      </c>
      <c r="AB305" s="3" t="s">
        <v>1522</v>
      </c>
      <c r="AC305" s="3" t="s">
        <v>1522</v>
      </c>
      <c r="AD305" s="3" t="s">
        <v>1522</v>
      </c>
      <c r="AE305" s="3" t="s">
        <v>95</v>
      </c>
      <c r="AF305" s="3" t="s">
        <v>82</v>
      </c>
      <c r="AG305" s="3" t="s">
        <v>96</v>
      </c>
    </row>
    <row r="306" spans="1:33" ht="45" customHeight="1" x14ac:dyDescent="0.25">
      <c r="A306" s="3" t="s">
        <v>1523</v>
      </c>
      <c r="B306" s="11" t="s">
        <v>80</v>
      </c>
      <c r="C306" s="3" t="s">
        <v>81</v>
      </c>
      <c r="D306" s="3" t="s">
        <v>82</v>
      </c>
      <c r="E306" s="3" t="s">
        <v>83</v>
      </c>
      <c r="F306" s="3" t="s">
        <v>215</v>
      </c>
      <c r="G306" s="3" t="s">
        <v>206</v>
      </c>
      <c r="H306" s="3" t="s">
        <v>1524</v>
      </c>
      <c r="I306" s="3" t="s">
        <v>405</v>
      </c>
      <c r="J306" s="3" t="s">
        <v>1525</v>
      </c>
      <c r="K306" s="3" t="s">
        <v>460</v>
      </c>
      <c r="L306" s="3" t="s">
        <v>460</v>
      </c>
      <c r="M306" s="3" t="s">
        <v>137</v>
      </c>
      <c r="N306" s="3" t="s">
        <v>221</v>
      </c>
      <c r="O306" s="3" t="s">
        <v>93</v>
      </c>
      <c r="P306" s="3" t="s">
        <v>221</v>
      </c>
      <c r="Q306" s="3" t="s">
        <v>93</v>
      </c>
      <c r="R306" s="3" t="s">
        <v>1526</v>
      </c>
      <c r="S306" s="3" t="s">
        <v>1526</v>
      </c>
      <c r="T306" s="3" t="s">
        <v>1526</v>
      </c>
      <c r="U306" s="3" t="s">
        <v>1526</v>
      </c>
      <c r="V306" s="3" t="s">
        <v>1526</v>
      </c>
      <c r="W306" s="3" t="s">
        <v>1526</v>
      </c>
      <c r="X306" s="3" t="s">
        <v>1526</v>
      </c>
      <c r="Y306" s="3" t="s">
        <v>1526</v>
      </c>
      <c r="Z306" s="3" t="s">
        <v>1526</v>
      </c>
      <c r="AA306" s="3" t="s">
        <v>1526</v>
      </c>
      <c r="AB306" s="3" t="s">
        <v>1526</v>
      </c>
      <c r="AC306" s="3" t="s">
        <v>1526</v>
      </c>
      <c r="AD306" s="3" t="s">
        <v>1526</v>
      </c>
      <c r="AE306" s="3" t="s">
        <v>95</v>
      </c>
      <c r="AF306" s="3" t="s">
        <v>82</v>
      </c>
      <c r="AG306" s="3" t="s">
        <v>96</v>
      </c>
    </row>
    <row r="307" spans="1:33" ht="45" customHeight="1" x14ac:dyDescent="0.25">
      <c r="A307" s="3" t="s">
        <v>1527</v>
      </c>
      <c r="B307" s="11" t="s">
        <v>80</v>
      </c>
      <c r="C307" s="3" t="s">
        <v>81</v>
      </c>
      <c r="D307" s="3" t="s">
        <v>82</v>
      </c>
      <c r="E307" s="3" t="s">
        <v>83</v>
      </c>
      <c r="F307" s="3" t="s">
        <v>84</v>
      </c>
      <c r="G307" s="3" t="s">
        <v>1528</v>
      </c>
      <c r="H307" s="3" t="s">
        <v>1529</v>
      </c>
      <c r="I307" s="3" t="s">
        <v>405</v>
      </c>
      <c r="J307" s="3" t="s">
        <v>1530</v>
      </c>
      <c r="K307" s="3" t="s">
        <v>460</v>
      </c>
      <c r="L307" s="3" t="s">
        <v>1531</v>
      </c>
      <c r="M307" s="3" t="s">
        <v>91</v>
      </c>
      <c r="N307" s="3" t="s">
        <v>92</v>
      </c>
      <c r="O307" s="3" t="s">
        <v>93</v>
      </c>
      <c r="P307" s="3" t="s">
        <v>92</v>
      </c>
      <c r="Q307" s="3" t="s">
        <v>93</v>
      </c>
      <c r="R307" s="3" t="s">
        <v>1532</v>
      </c>
      <c r="S307" s="3" t="s">
        <v>1532</v>
      </c>
      <c r="T307" s="3" t="s">
        <v>1532</v>
      </c>
      <c r="U307" s="3" t="s">
        <v>1532</v>
      </c>
      <c r="V307" s="3" t="s">
        <v>1532</v>
      </c>
      <c r="W307" s="3" t="s">
        <v>1532</v>
      </c>
      <c r="X307" s="3" t="s">
        <v>1532</v>
      </c>
      <c r="Y307" s="3" t="s">
        <v>1532</v>
      </c>
      <c r="Z307" s="3" t="s">
        <v>1532</v>
      </c>
      <c r="AA307" s="3" t="s">
        <v>1532</v>
      </c>
      <c r="AB307" s="3" t="s">
        <v>1532</v>
      </c>
      <c r="AC307" s="3" t="s">
        <v>1532</v>
      </c>
      <c r="AD307" s="3" t="s">
        <v>1532</v>
      </c>
      <c r="AE307" s="3" t="s">
        <v>95</v>
      </c>
      <c r="AF307" s="3" t="s">
        <v>82</v>
      </c>
      <c r="AG307" s="3" t="s">
        <v>96</v>
      </c>
    </row>
    <row r="308" spans="1:33" ht="45" customHeight="1" x14ac:dyDescent="0.25">
      <c r="A308" s="3" t="s">
        <v>1533</v>
      </c>
      <c r="B308" s="11" t="s">
        <v>80</v>
      </c>
      <c r="C308" s="3" t="s">
        <v>81</v>
      </c>
      <c r="D308" s="3" t="s">
        <v>82</v>
      </c>
      <c r="E308" s="3" t="s">
        <v>83</v>
      </c>
      <c r="F308" s="3" t="s">
        <v>156</v>
      </c>
      <c r="G308" s="3" t="s">
        <v>157</v>
      </c>
      <c r="H308" s="3" t="s">
        <v>416</v>
      </c>
      <c r="I308" s="3" t="s">
        <v>159</v>
      </c>
      <c r="J308" s="3" t="s">
        <v>1534</v>
      </c>
      <c r="K308" s="3" t="s">
        <v>460</v>
      </c>
      <c r="L308" s="3" t="s">
        <v>556</v>
      </c>
      <c r="M308" s="3" t="s">
        <v>91</v>
      </c>
      <c r="N308" s="3" t="s">
        <v>161</v>
      </c>
      <c r="O308" s="3" t="s">
        <v>93</v>
      </c>
      <c r="P308" s="3" t="s">
        <v>161</v>
      </c>
      <c r="Q308" s="3" t="s">
        <v>93</v>
      </c>
      <c r="R308" s="3" t="s">
        <v>1535</v>
      </c>
      <c r="S308" s="3" t="s">
        <v>1535</v>
      </c>
      <c r="T308" s="3" t="s">
        <v>1535</v>
      </c>
      <c r="U308" s="3" t="s">
        <v>1535</v>
      </c>
      <c r="V308" s="3" t="s">
        <v>1535</v>
      </c>
      <c r="W308" s="3" t="s">
        <v>1535</v>
      </c>
      <c r="X308" s="3" t="s">
        <v>1535</v>
      </c>
      <c r="Y308" s="3" t="s">
        <v>1535</v>
      </c>
      <c r="Z308" s="3" t="s">
        <v>1535</v>
      </c>
      <c r="AA308" s="3" t="s">
        <v>1535</v>
      </c>
      <c r="AB308" s="3" t="s">
        <v>1535</v>
      </c>
      <c r="AC308" s="3" t="s">
        <v>1535</v>
      </c>
      <c r="AD308" s="3" t="s">
        <v>1535</v>
      </c>
      <c r="AE308" s="3" t="s">
        <v>95</v>
      </c>
      <c r="AF308" s="3" t="s">
        <v>82</v>
      </c>
      <c r="AG308" s="3" t="s">
        <v>96</v>
      </c>
    </row>
    <row r="309" spans="1:33" ht="45" customHeight="1" x14ac:dyDescent="0.25">
      <c r="A309" s="3" t="s">
        <v>1536</v>
      </c>
      <c r="B309" s="11" t="s">
        <v>80</v>
      </c>
      <c r="C309" s="3" t="s">
        <v>81</v>
      </c>
      <c r="D309" s="3" t="s">
        <v>82</v>
      </c>
      <c r="E309" s="3" t="s">
        <v>83</v>
      </c>
      <c r="F309" s="3" t="s">
        <v>141</v>
      </c>
      <c r="G309" s="3" t="s">
        <v>142</v>
      </c>
      <c r="H309" s="3" t="s">
        <v>416</v>
      </c>
      <c r="I309" s="3" t="s">
        <v>159</v>
      </c>
      <c r="J309" s="3" t="s">
        <v>528</v>
      </c>
      <c r="K309" s="3" t="s">
        <v>460</v>
      </c>
      <c r="L309" s="3" t="s">
        <v>340</v>
      </c>
      <c r="M309" s="3" t="s">
        <v>91</v>
      </c>
      <c r="N309" s="3" t="s">
        <v>148</v>
      </c>
      <c r="O309" s="3" t="s">
        <v>93</v>
      </c>
      <c r="P309" s="3" t="s">
        <v>148</v>
      </c>
      <c r="Q309" s="3" t="s">
        <v>93</v>
      </c>
      <c r="R309" s="3" t="s">
        <v>1537</v>
      </c>
      <c r="S309" s="3" t="s">
        <v>1537</v>
      </c>
      <c r="T309" s="3" t="s">
        <v>1537</v>
      </c>
      <c r="U309" s="3" t="s">
        <v>1537</v>
      </c>
      <c r="V309" s="3" t="s">
        <v>1537</v>
      </c>
      <c r="W309" s="3" t="s">
        <v>1537</v>
      </c>
      <c r="X309" s="3" t="s">
        <v>1537</v>
      </c>
      <c r="Y309" s="3" t="s">
        <v>1537</v>
      </c>
      <c r="Z309" s="3" t="s">
        <v>1537</v>
      </c>
      <c r="AA309" s="3" t="s">
        <v>1537</v>
      </c>
      <c r="AB309" s="3" t="s">
        <v>1537</v>
      </c>
      <c r="AC309" s="3" t="s">
        <v>1537</v>
      </c>
      <c r="AD309" s="3" t="s">
        <v>1537</v>
      </c>
      <c r="AE309" s="3" t="s">
        <v>95</v>
      </c>
      <c r="AF309" s="3" t="s">
        <v>82</v>
      </c>
      <c r="AG309" s="3" t="s">
        <v>96</v>
      </c>
    </row>
    <row r="310" spans="1:33" ht="45" customHeight="1" x14ac:dyDescent="0.25">
      <c r="A310" s="3" t="s">
        <v>1538</v>
      </c>
      <c r="B310" s="11" t="s">
        <v>80</v>
      </c>
      <c r="C310" s="3" t="s">
        <v>81</v>
      </c>
      <c r="D310" s="3" t="s">
        <v>82</v>
      </c>
      <c r="E310" s="3" t="s">
        <v>83</v>
      </c>
      <c r="F310" s="3" t="s">
        <v>98</v>
      </c>
      <c r="G310" s="3" t="s">
        <v>546</v>
      </c>
      <c r="H310" s="3" t="s">
        <v>1539</v>
      </c>
      <c r="I310" s="3" t="s">
        <v>159</v>
      </c>
      <c r="J310" s="3" t="s">
        <v>1540</v>
      </c>
      <c r="K310" s="3" t="s">
        <v>460</v>
      </c>
      <c r="L310" s="3" t="s">
        <v>1541</v>
      </c>
      <c r="M310" s="3" t="s">
        <v>91</v>
      </c>
      <c r="N310" s="3" t="s">
        <v>103</v>
      </c>
      <c r="O310" s="3" t="s">
        <v>93</v>
      </c>
      <c r="P310" s="3" t="s">
        <v>103</v>
      </c>
      <c r="Q310" s="3" t="s">
        <v>93</v>
      </c>
      <c r="R310" s="3" t="s">
        <v>1542</v>
      </c>
      <c r="S310" s="3" t="s">
        <v>1542</v>
      </c>
      <c r="T310" s="3" t="s">
        <v>1542</v>
      </c>
      <c r="U310" s="3" t="s">
        <v>1542</v>
      </c>
      <c r="V310" s="3" t="s">
        <v>1542</v>
      </c>
      <c r="W310" s="3" t="s">
        <v>1542</v>
      </c>
      <c r="X310" s="3" t="s">
        <v>1542</v>
      </c>
      <c r="Y310" s="3" t="s">
        <v>1542</v>
      </c>
      <c r="Z310" s="3" t="s">
        <v>1542</v>
      </c>
      <c r="AA310" s="3" t="s">
        <v>1542</v>
      </c>
      <c r="AB310" s="3" t="s">
        <v>1542</v>
      </c>
      <c r="AC310" s="3" t="s">
        <v>1542</v>
      </c>
      <c r="AD310" s="3" t="s">
        <v>1542</v>
      </c>
      <c r="AE310" s="3" t="s">
        <v>95</v>
      </c>
      <c r="AF310" s="3" t="s">
        <v>82</v>
      </c>
      <c r="AG310" s="3" t="s">
        <v>96</v>
      </c>
    </row>
    <row r="311" spans="1:33" ht="45" customHeight="1" x14ac:dyDescent="0.25">
      <c r="A311" s="3" t="s">
        <v>1543</v>
      </c>
      <c r="B311" s="11" t="s">
        <v>80</v>
      </c>
      <c r="C311" s="3" t="s">
        <v>81</v>
      </c>
      <c r="D311" s="3" t="s">
        <v>82</v>
      </c>
      <c r="E311" s="3" t="s">
        <v>83</v>
      </c>
      <c r="F311" s="3" t="s">
        <v>497</v>
      </c>
      <c r="G311" s="3" t="s">
        <v>498</v>
      </c>
      <c r="H311" s="3" t="s">
        <v>1544</v>
      </c>
      <c r="I311" s="3" t="s">
        <v>159</v>
      </c>
      <c r="J311" s="3" t="s">
        <v>1545</v>
      </c>
      <c r="K311" s="3" t="s">
        <v>460</v>
      </c>
      <c r="L311" s="3" t="s">
        <v>219</v>
      </c>
      <c r="M311" s="3" t="s">
        <v>137</v>
      </c>
      <c r="N311" s="3" t="s">
        <v>185</v>
      </c>
      <c r="O311" s="3" t="s">
        <v>93</v>
      </c>
      <c r="P311" s="3" t="s">
        <v>185</v>
      </c>
      <c r="Q311" s="3" t="s">
        <v>93</v>
      </c>
      <c r="R311" s="3" t="s">
        <v>1546</v>
      </c>
      <c r="S311" s="3" t="s">
        <v>1546</v>
      </c>
      <c r="T311" s="3" t="s">
        <v>1546</v>
      </c>
      <c r="U311" s="3" t="s">
        <v>1546</v>
      </c>
      <c r="V311" s="3" t="s">
        <v>1546</v>
      </c>
      <c r="W311" s="3" t="s">
        <v>1546</v>
      </c>
      <c r="X311" s="3" t="s">
        <v>1546</v>
      </c>
      <c r="Y311" s="3" t="s">
        <v>1546</v>
      </c>
      <c r="Z311" s="3" t="s">
        <v>1546</v>
      </c>
      <c r="AA311" s="3" t="s">
        <v>1546</v>
      </c>
      <c r="AB311" s="3" t="s">
        <v>1546</v>
      </c>
      <c r="AC311" s="3" t="s">
        <v>1546</v>
      </c>
      <c r="AD311" s="3" t="s">
        <v>1546</v>
      </c>
      <c r="AE311" s="3" t="s">
        <v>95</v>
      </c>
      <c r="AF311" s="3" t="s">
        <v>82</v>
      </c>
      <c r="AG311" s="3" t="s">
        <v>96</v>
      </c>
    </row>
    <row r="312" spans="1:33" ht="45" customHeight="1" x14ac:dyDescent="0.25">
      <c r="A312" s="3" t="s">
        <v>1547</v>
      </c>
      <c r="B312" s="11" t="s">
        <v>80</v>
      </c>
      <c r="C312" s="3" t="s">
        <v>81</v>
      </c>
      <c r="D312" s="3" t="s">
        <v>82</v>
      </c>
      <c r="E312" s="3" t="s">
        <v>83</v>
      </c>
      <c r="F312" s="3" t="s">
        <v>123</v>
      </c>
      <c r="G312" s="3" t="s">
        <v>124</v>
      </c>
      <c r="H312" s="3" t="s">
        <v>1100</v>
      </c>
      <c r="I312" s="3" t="s">
        <v>159</v>
      </c>
      <c r="J312" s="3" t="s">
        <v>1548</v>
      </c>
      <c r="K312" s="3" t="s">
        <v>550</v>
      </c>
      <c r="L312" s="3" t="s">
        <v>575</v>
      </c>
      <c r="M312" s="3" t="s">
        <v>137</v>
      </c>
      <c r="N312" s="3" t="s">
        <v>128</v>
      </c>
      <c r="O312" s="3" t="s">
        <v>93</v>
      </c>
      <c r="P312" s="3" t="s">
        <v>128</v>
      </c>
      <c r="Q312" s="3" t="s">
        <v>93</v>
      </c>
      <c r="R312" s="3" t="s">
        <v>1549</v>
      </c>
      <c r="S312" s="3" t="s">
        <v>1549</v>
      </c>
      <c r="T312" s="3" t="s">
        <v>1549</v>
      </c>
      <c r="U312" s="3" t="s">
        <v>1549</v>
      </c>
      <c r="V312" s="3" t="s">
        <v>1549</v>
      </c>
      <c r="W312" s="3" t="s">
        <v>1549</v>
      </c>
      <c r="X312" s="3" t="s">
        <v>1549</v>
      </c>
      <c r="Y312" s="3" t="s">
        <v>1549</v>
      </c>
      <c r="Z312" s="3" t="s">
        <v>1549</v>
      </c>
      <c r="AA312" s="3" t="s">
        <v>1549</v>
      </c>
      <c r="AB312" s="3" t="s">
        <v>1549</v>
      </c>
      <c r="AC312" s="3" t="s">
        <v>1549</v>
      </c>
      <c r="AD312" s="3" t="s">
        <v>1549</v>
      </c>
      <c r="AE312" s="3" t="s">
        <v>95</v>
      </c>
      <c r="AF312" s="3" t="s">
        <v>82</v>
      </c>
      <c r="AG312" s="3" t="s">
        <v>96</v>
      </c>
    </row>
    <row r="313" spans="1:33" ht="45" customHeight="1" x14ac:dyDescent="0.25">
      <c r="A313" s="3" t="s">
        <v>1550</v>
      </c>
      <c r="B313" s="11" t="s">
        <v>80</v>
      </c>
      <c r="C313" s="3" t="s">
        <v>81</v>
      </c>
      <c r="D313" s="3" t="s">
        <v>82</v>
      </c>
      <c r="E313" s="3" t="s">
        <v>83</v>
      </c>
      <c r="F313" s="3" t="s">
        <v>98</v>
      </c>
      <c r="G313" s="3" t="s">
        <v>174</v>
      </c>
      <c r="H313" s="3" t="s">
        <v>1551</v>
      </c>
      <c r="I313" s="3" t="s">
        <v>87</v>
      </c>
      <c r="J313" s="3" t="s">
        <v>1552</v>
      </c>
      <c r="K313" s="3" t="s">
        <v>550</v>
      </c>
      <c r="L313" s="3" t="s">
        <v>1553</v>
      </c>
      <c r="M313" s="3" t="s">
        <v>137</v>
      </c>
      <c r="N313" s="3" t="s">
        <v>185</v>
      </c>
      <c r="O313" s="3" t="s">
        <v>93</v>
      </c>
      <c r="P313" s="3" t="s">
        <v>185</v>
      </c>
      <c r="Q313" s="3" t="s">
        <v>93</v>
      </c>
      <c r="R313" s="3" t="s">
        <v>1554</v>
      </c>
      <c r="S313" s="3" t="s">
        <v>1554</v>
      </c>
      <c r="T313" s="3" t="s">
        <v>1554</v>
      </c>
      <c r="U313" s="3" t="s">
        <v>1554</v>
      </c>
      <c r="V313" s="3" t="s">
        <v>1554</v>
      </c>
      <c r="W313" s="3" t="s">
        <v>1554</v>
      </c>
      <c r="X313" s="3" t="s">
        <v>1554</v>
      </c>
      <c r="Y313" s="3" t="s">
        <v>1554</v>
      </c>
      <c r="Z313" s="3" t="s">
        <v>1554</v>
      </c>
      <c r="AA313" s="3" t="s">
        <v>1554</v>
      </c>
      <c r="AB313" s="3" t="s">
        <v>1554</v>
      </c>
      <c r="AC313" s="3" t="s">
        <v>1554</v>
      </c>
      <c r="AD313" s="3" t="s">
        <v>1554</v>
      </c>
      <c r="AE313" s="3" t="s">
        <v>95</v>
      </c>
      <c r="AF313" s="3" t="s">
        <v>82</v>
      </c>
      <c r="AG313" s="3" t="s">
        <v>96</v>
      </c>
    </row>
    <row r="314" spans="1:33" ht="45" customHeight="1" x14ac:dyDescent="0.25">
      <c r="A314" s="3" t="s">
        <v>1555</v>
      </c>
      <c r="B314" s="11" t="s">
        <v>80</v>
      </c>
      <c r="C314" s="3" t="s">
        <v>81</v>
      </c>
      <c r="D314" s="3" t="s">
        <v>82</v>
      </c>
      <c r="E314" s="3" t="s">
        <v>83</v>
      </c>
      <c r="F314" s="3" t="s">
        <v>230</v>
      </c>
      <c r="G314" s="3" t="s">
        <v>1556</v>
      </c>
      <c r="H314" s="3" t="s">
        <v>1557</v>
      </c>
      <c r="I314" s="3" t="s">
        <v>351</v>
      </c>
      <c r="J314" s="3" t="s">
        <v>638</v>
      </c>
      <c r="K314" s="3" t="s">
        <v>568</v>
      </c>
      <c r="L314" s="3" t="s">
        <v>1558</v>
      </c>
      <c r="M314" s="3" t="s">
        <v>91</v>
      </c>
      <c r="N314" s="3" t="s">
        <v>236</v>
      </c>
      <c r="O314" s="3" t="s">
        <v>93</v>
      </c>
      <c r="P314" s="3" t="s">
        <v>236</v>
      </c>
      <c r="Q314" s="3" t="s">
        <v>93</v>
      </c>
      <c r="R314" s="3" t="s">
        <v>1559</v>
      </c>
      <c r="S314" s="3" t="s">
        <v>1559</v>
      </c>
      <c r="T314" s="3" t="s">
        <v>1559</v>
      </c>
      <c r="U314" s="3" t="s">
        <v>1559</v>
      </c>
      <c r="V314" s="3" t="s">
        <v>1559</v>
      </c>
      <c r="W314" s="3" t="s">
        <v>1559</v>
      </c>
      <c r="X314" s="3" t="s">
        <v>1559</v>
      </c>
      <c r="Y314" s="3" t="s">
        <v>1559</v>
      </c>
      <c r="Z314" s="3" t="s">
        <v>1559</v>
      </c>
      <c r="AA314" s="3" t="s">
        <v>1559</v>
      </c>
      <c r="AB314" s="3" t="s">
        <v>1559</v>
      </c>
      <c r="AC314" s="3" t="s">
        <v>1559</v>
      </c>
      <c r="AD314" s="3" t="s">
        <v>1559</v>
      </c>
      <c r="AE314" s="3" t="s">
        <v>95</v>
      </c>
      <c r="AF314" s="3" t="s">
        <v>82</v>
      </c>
      <c r="AG314" s="3" t="s">
        <v>96</v>
      </c>
    </row>
    <row r="315" spans="1:33" ht="45" customHeight="1" x14ac:dyDescent="0.25">
      <c r="A315" s="3" t="s">
        <v>1560</v>
      </c>
      <c r="B315" s="11" t="s">
        <v>80</v>
      </c>
      <c r="C315" s="3" t="s">
        <v>81</v>
      </c>
      <c r="D315" s="3" t="s">
        <v>82</v>
      </c>
      <c r="E315" s="3" t="s">
        <v>83</v>
      </c>
      <c r="F315" s="3" t="s">
        <v>98</v>
      </c>
      <c r="G315" s="3" t="s">
        <v>174</v>
      </c>
      <c r="H315" s="3" t="s">
        <v>1100</v>
      </c>
      <c r="I315" s="3" t="s">
        <v>159</v>
      </c>
      <c r="J315" s="3" t="s">
        <v>1378</v>
      </c>
      <c r="K315" s="3" t="s">
        <v>568</v>
      </c>
      <c r="L315" s="3" t="s">
        <v>982</v>
      </c>
      <c r="M315" s="3" t="s">
        <v>137</v>
      </c>
      <c r="N315" s="3" t="s">
        <v>185</v>
      </c>
      <c r="O315" s="3" t="s">
        <v>93</v>
      </c>
      <c r="P315" s="3" t="s">
        <v>185</v>
      </c>
      <c r="Q315" s="3" t="s">
        <v>93</v>
      </c>
      <c r="R315" s="3" t="s">
        <v>1561</v>
      </c>
      <c r="S315" s="3" t="s">
        <v>1561</v>
      </c>
      <c r="T315" s="3" t="s">
        <v>1561</v>
      </c>
      <c r="U315" s="3" t="s">
        <v>1561</v>
      </c>
      <c r="V315" s="3" t="s">
        <v>1561</v>
      </c>
      <c r="W315" s="3" t="s">
        <v>1561</v>
      </c>
      <c r="X315" s="3" t="s">
        <v>1561</v>
      </c>
      <c r="Y315" s="3" t="s">
        <v>1561</v>
      </c>
      <c r="Z315" s="3" t="s">
        <v>1561</v>
      </c>
      <c r="AA315" s="3" t="s">
        <v>1561</v>
      </c>
      <c r="AB315" s="3" t="s">
        <v>1561</v>
      </c>
      <c r="AC315" s="3" t="s">
        <v>1561</v>
      </c>
      <c r="AD315" s="3" t="s">
        <v>1561</v>
      </c>
      <c r="AE315" s="3" t="s">
        <v>95</v>
      </c>
      <c r="AF315" s="3" t="s">
        <v>82</v>
      </c>
      <c r="AG315" s="3" t="s">
        <v>96</v>
      </c>
    </row>
    <row r="316" spans="1:33" ht="45" customHeight="1" x14ac:dyDescent="0.25">
      <c r="A316" s="3" t="s">
        <v>1562</v>
      </c>
      <c r="B316" s="11" t="s">
        <v>80</v>
      </c>
      <c r="C316" s="3" t="s">
        <v>81</v>
      </c>
      <c r="D316" s="3" t="s">
        <v>82</v>
      </c>
      <c r="E316" s="3" t="s">
        <v>83</v>
      </c>
      <c r="F316" s="3" t="s">
        <v>98</v>
      </c>
      <c r="G316" s="3" t="s">
        <v>174</v>
      </c>
      <c r="H316" s="3" t="s">
        <v>181</v>
      </c>
      <c r="I316" s="3" t="s">
        <v>1563</v>
      </c>
      <c r="J316" s="3" t="s">
        <v>1564</v>
      </c>
      <c r="K316" s="3" t="s">
        <v>568</v>
      </c>
      <c r="L316" s="3" t="s">
        <v>1565</v>
      </c>
      <c r="M316" s="3" t="s">
        <v>137</v>
      </c>
      <c r="N316" s="3" t="s">
        <v>185</v>
      </c>
      <c r="O316" s="3" t="s">
        <v>93</v>
      </c>
      <c r="P316" s="3" t="s">
        <v>185</v>
      </c>
      <c r="Q316" s="3" t="s">
        <v>93</v>
      </c>
      <c r="R316" s="3" t="s">
        <v>1566</v>
      </c>
      <c r="S316" s="3" t="s">
        <v>1566</v>
      </c>
      <c r="T316" s="3" t="s">
        <v>1566</v>
      </c>
      <c r="U316" s="3" t="s">
        <v>1566</v>
      </c>
      <c r="V316" s="3" t="s">
        <v>1566</v>
      </c>
      <c r="W316" s="3" t="s">
        <v>1566</v>
      </c>
      <c r="X316" s="3" t="s">
        <v>1566</v>
      </c>
      <c r="Y316" s="3" t="s">
        <v>1566</v>
      </c>
      <c r="Z316" s="3" t="s">
        <v>1566</v>
      </c>
      <c r="AA316" s="3" t="s">
        <v>1566</v>
      </c>
      <c r="AB316" s="3" t="s">
        <v>1566</v>
      </c>
      <c r="AC316" s="3" t="s">
        <v>1566</v>
      </c>
      <c r="AD316" s="3" t="s">
        <v>1566</v>
      </c>
      <c r="AE316" s="3" t="s">
        <v>95</v>
      </c>
      <c r="AF316" s="3" t="s">
        <v>82</v>
      </c>
      <c r="AG316" s="3" t="s">
        <v>96</v>
      </c>
    </row>
    <row r="317" spans="1:33" ht="45" customHeight="1" x14ac:dyDescent="0.25">
      <c r="A317" s="3" t="s">
        <v>1567</v>
      </c>
      <c r="B317" s="11" t="s">
        <v>80</v>
      </c>
      <c r="C317" s="3" t="s">
        <v>81</v>
      </c>
      <c r="D317" s="3" t="s">
        <v>82</v>
      </c>
      <c r="E317" s="3" t="s">
        <v>83</v>
      </c>
      <c r="F317" s="3" t="s">
        <v>123</v>
      </c>
      <c r="G317" s="3" t="s">
        <v>124</v>
      </c>
      <c r="H317" s="3" t="s">
        <v>1568</v>
      </c>
      <c r="I317" s="3" t="s">
        <v>87</v>
      </c>
      <c r="J317" s="3" t="s">
        <v>389</v>
      </c>
      <c r="K317" s="3" t="s">
        <v>568</v>
      </c>
      <c r="L317" s="3" t="s">
        <v>1569</v>
      </c>
      <c r="M317" s="3" t="s">
        <v>137</v>
      </c>
      <c r="N317" s="3" t="s">
        <v>128</v>
      </c>
      <c r="O317" s="3" t="s">
        <v>93</v>
      </c>
      <c r="P317" s="3" t="s">
        <v>128</v>
      </c>
      <c r="Q317" s="3" t="s">
        <v>93</v>
      </c>
      <c r="R317" s="3" t="s">
        <v>1570</v>
      </c>
      <c r="S317" s="3" t="s">
        <v>1570</v>
      </c>
      <c r="T317" s="3" t="s">
        <v>1570</v>
      </c>
      <c r="U317" s="3" t="s">
        <v>1570</v>
      </c>
      <c r="V317" s="3" t="s">
        <v>1570</v>
      </c>
      <c r="W317" s="3" t="s">
        <v>1570</v>
      </c>
      <c r="X317" s="3" t="s">
        <v>1570</v>
      </c>
      <c r="Y317" s="3" t="s">
        <v>1570</v>
      </c>
      <c r="Z317" s="3" t="s">
        <v>1570</v>
      </c>
      <c r="AA317" s="3" t="s">
        <v>1570</v>
      </c>
      <c r="AB317" s="3" t="s">
        <v>1570</v>
      </c>
      <c r="AC317" s="3" t="s">
        <v>1570</v>
      </c>
      <c r="AD317" s="3" t="s">
        <v>1570</v>
      </c>
      <c r="AE317" s="3" t="s">
        <v>95</v>
      </c>
      <c r="AF317" s="3" t="s">
        <v>82</v>
      </c>
      <c r="AG317" s="3" t="s">
        <v>96</v>
      </c>
    </row>
    <row r="318" spans="1:33" ht="45" customHeight="1" x14ac:dyDescent="0.25">
      <c r="A318" s="3" t="s">
        <v>1571</v>
      </c>
      <c r="B318" s="11" t="s">
        <v>80</v>
      </c>
      <c r="C318" s="3" t="s">
        <v>81</v>
      </c>
      <c r="D318" s="3" t="s">
        <v>82</v>
      </c>
      <c r="E318" s="3" t="s">
        <v>83</v>
      </c>
      <c r="F318" s="3" t="s">
        <v>98</v>
      </c>
      <c r="G318" s="3" t="s">
        <v>180</v>
      </c>
      <c r="H318" s="3" t="s">
        <v>308</v>
      </c>
      <c r="I318" s="3" t="s">
        <v>1572</v>
      </c>
      <c r="J318" s="3" t="s">
        <v>1573</v>
      </c>
      <c r="K318" s="3" t="s">
        <v>203</v>
      </c>
      <c r="L318" s="3" t="s">
        <v>460</v>
      </c>
      <c r="M318" s="3" t="s">
        <v>91</v>
      </c>
      <c r="N318" s="3" t="s">
        <v>185</v>
      </c>
      <c r="O318" s="3" t="s">
        <v>93</v>
      </c>
      <c r="P318" s="3" t="s">
        <v>185</v>
      </c>
      <c r="Q318" s="3" t="s">
        <v>93</v>
      </c>
      <c r="R318" s="3" t="s">
        <v>1574</v>
      </c>
      <c r="S318" s="3" t="s">
        <v>1574</v>
      </c>
      <c r="T318" s="3" t="s">
        <v>1574</v>
      </c>
      <c r="U318" s="3" t="s">
        <v>1574</v>
      </c>
      <c r="V318" s="3" t="s">
        <v>1574</v>
      </c>
      <c r="W318" s="3" t="s">
        <v>1574</v>
      </c>
      <c r="X318" s="3" t="s">
        <v>1574</v>
      </c>
      <c r="Y318" s="3" t="s">
        <v>1574</v>
      </c>
      <c r="Z318" s="3" t="s">
        <v>1574</v>
      </c>
      <c r="AA318" s="3" t="s">
        <v>1574</v>
      </c>
      <c r="AB318" s="3" t="s">
        <v>1574</v>
      </c>
      <c r="AC318" s="3" t="s">
        <v>1574</v>
      </c>
      <c r="AD318" s="3" t="s">
        <v>1574</v>
      </c>
      <c r="AE318" s="3" t="s">
        <v>95</v>
      </c>
      <c r="AF318" s="3" t="s">
        <v>82</v>
      </c>
      <c r="AG318" s="3" t="s">
        <v>96</v>
      </c>
    </row>
    <row r="319" spans="1:33" ht="45" customHeight="1" x14ac:dyDescent="0.25">
      <c r="A319" s="3" t="s">
        <v>1575</v>
      </c>
      <c r="B319" s="11" t="s">
        <v>80</v>
      </c>
      <c r="C319" s="3" t="s">
        <v>81</v>
      </c>
      <c r="D319" s="3" t="s">
        <v>82</v>
      </c>
      <c r="E319" s="3" t="s">
        <v>83</v>
      </c>
      <c r="F319" s="3" t="s">
        <v>98</v>
      </c>
      <c r="G319" s="3" t="s">
        <v>498</v>
      </c>
      <c r="H319" s="3" t="s">
        <v>181</v>
      </c>
      <c r="I319" s="3" t="s">
        <v>902</v>
      </c>
      <c r="J319" s="3" t="s">
        <v>1576</v>
      </c>
      <c r="K319" s="3" t="s">
        <v>203</v>
      </c>
      <c r="L319" s="3" t="s">
        <v>794</v>
      </c>
      <c r="M319" s="3" t="s">
        <v>137</v>
      </c>
      <c r="N319" s="3" t="s">
        <v>103</v>
      </c>
      <c r="O319" s="3" t="s">
        <v>93</v>
      </c>
      <c r="P319" s="3" t="s">
        <v>103</v>
      </c>
      <c r="Q319" s="3" t="s">
        <v>93</v>
      </c>
      <c r="R319" s="3" t="s">
        <v>1577</v>
      </c>
      <c r="S319" s="3" t="s">
        <v>1577</v>
      </c>
      <c r="T319" s="3" t="s">
        <v>1577</v>
      </c>
      <c r="U319" s="3" t="s">
        <v>1577</v>
      </c>
      <c r="V319" s="3" t="s">
        <v>1577</v>
      </c>
      <c r="W319" s="3" t="s">
        <v>1577</v>
      </c>
      <c r="X319" s="3" t="s">
        <v>1577</v>
      </c>
      <c r="Y319" s="3" t="s">
        <v>1577</v>
      </c>
      <c r="Z319" s="3" t="s">
        <v>1577</v>
      </c>
      <c r="AA319" s="3" t="s">
        <v>1577</v>
      </c>
      <c r="AB319" s="3" t="s">
        <v>1577</v>
      </c>
      <c r="AC319" s="3" t="s">
        <v>1577</v>
      </c>
      <c r="AD319" s="3" t="s">
        <v>1577</v>
      </c>
      <c r="AE319" s="3" t="s">
        <v>95</v>
      </c>
      <c r="AF319" s="3" t="s">
        <v>82</v>
      </c>
      <c r="AG319" s="3" t="s">
        <v>96</v>
      </c>
    </row>
    <row r="320" spans="1:33" ht="45" customHeight="1" x14ac:dyDescent="0.25">
      <c r="A320" s="3" t="s">
        <v>1578</v>
      </c>
      <c r="B320" s="11" t="s">
        <v>80</v>
      </c>
      <c r="C320" s="3" t="s">
        <v>81</v>
      </c>
      <c r="D320" s="3" t="s">
        <v>82</v>
      </c>
      <c r="E320" s="3" t="s">
        <v>83</v>
      </c>
      <c r="F320" s="3" t="s">
        <v>98</v>
      </c>
      <c r="G320" s="3" t="s">
        <v>1579</v>
      </c>
      <c r="H320" s="3" t="s">
        <v>1580</v>
      </c>
      <c r="I320" s="3" t="s">
        <v>1581</v>
      </c>
      <c r="J320" s="3" t="s">
        <v>1582</v>
      </c>
      <c r="K320" s="3" t="s">
        <v>203</v>
      </c>
      <c r="L320" s="3" t="s">
        <v>374</v>
      </c>
      <c r="M320" s="3" t="s">
        <v>91</v>
      </c>
      <c r="N320" s="3" t="s">
        <v>103</v>
      </c>
      <c r="O320" s="3" t="s">
        <v>93</v>
      </c>
      <c r="P320" s="3" t="s">
        <v>103</v>
      </c>
      <c r="Q320" s="3" t="s">
        <v>93</v>
      </c>
      <c r="R320" s="3" t="s">
        <v>1583</v>
      </c>
      <c r="S320" s="3" t="s">
        <v>1583</v>
      </c>
      <c r="T320" s="3" t="s">
        <v>1583</v>
      </c>
      <c r="U320" s="3" t="s">
        <v>1583</v>
      </c>
      <c r="V320" s="3" t="s">
        <v>1583</v>
      </c>
      <c r="W320" s="3" t="s">
        <v>1583</v>
      </c>
      <c r="X320" s="3" t="s">
        <v>1583</v>
      </c>
      <c r="Y320" s="3" t="s">
        <v>1583</v>
      </c>
      <c r="Z320" s="3" t="s">
        <v>1583</v>
      </c>
      <c r="AA320" s="3" t="s">
        <v>1583</v>
      </c>
      <c r="AB320" s="3" t="s">
        <v>1583</v>
      </c>
      <c r="AC320" s="3" t="s">
        <v>1583</v>
      </c>
      <c r="AD320" s="3" t="s">
        <v>1583</v>
      </c>
      <c r="AE320" s="3" t="s">
        <v>95</v>
      </c>
      <c r="AF320" s="3" t="s">
        <v>82</v>
      </c>
      <c r="AG320" s="3" t="s">
        <v>96</v>
      </c>
    </row>
    <row r="321" spans="1:33" ht="45" customHeight="1" x14ac:dyDescent="0.25">
      <c r="A321" s="3" t="s">
        <v>1584</v>
      </c>
      <c r="B321" s="11" t="s">
        <v>80</v>
      </c>
      <c r="C321" s="3" t="s">
        <v>81</v>
      </c>
      <c r="D321" s="3" t="s">
        <v>82</v>
      </c>
      <c r="E321" s="3" t="s">
        <v>83</v>
      </c>
      <c r="F321" s="3" t="s">
        <v>123</v>
      </c>
      <c r="G321" s="3" t="s">
        <v>124</v>
      </c>
      <c r="H321" s="3" t="s">
        <v>1585</v>
      </c>
      <c r="I321" s="3" t="s">
        <v>1581</v>
      </c>
      <c r="J321" s="3" t="s">
        <v>1586</v>
      </c>
      <c r="K321" s="3" t="s">
        <v>203</v>
      </c>
      <c r="L321" s="3" t="s">
        <v>964</v>
      </c>
      <c r="M321" s="3" t="s">
        <v>91</v>
      </c>
      <c r="N321" s="3" t="s">
        <v>128</v>
      </c>
      <c r="O321" s="3" t="s">
        <v>93</v>
      </c>
      <c r="P321" s="3" t="s">
        <v>128</v>
      </c>
      <c r="Q321" s="3" t="s">
        <v>93</v>
      </c>
      <c r="R321" s="3" t="s">
        <v>1587</v>
      </c>
      <c r="S321" s="3" t="s">
        <v>1587</v>
      </c>
      <c r="T321" s="3" t="s">
        <v>1587</v>
      </c>
      <c r="U321" s="3" t="s">
        <v>1587</v>
      </c>
      <c r="V321" s="3" t="s">
        <v>1587</v>
      </c>
      <c r="W321" s="3" t="s">
        <v>1587</v>
      </c>
      <c r="X321" s="3" t="s">
        <v>1587</v>
      </c>
      <c r="Y321" s="3" t="s">
        <v>1587</v>
      </c>
      <c r="Z321" s="3" t="s">
        <v>1587</v>
      </c>
      <c r="AA321" s="3" t="s">
        <v>1587</v>
      </c>
      <c r="AB321" s="3" t="s">
        <v>1587</v>
      </c>
      <c r="AC321" s="3" t="s">
        <v>1587</v>
      </c>
      <c r="AD321" s="3" t="s">
        <v>1587</v>
      </c>
      <c r="AE321" s="3" t="s">
        <v>95</v>
      </c>
      <c r="AF321" s="3" t="s">
        <v>82</v>
      </c>
      <c r="AG321" s="3" t="s">
        <v>96</v>
      </c>
    </row>
    <row r="322" spans="1:33" ht="45" customHeight="1" x14ac:dyDescent="0.25">
      <c r="A322" s="3" t="s">
        <v>1588</v>
      </c>
      <c r="B322" s="11" t="s">
        <v>80</v>
      </c>
      <c r="C322" s="3" t="s">
        <v>81</v>
      </c>
      <c r="D322" s="3" t="s">
        <v>82</v>
      </c>
      <c r="E322" s="3" t="s">
        <v>83</v>
      </c>
      <c r="F322" s="3" t="s">
        <v>123</v>
      </c>
      <c r="G322" s="3" t="s">
        <v>124</v>
      </c>
      <c r="H322" s="3" t="s">
        <v>1589</v>
      </c>
      <c r="I322" s="3" t="s">
        <v>1590</v>
      </c>
      <c r="J322" s="3" t="s">
        <v>1591</v>
      </c>
      <c r="K322" s="3" t="s">
        <v>203</v>
      </c>
      <c r="L322" s="3" t="s">
        <v>1592</v>
      </c>
      <c r="M322" s="3" t="s">
        <v>137</v>
      </c>
      <c r="N322" s="3" t="s">
        <v>128</v>
      </c>
      <c r="O322" s="3" t="s">
        <v>93</v>
      </c>
      <c r="P322" s="3" t="s">
        <v>128</v>
      </c>
      <c r="Q322" s="3" t="s">
        <v>93</v>
      </c>
      <c r="R322" s="3" t="s">
        <v>1593</v>
      </c>
      <c r="S322" s="3" t="s">
        <v>1593</v>
      </c>
      <c r="T322" s="3" t="s">
        <v>1593</v>
      </c>
      <c r="U322" s="3" t="s">
        <v>1593</v>
      </c>
      <c r="V322" s="3" t="s">
        <v>1593</v>
      </c>
      <c r="W322" s="3" t="s">
        <v>1593</v>
      </c>
      <c r="X322" s="3" t="s">
        <v>1593</v>
      </c>
      <c r="Y322" s="3" t="s">
        <v>1593</v>
      </c>
      <c r="Z322" s="3" t="s">
        <v>1593</v>
      </c>
      <c r="AA322" s="3" t="s">
        <v>1593</v>
      </c>
      <c r="AB322" s="3" t="s">
        <v>1593</v>
      </c>
      <c r="AC322" s="3" t="s">
        <v>1593</v>
      </c>
      <c r="AD322" s="3" t="s">
        <v>1593</v>
      </c>
      <c r="AE322" s="3" t="s">
        <v>95</v>
      </c>
      <c r="AF322" s="3" t="s">
        <v>82</v>
      </c>
      <c r="AG322" s="3" t="s">
        <v>96</v>
      </c>
    </row>
    <row r="323" spans="1:33" ht="45" customHeight="1" x14ac:dyDescent="0.25">
      <c r="A323" s="3" t="s">
        <v>1594</v>
      </c>
      <c r="B323" s="11" t="s">
        <v>80</v>
      </c>
      <c r="C323" s="3" t="s">
        <v>81</v>
      </c>
      <c r="D323" s="3" t="s">
        <v>82</v>
      </c>
      <c r="E323" s="3" t="s">
        <v>83</v>
      </c>
      <c r="F323" s="3" t="s">
        <v>98</v>
      </c>
      <c r="G323" s="3" t="s">
        <v>224</v>
      </c>
      <c r="H323" s="3" t="s">
        <v>1595</v>
      </c>
      <c r="I323" s="3" t="s">
        <v>868</v>
      </c>
      <c r="J323" s="3" t="s">
        <v>1596</v>
      </c>
      <c r="K323" s="3" t="s">
        <v>203</v>
      </c>
      <c r="L323" s="3" t="s">
        <v>166</v>
      </c>
      <c r="M323" s="3" t="s">
        <v>137</v>
      </c>
      <c r="N323" s="3" t="s">
        <v>185</v>
      </c>
      <c r="O323" s="3" t="s">
        <v>93</v>
      </c>
      <c r="P323" s="3" t="s">
        <v>185</v>
      </c>
      <c r="Q323" s="3" t="s">
        <v>93</v>
      </c>
      <c r="R323" s="3" t="s">
        <v>1597</v>
      </c>
      <c r="S323" s="3" t="s">
        <v>1597</v>
      </c>
      <c r="T323" s="3" t="s">
        <v>1597</v>
      </c>
      <c r="U323" s="3" t="s">
        <v>1597</v>
      </c>
      <c r="V323" s="3" t="s">
        <v>1597</v>
      </c>
      <c r="W323" s="3" t="s">
        <v>1597</v>
      </c>
      <c r="X323" s="3" t="s">
        <v>1597</v>
      </c>
      <c r="Y323" s="3" t="s">
        <v>1597</v>
      </c>
      <c r="Z323" s="3" t="s">
        <v>1597</v>
      </c>
      <c r="AA323" s="3" t="s">
        <v>1597</v>
      </c>
      <c r="AB323" s="3" t="s">
        <v>1597</v>
      </c>
      <c r="AC323" s="3" t="s">
        <v>1597</v>
      </c>
      <c r="AD323" s="3" t="s">
        <v>1597</v>
      </c>
      <c r="AE323" s="3" t="s">
        <v>95</v>
      </c>
      <c r="AF323" s="3" t="s">
        <v>82</v>
      </c>
      <c r="AG323" s="3" t="s">
        <v>96</v>
      </c>
    </row>
    <row r="324" spans="1:33" ht="45" customHeight="1" x14ac:dyDescent="0.25">
      <c r="A324" s="3" t="s">
        <v>1598</v>
      </c>
      <c r="B324" s="11" t="s">
        <v>80</v>
      </c>
      <c r="C324" s="3" t="s">
        <v>81</v>
      </c>
      <c r="D324" s="3" t="s">
        <v>82</v>
      </c>
      <c r="E324" s="3" t="s">
        <v>83</v>
      </c>
      <c r="F324" s="3" t="s">
        <v>123</v>
      </c>
      <c r="G324" s="3" t="s">
        <v>124</v>
      </c>
      <c r="H324" s="3" t="s">
        <v>1599</v>
      </c>
      <c r="I324" s="3" t="s">
        <v>144</v>
      </c>
      <c r="J324" s="3" t="s">
        <v>1600</v>
      </c>
      <c r="K324" s="3" t="s">
        <v>617</v>
      </c>
      <c r="L324" s="3" t="s">
        <v>605</v>
      </c>
      <c r="M324" s="3" t="s">
        <v>91</v>
      </c>
      <c r="N324" s="3" t="s">
        <v>128</v>
      </c>
      <c r="O324" s="3" t="s">
        <v>93</v>
      </c>
      <c r="P324" s="3" t="s">
        <v>128</v>
      </c>
      <c r="Q324" s="3" t="s">
        <v>93</v>
      </c>
      <c r="R324" s="3" t="s">
        <v>1601</v>
      </c>
      <c r="S324" s="3" t="s">
        <v>1601</v>
      </c>
      <c r="T324" s="3" t="s">
        <v>1601</v>
      </c>
      <c r="U324" s="3" t="s">
        <v>1601</v>
      </c>
      <c r="V324" s="3" t="s">
        <v>1601</v>
      </c>
      <c r="W324" s="3" t="s">
        <v>1601</v>
      </c>
      <c r="X324" s="3" t="s">
        <v>1601</v>
      </c>
      <c r="Y324" s="3" t="s">
        <v>1601</v>
      </c>
      <c r="Z324" s="3" t="s">
        <v>1601</v>
      </c>
      <c r="AA324" s="3" t="s">
        <v>1601</v>
      </c>
      <c r="AB324" s="3" t="s">
        <v>1601</v>
      </c>
      <c r="AC324" s="3" t="s">
        <v>1601</v>
      </c>
      <c r="AD324" s="3" t="s">
        <v>1601</v>
      </c>
      <c r="AE324" s="3" t="s">
        <v>95</v>
      </c>
      <c r="AF324" s="3" t="s">
        <v>82</v>
      </c>
      <c r="AG324" s="3" t="s">
        <v>96</v>
      </c>
    </row>
    <row r="325" spans="1:33" ht="45" customHeight="1" x14ac:dyDescent="0.25">
      <c r="A325" s="3" t="s">
        <v>1602</v>
      </c>
      <c r="B325" s="11" t="s">
        <v>80</v>
      </c>
      <c r="C325" s="3" t="s">
        <v>81</v>
      </c>
      <c r="D325" s="3" t="s">
        <v>82</v>
      </c>
      <c r="E325" s="3" t="s">
        <v>83</v>
      </c>
      <c r="F325" s="3" t="s">
        <v>156</v>
      </c>
      <c r="G325" s="3" t="s">
        <v>157</v>
      </c>
      <c r="H325" s="3" t="s">
        <v>416</v>
      </c>
      <c r="I325" s="3" t="s">
        <v>159</v>
      </c>
      <c r="J325" s="3" t="s">
        <v>1271</v>
      </c>
      <c r="K325" s="3" t="s">
        <v>617</v>
      </c>
      <c r="L325" s="3" t="s">
        <v>89</v>
      </c>
      <c r="M325" s="3" t="s">
        <v>91</v>
      </c>
      <c r="N325" s="3" t="s">
        <v>161</v>
      </c>
      <c r="O325" s="3" t="s">
        <v>93</v>
      </c>
      <c r="P325" s="3" t="s">
        <v>161</v>
      </c>
      <c r="Q325" s="3" t="s">
        <v>93</v>
      </c>
      <c r="R325" s="3" t="s">
        <v>1603</v>
      </c>
      <c r="S325" s="3" t="s">
        <v>1603</v>
      </c>
      <c r="T325" s="3" t="s">
        <v>1603</v>
      </c>
      <c r="U325" s="3" t="s">
        <v>1603</v>
      </c>
      <c r="V325" s="3" t="s">
        <v>1603</v>
      </c>
      <c r="W325" s="3" t="s">
        <v>1603</v>
      </c>
      <c r="X325" s="3" t="s">
        <v>1603</v>
      </c>
      <c r="Y325" s="3" t="s">
        <v>1603</v>
      </c>
      <c r="Z325" s="3" t="s">
        <v>1603</v>
      </c>
      <c r="AA325" s="3" t="s">
        <v>1603</v>
      </c>
      <c r="AB325" s="3" t="s">
        <v>1603</v>
      </c>
      <c r="AC325" s="3" t="s">
        <v>1603</v>
      </c>
      <c r="AD325" s="3" t="s">
        <v>1603</v>
      </c>
      <c r="AE325" s="3" t="s">
        <v>95</v>
      </c>
      <c r="AF325" s="3" t="s">
        <v>82</v>
      </c>
      <c r="AG325" s="3" t="s">
        <v>96</v>
      </c>
    </row>
    <row r="326" spans="1:33" ht="45" customHeight="1" x14ac:dyDescent="0.25">
      <c r="A326" s="3" t="s">
        <v>1604</v>
      </c>
      <c r="B326" s="11" t="s">
        <v>80</v>
      </c>
      <c r="C326" s="3" t="s">
        <v>81</v>
      </c>
      <c r="D326" s="3" t="s">
        <v>82</v>
      </c>
      <c r="E326" s="3" t="s">
        <v>83</v>
      </c>
      <c r="F326" s="3" t="s">
        <v>98</v>
      </c>
      <c r="G326" s="3" t="s">
        <v>99</v>
      </c>
      <c r="H326" s="3" t="s">
        <v>169</v>
      </c>
      <c r="I326" s="3" t="s">
        <v>159</v>
      </c>
      <c r="J326" s="3" t="s">
        <v>1582</v>
      </c>
      <c r="K326" s="3" t="s">
        <v>617</v>
      </c>
      <c r="L326" s="3" t="s">
        <v>321</v>
      </c>
      <c r="M326" s="3" t="s">
        <v>91</v>
      </c>
      <c r="N326" s="3" t="s">
        <v>103</v>
      </c>
      <c r="O326" s="3" t="s">
        <v>93</v>
      </c>
      <c r="P326" s="3" t="s">
        <v>103</v>
      </c>
      <c r="Q326" s="3" t="s">
        <v>93</v>
      </c>
      <c r="R326" s="3" t="s">
        <v>1605</v>
      </c>
      <c r="S326" s="3" t="s">
        <v>1605</v>
      </c>
      <c r="T326" s="3" t="s">
        <v>1605</v>
      </c>
      <c r="U326" s="3" t="s">
        <v>1605</v>
      </c>
      <c r="V326" s="3" t="s">
        <v>1605</v>
      </c>
      <c r="W326" s="3" t="s">
        <v>1605</v>
      </c>
      <c r="X326" s="3" t="s">
        <v>1605</v>
      </c>
      <c r="Y326" s="3" t="s">
        <v>1605</v>
      </c>
      <c r="Z326" s="3" t="s">
        <v>1605</v>
      </c>
      <c r="AA326" s="3" t="s">
        <v>1605</v>
      </c>
      <c r="AB326" s="3" t="s">
        <v>1605</v>
      </c>
      <c r="AC326" s="3" t="s">
        <v>1605</v>
      </c>
      <c r="AD326" s="3" t="s">
        <v>1605</v>
      </c>
      <c r="AE326" s="3" t="s">
        <v>95</v>
      </c>
      <c r="AF326" s="3" t="s">
        <v>82</v>
      </c>
      <c r="AG326" s="3" t="s">
        <v>96</v>
      </c>
    </row>
    <row r="327" spans="1:33" ht="45" customHeight="1" x14ac:dyDescent="0.25">
      <c r="A327" s="3" t="s">
        <v>1606</v>
      </c>
      <c r="B327" s="11" t="s">
        <v>80</v>
      </c>
      <c r="C327" s="3" t="s">
        <v>81</v>
      </c>
      <c r="D327" s="3" t="s">
        <v>82</v>
      </c>
      <c r="E327" s="3" t="s">
        <v>83</v>
      </c>
      <c r="F327" s="3" t="s">
        <v>98</v>
      </c>
      <c r="G327" s="3" t="s">
        <v>174</v>
      </c>
      <c r="H327" s="3" t="s">
        <v>169</v>
      </c>
      <c r="I327" s="3" t="s">
        <v>159</v>
      </c>
      <c r="J327" s="3" t="s">
        <v>1607</v>
      </c>
      <c r="K327" s="3" t="s">
        <v>617</v>
      </c>
      <c r="L327" s="3" t="s">
        <v>321</v>
      </c>
      <c r="M327" s="3" t="s">
        <v>91</v>
      </c>
      <c r="N327" s="3" t="s">
        <v>103</v>
      </c>
      <c r="O327" s="3" t="s">
        <v>93</v>
      </c>
      <c r="P327" s="3" t="s">
        <v>103</v>
      </c>
      <c r="Q327" s="3" t="s">
        <v>93</v>
      </c>
      <c r="R327" s="3" t="s">
        <v>1608</v>
      </c>
      <c r="S327" s="3" t="s">
        <v>1608</v>
      </c>
      <c r="T327" s="3" t="s">
        <v>1608</v>
      </c>
      <c r="U327" s="3" t="s">
        <v>1608</v>
      </c>
      <c r="V327" s="3" t="s">
        <v>1608</v>
      </c>
      <c r="W327" s="3" t="s">
        <v>1608</v>
      </c>
      <c r="X327" s="3" t="s">
        <v>1608</v>
      </c>
      <c r="Y327" s="3" t="s">
        <v>1608</v>
      </c>
      <c r="Z327" s="3" t="s">
        <v>1608</v>
      </c>
      <c r="AA327" s="3" t="s">
        <v>1608</v>
      </c>
      <c r="AB327" s="3" t="s">
        <v>1608</v>
      </c>
      <c r="AC327" s="3" t="s">
        <v>1608</v>
      </c>
      <c r="AD327" s="3" t="s">
        <v>1608</v>
      </c>
      <c r="AE327" s="3" t="s">
        <v>95</v>
      </c>
      <c r="AF327" s="3" t="s">
        <v>82</v>
      </c>
      <c r="AG327" s="3" t="s">
        <v>96</v>
      </c>
    </row>
    <row r="328" spans="1:33" ht="45" customHeight="1" x14ac:dyDescent="0.25">
      <c r="A328" s="3" t="s">
        <v>1609</v>
      </c>
      <c r="B328" s="11" t="s">
        <v>80</v>
      </c>
      <c r="C328" s="3" t="s">
        <v>81</v>
      </c>
      <c r="D328" s="3" t="s">
        <v>82</v>
      </c>
      <c r="E328" s="3" t="s">
        <v>83</v>
      </c>
      <c r="F328" s="3" t="s">
        <v>98</v>
      </c>
      <c r="G328" s="3" t="s">
        <v>546</v>
      </c>
      <c r="H328" s="3" t="s">
        <v>1610</v>
      </c>
      <c r="I328" s="3" t="s">
        <v>159</v>
      </c>
      <c r="J328" s="3" t="s">
        <v>1611</v>
      </c>
      <c r="K328" s="3" t="s">
        <v>617</v>
      </c>
      <c r="L328" s="3" t="s">
        <v>375</v>
      </c>
      <c r="M328" s="3" t="s">
        <v>91</v>
      </c>
      <c r="N328" s="3" t="s">
        <v>185</v>
      </c>
      <c r="O328" s="3" t="s">
        <v>93</v>
      </c>
      <c r="P328" s="3" t="s">
        <v>185</v>
      </c>
      <c r="Q328" s="3" t="s">
        <v>93</v>
      </c>
      <c r="R328" s="3" t="s">
        <v>1612</v>
      </c>
      <c r="S328" s="3" t="s">
        <v>1612</v>
      </c>
      <c r="T328" s="3" t="s">
        <v>1612</v>
      </c>
      <c r="U328" s="3" t="s">
        <v>1612</v>
      </c>
      <c r="V328" s="3" t="s">
        <v>1612</v>
      </c>
      <c r="W328" s="3" t="s">
        <v>1612</v>
      </c>
      <c r="X328" s="3" t="s">
        <v>1612</v>
      </c>
      <c r="Y328" s="3" t="s">
        <v>1612</v>
      </c>
      <c r="Z328" s="3" t="s">
        <v>1612</v>
      </c>
      <c r="AA328" s="3" t="s">
        <v>1612</v>
      </c>
      <c r="AB328" s="3" t="s">
        <v>1612</v>
      </c>
      <c r="AC328" s="3" t="s">
        <v>1612</v>
      </c>
      <c r="AD328" s="3" t="s">
        <v>1612</v>
      </c>
      <c r="AE328" s="3" t="s">
        <v>95</v>
      </c>
      <c r="AF328" s="3" t="s">
        <v>82</v>
      </c>
      <c r="AG328" s="3" t="s">
        <v>96</v>
      </c>
    </row>
    <row r="329" spans="1:33" ht="45" customHeight="1" x14ac:dyDescent="0.25">
      <c r="A329" s="3" t="s">
        <v>1613</v>
      </c>
      <c r="B329" s="11" t="s">
        <v>80</v>
      </c>
      <c r="C329" s="3" t="s">
        <v>81</v>
      </c>
      <c r="D329" s="3" t="s">
        <v>82</v>
      </c>
      <c r="E329" s="3" t="s">
        <v>83</v>
      </c>
      <c r="F329" s="3" t="s">
        <v>123</v>
      </c>
      <c r="G329" s="3" t="s">
        <v>124</v>
      </c>
      <c r="H329" s="3" t="s">
        <v>1100</v>
      </c>
      <c r="I329" s="3" t="s">
        <v>159</v>
      </c>
      <c r="J329" s="3" t="s">
        <v>778</v>
      </c>
      <c r="K329" s="3" t="s">
        <v>617</v>
      </c>
      <c r="L329" s="3" t="s">
        <v>1614</v>
      </c>
      <c r="M329" s="3" t="s">
        <v>91</v>
      </c>
      <c r="N329" s="3" t="s">
        <v>128</v>
      </c>
      <c r="O329" s="3" t="s">
        <v>93</v>
      </c>
      <c r="P329" s="3" t="s">
        <v>128</v>
      </c>
      <c r="Q329" s="3" t="s">
        <v>93</v>
      </c>
      <c r="R329" s="3" t="s">
        <v>1615</v>
      </c>
      <c r="S329" s="3" t="s">
        <v>1615</v>
      </c>
      <c r="T329" s="3" t="s">
        <v>1615</v>
      </c>
      <c r="U329" s="3" t="s">
        <v>1615</v>
      </c>
      <c r="V329" s="3" t="s">
        <v>1615</v>
      </c>
      <c r="W329" s="3" t="s">
        <v>1615</v>
      </c>
      <c r="X329" s="3" t="s">
        <v>1615</v>
      </c>
      <c r="Y329" s="3" t="s">
        <v>1615</v>
      </c>
      <c r="Z329" s="3" t="s">
        <v>1615</v>
      </c>
      <c r="AA329" s="3" t="s">
        <v>1615</v>
      </c>
      <c r="AB329" s="3" t="s">
        <v>1615</v>
      </c>
      <c r="AC329" s="3" t="s">
        <v>1615</v>
      </c>
      <c r="AD329" s="3" t="s">
        <v>1615</v>
      </c>
      <c r="AE329" s="3" t="s">
        <v>95</v>
      </c>
      <c r="AF329" s="3" t="s">
        <v>82</v>
      </c>
      <c r="AG329" s="3" t="s">
        <v>96</v>
      </c>
    </row>
    <row r="330" spans="1:33" ht="45" customHeight="1" x14ac:dyDescent="0.25">
      <c r="A330" s="3" t="s">
        <v>1616</v>
      </c>
      <c r="B330" s="11" t="s">
        <v>80</v>
      </c>
      <c r="C330" s="3" t="s">
        <v>81</v>
      </c>
      <c r="D330" s="3" t="s">
        <v>82</v>
      </c>
      <c r="E330" s="3" t="s">
        <v>83</v>
      </c>
      <c r="F330" s="3" t="s">
        <v>123</v>
      </c>
      <c r="G330" s="3" t="s">
        <v>124</v>
      </c>
      <c r="H330" s="3" t="s">
        <v>1617</v>
      </c>
      <c r="I330" s="3" t="s">
        <v>645</v>
      </c>
      <c r="J330" s="3" t="s">
        <v>1618</v>
      </c>
      <c r="K330" s="3" t="s">
        <v>662</v>
      </c>
      <c r="L330" s="3" t="s">
        <v>1064</v>
      </c>
      <c r="M330" s="3" t="s">
        <v>137</v>
      </c>
      <c r="N330" s="3" t="s">
        <v>128</v>
      </c>
      <c r="O330" s="3" t="s">
        <v>93</v>
      </c>
      <c r="P330" s="3" t="s">
        <v>128</v>
      </c>
      <c r="Q330" s="3" t="s">
        <v>93</v>
      </c>
      <c r="R330" s="3" t="s">
        <v>1619</v>
      </c>
      <c r="S330" s="3" t="s">
        <v>1619</v>
      </c>
      <c r="T330" s="3" t="s">
        <v>1619</v>
      </c>
      <c r="U330" s="3" t="s">
        <v>1619</v>
      </c>
      <c r="V330" s="3" t="s">
        <v>1619</v>
      </c>
      <c r="W330" s="3" t="s">
        <v>1619</v>
      </c>
      <c r="X330" s="3" t="s">
        <v>1619</v>
      </c>
      <c r="Y330" s="3" t="s">
        <v>1619</v>
      </c>
      <c r="Z330" s="3" t="s">
        <v>1619</v>
      </c>
      <c r="AA330" s="3" t="s">
        <v>1619</v>
      </c>
      <c r="AB330" s="3" t="s">
        <v>1619</v>
      </c>
      <c r="AC330" s="3" t="s">
        <v>1619</v>
      </c>
      <c r="AD330" s="3" t="s">
        <v>1619</v>
      </c>
      <c r="AE330" s="3" t="s">
        <v>95</v>
      </c>
      <c r="AF330" s="3" t="s">
        <v>82</v>
      </c>
      <c r="AG330" s="3" t="s">
        <v>96</v>
      </c>
    </row>
    <row r="331" spans="1:33" ht="45" customHeight="1" x14ac:dyDescent="0.25">
      <c r="A331" s="3" t="s">
        <v>1620</v>
      </c>
      <c r="B331" s="11" t="s">
        <v>80</v>
      </c>
      <c r="C331" s="3" t="s">
        <v>81</v>
      </c>
      <c r="D331" s="3" t="s">
        <v>82</v>
      </c>
      <c r="E331" s="3" t="s">
        <v>1621</v>
      </c>
      <c r="F331" s="3" t="s">
        <v>1622</v>
      </c>
      <c r="G331" s="3" t="s">
        <v>224</v>
      </c>
      <c r="H331" s="3" t="s">
        <v>1623</v>
      </c>
      <c r="I331" s="3" t="s">
        <v>1624</v>
      </c>
      <c r="J331" s="3" t="s">
        <v>1625</v>
      </c>
      <c r="K331" s="3" t="s">
        <v>453</v>
      </c>
      <c r="L331" s="3" t="s">
        <v>227</v>
      </c>
      <c r="M331" s="3" t="s">
        <v>137</v>
      </c>
      <c r="N331" s="3" t="s">
        <v>1626</v>
      </c>
      <c r="O331" s="3" t="s">
        <v>93</v>
      </c>
      <c r="P331" s="3" t="s">
        <v>1626</v>
      </c>
      <c r="Q331" s="3" t="s">
        <v>93</v>
      </c>
      <c r="R331" s="3" t="s">
        <v>1627</v>
      </c>
      <c r="S331" s="3" t="s">
        <v>1627</v>
      </c>
      <c r="T331" s="3" t="s">
        <v>1627</v>
      </c>
      <c r="U331" s="3" t="s">
        <v>1627</v>
      </c>
      <c r="V331" s="3" t="s">
        <v>1627</v>
      </c>
      <c r="W331" s="3" t="s">
        <v>1627</v>
      </c>
      <c r="X331" s="3" t="s">
        <v>1627</v>
      </c>
      <c r="Y331" s="3" t="s">
        <v>1627</v>
      </c>
      <c r="Z331" s="3" t="s">
        <v>1627</v>
      </c>
      <c r="AA331" s="3" t="s">
        <v>1627</v>
      </c>
      <c r="AB331" s="3" t="s">
        <v>1627</v>
      </c>
      <c r="AC331" s="3" t="s">
        <v>1627</v>
      </c>
      <c r="AD331" s="3" t="s">
        <v>1627</v>
      </c>
      <c r="AE331" s="3" t="s">
        <v>95</v>
      </c>
      <c r="AF331" s="3" t="s">
        <v>82</v>
      </c>
      <c r="AG331" s="3" t="s">
        <v>96</v>
      </c>
    </row>
    <row r="332" spans="1:33" ht="45" customHeight="1" x14ac:dyDescent="0.25">
      <c r="A332" s="3" t="s">
        <v>1628</v>
      </c>
      <c r="B332" s="11" t="s">
        <v>80</v>
      </c>
      <c r="C332" s="3" t="s">
        <v>81</v>
      </c>
      <c r="D332" s="3" t="s">
        <v>82</v>
      </c>
      <c r="E332" s="3" t="s">
        <v>1621</v>
      </c>
      <c r="F332" s="3" t="s">
        <v>1622</v>
      </c>
      <c r="G332" s="3" t="s">
        <v>224</v>
      </c>
      <c r="H332" s="3" t="s">
        <v>1629</v>
      </c>
      <c r="I332" s="3" t="s">
        <v>1630</v>
      </c>
      <c r="J332" s="3" t="s">
        <v>1631</v>
      </c>
      <c r="K332" s="3" t="s">
        <v>453</v>
      </c>
      <c r="L332" s="3" t="s">
        <v>407</v>
      </c>
      <c r="M332" s="3" t="s">
        <v>91</v>
      </c>
      <c r="N332" s="3" t="s">
        <v>1626</v>
      </c>
      <c r="O332" s="3" t="s">
        <v>93</v>
      </c>
      <c r="P332" s="3" t="s">
        <v>1626</v>
      </c>
      <c r="Q332" s="3" t="s">
        <v>93</v>
      </c>
      <c r="R332" s="3" t="s">
        <v>1632</v>
      </c>
      <c r="S332" s="3" t="s">
        <v>1632</v>
      </c>
      <c r="T332" s="3" t="s">
        <v>1632</v>
      </c>
      <c r="U332" s="3" t="s">
        <v>1632</v>
      </c>
      <c r="V332" s="3" t="s">
        <v>1632</v>
      </c>
      <c r="W332" s="3" t="s">
        <v>1632</v>
      </c>
      <c r="X332" s="3" t="s">
        <v>1632</v>
      </c>
      <c r="Y332" s="3" t="s">
        <v>1632</v>
      </c>
      <c r="Z332" s="3" t="s">
        <v>1632</v>
      </c>
      <c r="AA332" s="3" t="s">
        <v>1632</v>
      </c>
      <c r="AB332" s="3" t="s">
        <v>1632</v>
      </c>
      <c r="AC332" s="3" t="s">
        <v>1632</v>
      </c>
      <c r="AD332" s="3" t="s">
        <v>1632</v>
      </c>
      <c r="AE332" s="3" t="s">
        <v>95</v>
      </c>
      <c r="AF332" s="3" t="s">
        <v>82</v>
      </c>
      <c r="AG332" s="3" t="s">
        <v>96</v>
      </c>
    </row>
    <row r="333" spans="1:33" ht="45" customHeight="1" x14ac:dyDescent="0.25">
      <c r="A333" s="3" t="s">
        <v>1633</v>
      </c>
      <c r="B333" s="11" t="s">
        <v>80</v>
      </c>
      <c r="C333" s="3" t="s">
        <v>81</v>
      </c>
      <c r="D333" s="3" t="s">
        <v>82</v>
      </c>
      <c r="E333" s="3" t="s">
        <v>1621</v>
      </c>
      <c r="F333" s="3" t="s">
        <v>1622</v>
      </c>
      <c r="G333" s="3" t="s">
        <v>1634</v>
      </c>
      <c r="H333" s="3" t="s">
        <v>1635</v>
      </c>
      <c r="I333" s="3" t="s">
        <v>1636</v>
      </c>
      <c r="J333" s="3" t="s">
        <v>1637</v>
      </c>
      <c r="K333" s="3" t="s">
        <v>453</v>
      </c>
      <c r="L333" s="3" t="s">
        <v>1638</v>
      </c>
      <c r="M333" s="3" t="s">
        <v>91</v>
      </c>
      <c r="N333" s="3" t="s">
        <v>1626</v>
      </c>
      <c r="O333" s="3" t="s">
        <v>93</v>
      </c>
      <c r="P333" s="3" t="s">
        <v>1626</v>
      </c>
      <c r="Q333" s="3" t="s">
        <v>93</v>
      </c>
      <c r="R333" s="3" t="s">
        <v>1639</v>
      </c>
      <c r="S333" s="3" t="s">
        <v>1639</v>
      </c>
      <c r="T333" s="3" t="s">
        <v>1639</v>
      </c>
      <c r="U333" s="3" t="s">
        <v>1639</v>
      </c>
      <c r="V333" s="3" t="s">
        <v>1639</v>
      </c>
      <c r="W333" s="3" t="s">
        <v>1639</v>
      </c>
      <c r="X333" s="3" t="s">
        <v>1639</v>
      </c>
      <c r="Y333" s="3" t="s">
        <v>1639</v>
      </c>
      <c r="Z333" s="3" t="s">
        <v>1639</v>
      </c>
      <c r="AA333" s="3" t="s">
        <v>1639</v>
      </c>
      <c r="AB333" s="3" t="s">
        <v>1639</v>
      </c>
      <c r="AC333" s="3" t="s">
        <v>1639</v>
      </c>
      <c r="AD333" s="3" t="s">
        <v>1639</v>
      </c>
      <c r="AE333" s="3" t="s">
        <v>95</v>
      </c>
      <c r="AF333" s="3" t="s">
        <v>82</v>
      </c>
      <c r="AG333" s="3" t="s">
        <v>96</v>
      </c>
    </row>
    <row r="334" spans="1:33" ht="45" customHeight="1" x14ac:dyDescent="0.25">
      <c r="A334" s="3" t="s">
        <v>1640</v>
      </c>
      <c r="B334" s="11" t="s">
        <v>80</v>
      </c>
      <c r="C334" s="3" t="s">
        <v>81</v>
      </c>
      <c r="D334" s="3" t="s">
        <v>82</v>
      </c>
      <c r="E334" s="3" t="s">
        <v>1621</v>
      </c>
      <c r="F334" s="3" t="s">
        <v>1622</v>
      </c>
      <c r="G334" s="3" t="s">
        <v>1641</v>
      </c>
      <c r="H334" s="3" t="s">
        <v>1635</v>
      </c>
      <c r="I334" s="3" t="s">
        <v>1642</v>
      </c>
      <c r="J334" s="3" t="s">
        <v>1040</v>
      </c>
      <c r="K334" s="3" t="s">
        <v>453</v>
      </c>
      <c r="L334" s="3" t="s">
        <v>1643</v>
      </c>
      <c r="M334" s="3" t="s">
        <v>137</v>
      </c>
      <c r="N334" s="3" t="s">
        <v>1626</v>
      </c>
      <c r="O334" s="3" t="s">
        <v>93</v>
      </c>
      <c r="P334" s="3" t="s">
        <v>1626</v>
      </c>
      <c r="Q334" s="3" t="s">
        <v>93</v>
      </c>
      <c r="R334" s="3" t="s">
        <v>1644</v>
      </c>
      <c r="S334" s="3" t="s">
        <v>1644</v>
      </c>
      <c r="T334" s="3" t="s">
        <v>1644</v>
      </c>
      <c r="U334" s="3" t="s">
        <v>1644</v>
      </c>
      <c r="V334" s="3" t="s">
        <v>1644</v>
      </c>
      <c r="W334" s="3" t="s">
        <v>1644</v>
      </c>
      <c r="X334" s="3" t="s">
        <v>1644</v>
      </c>
      <c r="Y334" s="3" t="s">
        <v>1644</v>
      </c>
      <c r="Z334" s="3" t="s">
        <v>1644</v>
      </c>
      <c r="AA334" s="3" t="s">
        <v>1644</v>
      </c>
      <c r="AB334" s="3" t="s">
        <v>1644</v>
      </c>
      <c r="AC334" s="3" t="s">
        <v>1644</v>
      </c>
      <c r="AD334" s="3" t="s">
        <v>1644</v>
      </c>
      <c r="AE334" s="3" t="s">
        <v>95</v>
      </c>
      <c r="AF334" s="3" t="s">
        <v>82</v>
      </c>
      <c r="AG334" s="3" t="s">
        <v>96</v>
      </c>
    </row>
    <row r="335" spans="1:33" ht="45" customHeight="1" x14ac:dyDescent="0.25">
      <c r="A335" s="3" t="s">
        <v>1645</v>
      </c>
      <c r="B335" s="11" t="s">
        <v>80</v>
      </c>
      <c r="C335" s="3" t="s">
        <v>81</v>
      </c>
      <c r="D335" s="3" t="s">
        <v>82</v>
      </c>
      <c r="E335" s="3" t="s">
        <v>1621</v>
      </c>
      <c r="F335" s="3" t="s">
        <v>1622</v>
      </c>
      <c r="G335" s="3" t="s">
        <v>224</v>
      </c>
      <c r="H335" s="3" t="s">
        <v>1629</v>
      </c>
      <c r="I335" s="3" t="s">
        <v>1646</v>
      </c>
      <c r="J335" s="3" t="s">
        <v>1647</v>
      </c>
      <c r="K335" s="3" t="s">
        <v>453</v>
      </c>
      <c r="L335" s="3" t="s">
        <v>465</v>
      </c>
      <c r="M335" s="3" t="s">
        <v>91</v>
      </c>
      <c r="N335" s="3" t="s">
        <v>1626</v>
      </c>
      <c r="O335" s="3" t="s">
        <v>93</v>
      </c>
      <c r="P335" s="3" t="s">
        <v>1626</v>
      </c>
      <c r="Q335" s="3" t="s">
        <v>93</v>
      </c>
      <c r="R335" s="3" t="s">
        <v>1648</v>
      </c>
      <c r="S335" s="3" t="s">
        <v>1648</v>
      </c>
      <c r="T335" s="3" t="s">
        <v>1648</v>
      </c>
      <c r="U335" s="3" t="s">
        <v>1648</v>
      </c>
      <c r="V335" s="3" t="s">
        <v>1648</v>
      </c>
      <c r="W335" s="3" t="s">
        <v>1648</v>
      </c>
      <c r="X335" s="3" t="s">
        <v>1648</v>
      </c>
      <c r="Y335" s="3" t="s">
        <v>1648</v>
      </c>
      <c r="Z335" s="3" t="s">
        <v>1648</v>
      </c>
      <c r="AA335" s="3" t="s">
        <v>1648</v>
      </c>
      <c r="AB335" s="3" t="s">
        <v>1648</v>
      </c>
      <c r="AC335" s="3" t="s">
        <v>1648</v>
      </c>
      <c r="AD335" s="3" t="s">
        <v>1648</v>
      </c>
      <c r="AE335" s="3" t="s">
        <v>95</v>
      </c>
      <c r="AF335" s="3" t="s">
        <v>82</v>
      </c>
      <c r="AG335" s="3" t="s">
        <v>96</v>
      </c>
    </row>
    <row r="336" spans="1:33" ht="45" customHeight="1" x14ac:dyDescent="0.25">
      <c r="A336" s="3" t="s">
        <v>1649</v>
      </c>
      <c r="B336" s="11" t="s">
        <v>80</v>
      </c>
      <c r="C336" s="3" t="s">
        <v>81</v>
      </c>
      <c r="D336" s="3" t="s">
        <v>82</v>
      </c>
      <c r="E336" s="3" t="s">
        <v>1621</v>
      </c>
      <c r="F336" s="3" t="s">
        <v>1622</v>
      </c>
      <c r="G336" s="3" t="s">
        <v>1650</v>
      </c>
      <c r="H336" s="3" t="s">
        <v>1629</v>
      </c>
      <c r="I336" s="3" t="s">
        <v>1651</v>
      </c>
      <c r="J336" s="3" t="s">
        <v>543</v>
      </c>
      <c r="K336" s="3" t="s">
        <v>220</v>
      </c>
      <c r="L336" s="3" t="s">
        <v>1652</v>
      </c>
      <c r="M336" s="3" t="s">
        <v>91</v>
      </c>
      <c r="N336" s="3" t="s">
        <v>1626</v>
      </c>
      <c r="O336" s="3" t="s">
        <v>93</v>
      </c>
      <c r="P336" s="3" t="s">
        <v>1626</v>
      </c>
      <c r="Q336" s="3" t="s">
        <v>93</v>
      </c>
      <c r="R336" s="3" t="s">
        <v>1653</v>
      </c>
      <c r="S336" s="3" t="s">
        <v>1653</v>
      </c>
      <c r="T336" s="3" t="s">
        <v>1653</v>
      </c>
      <c r="U336" s="3" t="s">
        <v>1653</v>
      </c>
      <c r="V336" s="3" t="s">
        <v>1653</v>
      </c>
      <c r="W336" s="3" t="s">
        <v>1653</v>
      </c>
      <c r="X336" s="3" t="s">
        <v>1653</v>
      </c>
      <c r="Y336" s="3" t="s">
        <v>1653</v>
      </c>
      <c r="Z336" s="3" t="s">
        <v>1653</v>
      </c>
      <c r="AA336" s="3" t="s">
        <v>1653</v>
      </c>
      <c r="AB336" s="3" t="s">
        <v>1653</v>
      </c>
      <c r="AC336" s="3" t="s">
        <v>1653</v>
      </c>
      <c r="AD336" s="3" t="s">
        <v>1653</v>
      </c>
      <c r="AE336" s="3" t="s">
        <v>95</v>
      </c>
      <c r="AF336" s="3" t="s">
        <v>82</v>
      </c>
      <c r="AG336" s="3" t="s">
        <v>96</v>
      </c>
    </row>
    <row r="337" spans="1:33" ht="45" customHeight="1" x14ac:dyDescent="0.25">
      <c r="A337" s="3" t="s">
        <v>1654</v>
      </c>
      <c r="B337" s="11" t="s">
        <v>80</v>
      </c>
      <c r="C337" s="3" t="s">
        <v>81</v>
      </c>
      <c r="D337" s="3" t="s">
        <v>82</v>
      </c>
      <c r="E337" s="3" t="s">
        <v>1621</v>
      </c>
      <c r="F337" s="3" t="s">
        <v>1622</v>
      </c>
      <c r="G337" s="3" t="s">
        <v>1655</v>
      </c>
      <c r="H337" s="3" t="s">
        <v>1635</v>
      </c>
      <c r="I337" s="3" t="s">
        <v>1636</v>
      </c>
      <c r="J337" s="3" t="s">
        <v>316</v>
      </c>
      <c r="K337" s="3" t="s">
        <v>982</v>
      </c>
      <c r="L337" s="3" t="s">
        <v>794</v>
      </c>
      <c r="M337" s="3" t="s">
        <v>91</v>
      </c>
      <c r="N337" s="3" t="s">
        <v>1626</v>
      </c>
      <c r="O337" s="3" t="s">
        <v>93</v>
      </c>
      <c r="P337" s="3" t="s">
        <v>1626</v>
      </c>
      <c r="Q337" s="3" t="s">
        <v>93</v>
      </c>
      <c r="R337" s="3" t="s">
        <v>1656</v>
      </c>
      <c r="S337" s="3" t="s">
        <v>1656</v>
      </c>
      <c r="T337" s="3" t="s">
        <v>1656</v>
      </c>
      <c r="U337" s="3" t="s">
        <v>1656</v>
      </c>
      <c r="V337" s="3" t="s">
        <v>1656</v>
      </c>
      <c r="W337" s="3" t="s">
        <v>1656</v>
      </c>
      <c r="X337" s="3" t="s">
        <v>1656</v>
      </c>
      <c r="Y337" s="3" t="s">
        <v>1656</v>
      </c>
      <c r="Z337" s="3" t="s">
        <v>1656</v>
      </c>
      <c r="AA337" s="3" t="s">
        <v>1656</v>
      </c>
      <c r="AB337" s="3" t="s">
        <v>1656</v>
      </c>
      <c r="AC337" s="3" t="s">
        <v>1656</v>
      </c>
      <c r="AD337" s="3" t="s">
        <v>1656</v>
      </c>
      <c r="AE337" s="3" t="s">
        <v>95</v>
      </c>
      <c r="AF337" s="3" t="s">
        <v>82</v>
      </c>
      <c r="AG337" s="3" t="s">
        <v>96</v>
      </c>
    </row>
    <row r="338" spans="1:33" ht="45" customHeight="1" x14ac:dyDescent="0.25">
      <c r="A338" s="3" t="s">
        <v>1657</v>
      </c>
      <c r="B338" s="11" t="s">
        <v>80</v>
      </c>
      <c r="C338" s="3" t="s">
        <v>81</v>
      </c>
      <c r="D338" s="3" t="s">
        <v>82</v>
      </c>
      <c r="E338" s="3" t="s">
        <v>1621</v>
      </c>
      <c r="F338" s="3" t="s">
        <v>1622</v>
      </c>
      <c r="G338" s="3" t="s">
        <v>1658</v>
      </c>
      <c r="H338" s="3" t="s">
        <v>1629</v>
      </c>
      <c r="I338" s="3" t="s">
        <v>1659</v>
      </c>
      <c r="J338" s="3" t="s">
        <v>1101</v>
      </c>
      <c r="K338" s="3" t="s">
        <v>982</v>
      </c>
      <c r="L338" s="3" t="s">
        <v>1660</v>
      </c>
      <c r="M338" s="3" t="s">
        <v>91</v>
      </c>
      <c r="N338" s="3" t="s">
        <v>1626</v>
      </c>
      <c r="O338" s="3" t="s">
        <v>93</v>
      </c>
      <c r="P338" s="3" t="s">
        <v>1626</v>
      </c>
      <c r="Q338" s="3" t="s">
        <v>93</v>
      </c>
      <c r="R338" s="3" t="s">
        <v>1661</v>
      </c>
      <c r="S338" s="3" t="s">
        <v>1661</v>
      </c>
      <c r="T338" s="3" t="s">
        <v>1661</v>
      </c>
      <c r="U338" s="3" t="s">
        <v>1661</v>
      </c>
      <c r="V338" s="3" t="s">
        <v>1661</v>
      </c>
      <c r="W338" s="3" t="s">
        <v>1661</v>
      </c>
      <c r="X338" s="3" t="s">
        <v>1661</v>
      </c>
      <c r="Y338" s="3" t="s">
        <v>1661</v>
      </c>
      <c r="Z338" s="3" t="s">
        <v>1661</v>
      </c>
      <c r="AA338" s="3" t="s">
        <v>1661</v>
      </c>
      <c r="AB338" s="3" t="s">
        <v>1661</v>
      </c>
      <c r="AC338" s="3" t="s">
        <v>1661</v>
      </c>
      <c r="AD338" s="3" t="s">
        <v>1661</v>
      </c>
      <c r="AE338" s="3" t="s">
        <v>95</v>
      </c>
      <c r="AF338" s="3" t="s">
        <v>82</v>
      </c>
      <c r="AG338" s="3" t="s">
        <v>96</v>
      </c>
    </row>
    <row r="339" spans="1:33" ht="45" customHeight="1" x14ac:dyDescent="0.25">
      <c r="A339" s="3" t="s">
        <v>1662</v>
      </c>
      <c r="B339" s="11" t="s">
        <v>80</v>
      </c>
      <c r="C339" s="3" t="s">
        <v>81</v>
      </c>
      <c r="D339" s="3" t="s">
        <v>82</v>
      </c>
      <c r="E339" s="3" t="s">
        <v>1621</v>
      </c>
      <c r="F339" s="3" t="s">
        <v>1622</v>
      </c>
      <c r="G339" s="3" t="s">
        <v>1663</v>
      </c>
      <c r="H339" s="3" t="s">
        <v>1623</v>
      </c>
      <c r="I339" s="3" t="s">
        <v>1664</v>
      </c>
      <c r="J339" s="3" t="s">
        <v>264</v>
      </c>
      <c r="K339" s="3" t="s">
        <v>982</v>
      </c>
      <c r="L339" s="3" t="s">
        <v>1665</v>
      </c>
      <c r="M339" s="3" t="s">
        <v>91</v>
      </c>
      <c r="N339" s="3" t="s">
        <v>1626</v>
      </c>
      <c r="O339" s="3" t="s">
        <v>93</v>
      </c>
      <c r="P339" s="3" t="s">
        <v>1626</v>
      </c>
      <c r="Q339" s="3" t="s">
        <v>93</v>
      </c>
      <c r="R339" s="3" t="s">
        <v>1666</v>
      </c>
      <c r="S339" s="3" t="s">
        <v>1666</v>
      </c>
      <c r="T339" s="3" t="s">
        <v>1666</v>
      </c>
      <c r="U339" s="3" t="s">
        <v>1666</v>
      </c>
      <c r="V339" s="3" t="s">
        <v>1666</v>
      </c>
      <c r="W339" s="3" t="s">
        <v>1666</v>
      </c>
      <c r="X339" s="3" t="s">
        <v>1666</v>
      </c>
      <c r="Y339" s="3" t="s">
        <v>1666</v>
      </c>
      <c r="Z339" s="3" t="s">
        <v>1666</v>
      </c>
      <c r="AA339" s="3" t="s">
        <v>1666</v>
      </c>
      <c r="AB339" s="3" t="s">
        <v>1666</v>
      </c>
      <c r="AC339" s="3" t="s">
        <v>1666</v>
      </c>
      <c r="AD339" s="3" t="s">
        <v>1666</v>
      </c>
      <c r="AE339" s="3" t="s">
        <v>95</v>
      </c>
      <c r="AF339" s="3" t="s">
        <v>82</v>
      </c>
      <c r="AG339" s="3" t="s">
        <v>96</v>
      </c>
    </row>
    <row r="340" spans="1:33" ht="45" customHeight="1" x14ac:dyDescent="0.25">
      <c r="A340" s="3" t="s">
        <v>1667</v>
      </c>
      <c r="B340" s="11" t="s">
        <v>80</v>
      </c>
      <c r="C340" s="3" t="s">
        <v>81</v>
      </c>
      <c r="D340" s="3" t="s">
        <v>82</v>
      </c>
      <c r="E340" s="3" t="s">
        <v>1621</v>
      </c>
      <c r="F340" s="3" t="s">
        <v>1622</v>
      </c>
      <c r="G340" s="3" t="s">
        <v>1668</v>
      </c>
      <c r="H340" s="3" t="s">
        <v>1635</v>
      </c>
      <c r="I340" s="3" t="s">
        <v>1642</v>
      </c>
      <c r="J340" s="3" t="s">
        <v>1669</v>
      </c>
      <c r="K340" s="3" t="s">
        <v>1643</v>
      </c>
      <c r="L340" s="3" t="s">
        <v>1521</v>
      </c>
      <c r="M340" s="3" t="s">
        <v>137</v>
      </c>
      <c r="N340" s="3" t="s">
        <v>1626</v>
      </c>
      <c r="O340" s="3" t="s">
        <v>93</v>
      </c>
      <c r="P340" s="3" t="s">
        <v>1626</v>
      </c>
      <c r="Q340" s="3" t="s">
        <v>93</v>
      </c>
      <c r="R340" s="3" t="s">
        <v>1670</v>
      </c>
      <c r="S340" s="3" t="s">
        <v>1670</v>
      </c>
      <c r="T340" s="3" t="s">
        <v>1670</v>
      </c>
      <c r="U340" s="3" t="s">
        <v>1670</v>
      </c>
      <c r="V340" s="3" t="s">
        <v>1670</v>
      </c>
      <c r="W340" s="3" t="s">
        <v>1670</v>
      </c>
      <c r="X340" s="3" t="s">
        <v>1670</v>
      </c>
      <c r="Y340" s="3" t="s">
        <v>1670</v>
      </c>
      <c r="Z340" s="3" t="s">
        <v>1670</v>
      </c>
      <c r="AA340" s="3" t="s">
        <v>1670</v>
      </c>
      <c r="AB340" s="3" t="s">
        <v>1670</v>
      </c>
      <c r="AC340" s="3" t="s">
        <v>1670</v>
      </c>
      <c r="AD340" s="3" t="s">
        <v>1670</v>
      </c>
      <c r="AE340" s="3" t="s">
        <v>95</v>
      </c>
      <c r="AF340" s="3" t="s">
        <v>82</v>
      </c>
      <c r="AG340" s="3" t="s">
        <v>96</v>
      </c>
    </row>
    <row r="341" spans="1:33" ht="45" customHeight="1" x14ac:dyDescent="0.25">
      <c r="A341" s="3" t="s">
        <v>1671</v>
      </c>
      <c r="B341" s="11" t="s">
        <v>80</v>
      </c>
      <c r="C341" s="3" t="s">
        <v>81</v>
      </c>
      <c r="D341" s="3" t="s">
        <v>82</v>
      </c>
      <c r="E341" s="3" t="s">
        <v>1621</v>
      </c>
      <c r="F341" s="3" t="s">
        <v>1622</v>
      </c>
      <c r="G341" s="3" t="s">
        <v>842</v>
      </c>
      <c r="H341" s="3" t="s">
        <v>1635</v>
      </c>
      <c r="I341" s="3" t="s">
        <v>1636</v>
      </c>
      <c r="J341" s="3" t="s">
        <v>1672</v>
      </c>
      <c r="K341" s="3" t="s">
        <v>1643</v>
      </c>
      <c r="L341" s="3" t="s">
        <v>375</v>
      </c>
      <c r="M341" s="3" t="s">
        <v>91</v>
      </c>
      <c r="N341" s="3" t="s">
        <v>1626</v>
      </c>
      <c r="O341" s="3" t="s">
        <v>93</v>
      </c>
      <c r="P341" s="3" t="s">
        <v>1626</v>
      </c>
      <c r="Q341" s="3" t="s">
        <v>93</v>
      </c>
      <c r="R341" s="3" t="s">
        <v>1673</v>
      </c>
      <c r="S341" s="3" t="s">
        <v>1673</v>
      </c>
      <c r="T341" s="3" t="s">
        <v>1673</v>
      </c>
      <c r="U341" s="3" t="s">
        <v>1673</v>
      </c>
      <c r="V341" s="3" t="s">
        <v>1673</v>
      </c>
      <c r="W341" s="3" t="s">
        <v>1673</v>
      </c>
      <c r="X341" s="3" t="s">
        <v>1673</v>
      </c>
      <c r="Y341" s="3" t="s">
        <v>1673</v>
      </c>
      <c r="Z341" s="3" t="s">
        <v>1673</v>
      </c>
      <c r="AA341" s="3" t="s">
        <v>1673</v>
      </c>
      <c r="AB341" s="3" t="s">
        <v>1673</v>
      </c>
      <c r="AC341" s="3" t="s">
        <v>1673</v>
      </c>
      <c r="AD341" s="3" t="s">
        <v>1673</v>
      </c>
      <c r="AE341" s="3" t="s">
        <v>95</v>
      </c>
      <c r="AF341" s="3" t="s">
        <v>82</v>
      </c>
      <c r="AG341" s="3" t="s">
        <v>96</v>
      </c>
    </row>
    <row r="342" spans="1:33" ht="45" customHeight="1" x14ac:dyDescent="0.25">
      <c r="A342" s="3" t="s">
        <v>1674</v>
      </c>
      <c r="B342" s="11" t="s">
        <v>80</v>
      </c>
      <c r="C342" s="3" t="s">
        <v>81</v>
      </c>
      <c r="D342" s="3" t="s">
        <v>82</v>
      </c>
      <c r="E342" s="3" t="s">
        <v>1621</v>
      </c>
      <c r="F342" s="3" t="s">
        <v>1622</v>
      </c>
      <c r="G342" s="3" t="s">
        <v>1658</v>
      </c>
      <c r="H342" s="3" t="s">
        <v>1629</v>
      </c>
      <c r="I342" s="3" t="s">
        <v>1675</v>
      </c>
      <c r="J342" s="3" t="s">
        <v>1676</v>
      </c>
      <c r="K342" s="3" t="s">
        <v>90</v>
      </c>
      <c r="L342" s="3" t="s">
        <v>90</v>
      </c>
      <c r="M342" s="3" t="s">
        <v>137</v>
      </c>
      <c r="N342" s="3" t="s">
        <v>1626</v>
      </c>
      <c r="O342" s="3" t="s">
        <v>93</v>
      </c>
      <c r="P342" s="3" t="s">
        <v>1626</v>
      </c>
      <c r="Q342" s="3" t="s">
        <v>93</v>
      </c>
      <c r="R342" s="3" t="s">
        <v>1677</v>
      </c>
      <c r="S342" s="3" t="s">
        <v>1677</v>
      </c>
      <c r="T342" s="3" t="s">
        <v>1677</v>
      </c>
      <c r="U342" s="3" t="s">
        <v>1677</v>
      </c>
      <c r="V342" s="3" t="s">
        <v>1677</v>
      </c>
      <c r="W342" s="3" t="s">
        <v>1677</v>
      </c>
      <c r="X342" s="3" t="s">
        <v>1677</v>
      </c>
      <c r="Y342" s="3" t="s">
        <v>1677</v>
      </c>
      <c r="Z342" s="3" t="s">
        <v>1677</v>
      </c>
      <c r="AA342" s="3" t="s">
        <v>1677</v>
      </c>
      <c r="AB342" s="3" t="s">
        <v>1677</v>
      </c>
      <c r="AC342" s="3" t="s">
        <v>1677</v>
      </c>
      <c r="AD342" s="3" t="s">
        <v>1677</v>
      </c>
      <c r="AE342" s="3" t="s">
        <v>95</v>
      </c>
      <c r="AF342" s="3" t="s">
        <v>82</v>
      </c>
      <c r="AG342" s="3" t="s">
        <v>96</v>
      </c>
    </row>
    <row r="343" spans="1:33" ht="45" customHeight="1" x14ac:dyDescent="0.25">
      <c r="A343" s="3" t="s">
        <v>1678</v>
      </c>
      <c r="B343" s="11" t="s">
        <v>80</v>
      </c>
      <c r="C343" s="3" t="s">
        <v>81</v>
      </c>
      <c r="D343" s="3" t="s">
        <v>82</v>
      </c>
      <c r="E343" s="3" t="s">
        <v>1621</v>
      </c>
      <c r="F343" s="3" t="s">
        <v>1622</v>
      </c>
      <c r="G343" s="3" t="s">
        <v>1634</v>
      </c>
      <c r="H343" s="3" t="s">
        <v>1635</v>
      </c>
      <c r="I343" s="3" t="s">
        <v>1636</v>
      </c>
      <c r="J343" s="3" t="s">
        <v>638</v>
      </c>
      <c r="K343" s="3" t="s">
        <v>102</v>
      </c>
      <c r="L343" s="3" t="s">
        <v>184</v>
      </c>
      <c r="M343" s="3" t="s">
        <v>91</v>
      </c>
      <c r="N343" s="3" t="s">
        <v>1626</v>
      </c>
      <c r="O343" s="3" t="s">
        <v>93</v>
      </c>
      <c r="P343" s="3" t="s">
        <v>1626</v>
      </c>
      <c r="Q343" s="3" t="s">
        <v>93</v>
      </c>
      <c r="R343" s="3" t="s">
        <v>1679</v>
      </c>
      <c r="S343" s="3" t="s">
        <v>1679</v>
      </c>
      <c r="T343" s="3" t="s">
        <v>1679</v>
      </c>
      <c r="U343" s="3" t="s">
        <v>1679</v>
      </c>
      <c r="V343" s="3" t="s">
        <v>1679</v>
      </c>
      <c r="W343" s="3" t="s">
        <v>1679</v>
      </c>
      <c r="X343" s="3" t="s">
        <v>1679</v>
      </c>
      <c r="Y343" s="3" t="s">
        <v>1679</v>
      </c>
      <c r="Z343" s="3" t="s">
        <v>1679</v>
      </c>
      <c r="AA343" s="3" t="s">
        <v>1679</v>
      </c>
      <c r="AB343" s="3" t="s">
        <v>1679</v>
      </c>
      <c r="AC343" s="3" t="s">
        <v>1679</v>
      </c>
      <c r="AD343" s="3" t="s">
        <v>1679</v>
      </c>
      <c r="AE343" s="3" t="s">
        <v>95</v>
      </c>
      <c r="AF343" s="3" t="s">
        <v>82</v>
      </c>
      <c r="AG343" s="3" t="s">
        <v>96</v>
      </c>
    </row>
    <row r="344" spans="1:33" ht="45" customHeight="1" x14ac:dyDescent="0.25">
      <c r="A344" s="3" t="s">
        <v>1680</v>
      </c>
      <c r="B344" s="11" t="s">
        <v>80</v>
      </c>
      <c r="C344" s="3" t="s">
        <v>81</v>
      </c>
      <c r="D344" s="3" t="s">
        <v>82</v>
      </c>
      <c r="E344" s="3" t="s">
        <v>83</v>
      </c>
      <c r="F344" s="3" t="s">
        <v>84</v>
      </c>
      <c r="G344" s="3" t="s">
        <v>1681</v>
      </c>
      <c r="H344" s="3" t="s">
        <v>308</v>
      </c>
      <c r="I344" s="3" t="s">
        <v>247</v>
      </c>
      <c r="J344" s="3" t="s">
        <v>170</v>
      </c>
      <c r="K344" s="3" t="s">
        <v>1682</v>
      </c>
      <c r="L344" s="3" t="s">
        <v>1070</v>
      </c>
      <c r="M344" s="3" t="s">
        <v>91</v>
      </c>
      <c r="N344" s="3" t="s">
        <v>92</v>
      </c>
      <c r="O344" s="3" t="s">
        <v>93</v>
      </c>
      <c r="P344" s="3" t="s">
        <v>92</v>
      </c>
      <c r="Q344" s="3" t="s">
        <v>93</v>
      </c>
      <c r="R344" s="3" t="s">
        <v>1683</v>
      </c>
      <c r="S344" s="3" t="s">
        <v>1683</v>
      </c>
      <c r="T344" s="3" t="s">
        <v>1683</v>
      </c>
      <c r="U344" s="3" t="s">
        <v>1683</v>
      </c>
      <c r="V344" s="3" t="s">
        <v>1683</v>
      </c>
      <c r="W344" s="3" t="s">
        <v>1683</v>
      </c>
      <c r="X344" s="3" t="s">
        <v>1683</v>
      </c>
      <c r="Y344" s="3" t="s">
        <v>1683</v>
      </c>
      <c r="Z344" s="3" t="s">
        <v>1683</v>
      </c>
      <c r="AA344" s="3" t="s">
        <v>1683</v>
      </c>
      <c r="AB344" s="3" t="s">
        <v>1683</v>
      </c>
      <c r="AC344" s="3" t="s">
        <v>1683</v>
      </c>
      <c r="AD344" s="3" t="s">
        <v>1683</v>
      </c>
      <c r="AE344" s="3" t="s">
        <v>95</v>
      </c>
      <c r="AF344" s="3" t="s">
        <v>82</v>
      </c>
      <c r="AG344" s="3" t="s">
        <v>96</v>
      </c>
    </row>
    <row r="345" spans="1:33" ht="45" customHeight="1" x14ac:dyDescent="0.25">
      <c r="A345" s="3" t="s">
        <v>1684</v>
      </c>
      <c r="B345" s="11" t="s">
        <v>80</v>
      </c>
      <c r="C345" s="3" t="s">
        <v>81</v>
      </c>
      <c r="D345" s="3" t="s">
        <v>82</v>
      </c>
      <c r="E345" s="3" t="s">
        <v>83</v>
      </c>
      <c r="F345" s="3" t="s">
        <v>123</v>
      </c>
      <c r="G345" s="3" t="s">
        <v>124</v>
      </c>
      <c r="H345" s="3" t="s">
        <v>1685</v>
      </c>
      <c r="I345" s="3" t="s">
        <v>190</v>
      </c>
      <c r="J345" s="3" t="s">
        <v>1686</v>
      </c>
      <c r="K345" s="3" t="s">
        <v>1682</v>
      </c>
      <c r="L345" s="3" t="s">
        <v>203</v>
      </c>
      <c r="M345" s="3" t="s">
        <v>137</v>
      </c>
      <c r="N345" s="3" t="s">
        <v>128</v>
      </c>
      <c r="O345" s="3" t="s">
        <v>93</v>
      </c>
      <c r="P345" s="3" t="s">
        <v>128</v>
      </c>
      <c r="Q345" s="3" t="s">
        <v>93</v>
      </c>
      <c r="R345" s="3" t="s">
        <v>1687</v>
      </c>
      <c r="S345" s="3" t="s">
        <v>1687</v>
      </c>
      <c r="T345" s="3" t="s">
        <v>1687</v>
      </c>
      <c r="U345" s="3" t="s">
        <v>1687</v>
      </c>
      <c r="V345" s="3" t="s">
        <v>1687</v>
      </c>
      <c r="W345" s="3" t="s">
        <v>1687</v>
      </c>
      <c r="X345" s="3" t="s">
        <v>1687</v>
      </c>
      <c r="Y345" s="3" t="s">
        <v>1687</v>
      </c>
      <c r="Z345" s="3" t="s">
        <v>1687</v>
      </c>
      <c r="AA345" s="3" t="s">
        <v>1687</v>
      </c>
      <c r="AB345" s="3" t="s">
        <v>1687</v>
      </c>
      <c r="AC345" s="3" t="s">
        <v>1687</v>
      </c>
      <c r="AD345" s="3" t="s">
        <v>1687</v>
      </c>
      <c r="AE345" s="3" t="s">
        <v>95</v>
      </c>
      <c r="AF345" s="3" t="s">
        <v>82</v>
      </c>
      <c r="AG345" s="3" t="s">
        <v>96</v>
      </c>
    </row>
    <row r="346" spans="1:33" ht="45" customHeight="1" x14ac:dyDescent="0.25">
      <c r="A346" s="3" t="s">
        <v>1688</v>
      </c>
      <c r="B346" s="11" t="s">
        <v>80</v>
      </c>
      <c r="C346" s="3" t="s">
        <v>81</v>
      </c>
      <c r="D346" s="3" t="s">
        <v>82</v>
      </c>
      <c r="E346" s="3" t="s">
        <v>83</v>
      </c>
      <c r="F346" s="3" t="s">
        <v>98</v>
      </c>
      <c r="G346" s="3" t="s">
        <v>174</v>
      </c>
      <c r="H346" s="3" t="s">
        <v>1689</v>
      </c>
      <c r="I346" s="3" t="s">
        <v>109</v>
      </c>
      <c r="J346" s="3" t="s">
        <v>1690</v>
      </c>
      <c r="K346" s="3" t="s">
        <v>1682</v>
      </c>
      <c r="L346" s="3" t="s">
        <v>316</v>
      </c>
      <c r="M346" s="3" t="s">
        <v>91</v>
      </c>
      <c r="N346" s="3" t="s">
        <v>103</v>
      </c>
      <c r="O346" s="3" t="s">
        <v>93</v>
      </c>
      <c r="P346" s="3" t="s">
        <v>103</v>
      </c>
      <c r="Q346" s="3" t="s">
        <v>93</v>
      </c>
      <c r="R346" s="3" t="s">
        <v>1691</v>
      </c>
      <c r="S346" s="3" t="s">
        <v>1691</v>
      </c>
      <c r="T346" s="3" t="s">
        <v>1691</v>
      </c>
      <c r="U346" s="3" t="s">
        <v>1691</v>
      </c>
      <c r="V346" s="3" t="s">
        <v>1691</v>
      </c>
      <c r="W346" s="3" t="s">
        <v>1691</v>
      </c>
      <c r="X346" s="3" t="s">
        <v>1691</v>
      </c>
      <c r="Y346" s="3" t="s">
        <v>1691</v>
      </c>
      <c r="Z346" s="3" t="s">
        <v>1691</v>
      </c>
      <c r="AA346" s="3" t="s">
        <v>1691</v>
      </c>
      <c r="AB346" s="3" t="s">
        <v>1691</v>
      </c>
      <c r="AC346" s="3" t="s">
        <v>1691</v>
      </c>
      <c r="AD346" s="3" t="s">
        <v>1691</v>
      </c>
      <c r="AE346" s="3" t="s">
        <v>95</v>
      </c>
      <c r="AF346" s="3" t="s">
        <v>82</v>
      </c>
      <c r="AG346" s="3" t="s">
        <v>96</v>
      </c>
    </row>
    <row r="347" spans="1:33" ht="45" customHeight="1" x14ac:dyDescent="0.25">
      <c r="A347" s="3" t="s">
        <v>1692</v>
      </c>
      <c r="B347" s="11" t="s">
        <v>80</v>
      </c>
      <c r="C347" s="3" t="s">
        <v>81</v>
      </c>
      <c r="D347" s="3" t="s">
        <v>82</v>
      </c>
      <c r="E347" s="3" t="s">
        <v>83</v>
      </c>
      <c r="F347" s="3" t="s">
        <v>497</v>
      </c>
      <c r="G347" s="3" t="s">
        <v>498</v>
      </c>
      <c r="H347" s="3" t="s">
        <v>308</v>
      </c>
      <c r="I347" s="3" t="s">
        <v>285</v>
      </c>
      <c r="J347" s="3" t="s">
        <v>1693</v>
      </c>
      <c r="K347" s="3" t="s">
        <v>1694</v>
      </c>
      <c r="L347" s="3" t="s">
        <v>830</v>
      </c>
      <c r="M347" s="3" t="s">
        <v>137</v>
      </c>
      <c r="N347" s="3" t="s">
        <v>185</v>
      </c>
      <c r="O347" s="3" t="s">
        <v>93</v>
      </c>
      <c r="P347" s="3" t="s">
        <v>185</v>
      </c>
      <c r="Q347" s="3" t="s">
        <v>93</v>
      </c>
      <c r="R347" s="3" t="s">
        <v>1695</v>
      </c>
      <c r="S347" s="3" t="s">
        <v>1695</v>
      </c>
      <c r="T347" s="3" t="s">
        <v>1695</v>
      </c>
      <c r="U347" s="3" t="s">
        <v>1695</v>
      </c>
      <c r="V347" s="3" t="s">
        <v>1695</v>
      </c>
      <c r="W347" s="3" t="s">
        <v>1695</v>
      </c>
      <c r="X347" s="3" t="s">
        <v>1695</v>
      </c>
      <c r="Y347" s="3" t="s">
        <v>1695</v>
      </c>
      <c r="Z347" s="3" t="s">
        <v>1695</v>
      </c>
      <c r="AA347" s="3" t="s">
        <v>1695</v>
      </c>
      <c r="AB347" s="3" t="s">
        <v>1695</v>
      </c>
      <c r="AC347" s="3" t="s">
        <v>1695</v>
      </c>
      <c r="AD347" s="3" t="s">
        <v>1695</v>
      </c>
      <c r="AE347" s="3" t="s">
        <v>95</v>
      </c>
      <c r="AF347" s="3" t="s">
        <v>82</v>
      </c>
      <c r="AG347" s="3" t="s">
        <v>96</v>
      </c>
    </row>
    <row r="348" spans="1:33" ht="45" customHeight="1" x14ac:dyDescent="0.25">
      <c r="A348" s="3" t="s">
        <v>1696</v>
      </c>
      <c r="B348" s="11" t="s">
        <v>80</v>
      </c>
      <c r="C348" s="3" t="s">
        <v>81</v>
      </c>
      <c r="D348" s="3" t="s">
        <v>82</v>
      </c>
      <c r="E348" s="3" t="s">
        <v>83</v>
      </c>
      <c r="F348" s="3" t="s">
        <v>635</v>
      </c>
      <c r="G348" s="3" t="s">
        <v>546</v>
      </c>
      <c r="H348" s="3" t="s">
        <v>181</v>
      </c>
      <c r="I348" s="3" t="s">
        <v>1697</v>
      </c>
      <c r="J348" s="3" t="s">
        <v>1321</v>
      </c>
      <c r="K348" s="3" t="s">
        <v>1694</v>
      </c>
      <c r="L348" s="3" t="s">
        <v>830</v>
      </c>
      <c r="M348" s="3" t="s">
        <v>137</v>
      </c>
      <c r="N348" s="3" t="s">
        <v>641</v>
      </c>
      <c r="O348" s="3" t="s">
        <v>93</v>
      </c>
      <c r="P348" s="3" t="s">
        <v>641</v>
      </c>
      <c r="Q348" s="3" t="s">
        <v>93</v>
      </c>
      <c r="R348" s="3" t="s">
        <v>1698</v>
      </c>
      <c r="S348" s="3" t="s">
        <v>1698</v>
      </c>
      <c r="T348" s="3" t="s">
        <v>1698</v>
      </c>
      <c r="U348" s="3" t="s">
        <v>1698</v>
      </c>
      <c r="V348" s="3" t="s">
        <v>1698</v>
      </c>
      <c r="W348" s="3" t="s">
        <v>1698</v>
      </c>
      <c r="X348" s="3" t="s">
        <v>1698</v>
      </c>
      <c r="Y348" s="3" t="s">
        <v>1698</v>
      </c>
      <c r="Z348" s="3" t="s">
        <v>1698</v>
      </c>
      <c r="AA348" s="3" t="s">
        <v>1698</v>
      </c>
      <c r="AB348" s="3" t="s">
        <v>1698</v>
      </c>
      <c r="AC348" s="3" t="s">
        <v>1698</v>
      </c>
      <c r="AD348" s="3" t="s">
        <v>1698</v>
      </c>
      <c r="AE348" s="3" t="s">
        <v>95</v>
      </c>
      <c r="AF348" s="3" t="s">
        <v>82</v>
      </c>
      <c r="AG348" s="3" t="s">
        <v>96</v>
      </c>
    </row>
    <row r="349" spans="1:33" ht="45" customHeight="1" x14ac:dyDescent="0.25">
      <c r="A349" s="3" t="s">
        <v>1699</v>
      </c>
      <c r="B349" s="11" t="s">
        <v>80</v>
      </c>
      <c r="C349" s="3" t="s">
        <v>81</v>
      </c>
      <c r="D349" s="3" t="s">
        <v>82</v>
      </c>
      <c r="E349" s="3" t="s">
        <v>83</v>
      </c>
      <c r="F349" s="3" t="s">
        <v>98</v>
      </c>
      <c r="G349" s="3" t="s">
        <v>174</v>
      </c>
      <c r="H349" s="3" t="s">
        <v>308</v>
      </c>
      <c r="I349" s="3" t="s">
        <v>144</v>
      </c>
      <c r="J349" s="3" t="s">
        <v>501</v>
      </c>
      <c r="K349" s="3" t="s">
        <v>1694</v>
      </c>
      <c r="L349" s="3" t="s">
        <v>830</v>
      </c>
      <c r="M349" s="3" t="s">
        <v>137</v>
      </c>
      <c r="N349" s="3" t="s">
        <v>103</v>
      </c>
      <c r="O349" s="3" t="s">
        <v>93</v>
      </c>
      <c r="P349" s="3" t="s">
        <v>103</v>
      </c>
      <c r="Q349" s="3" t="s">
        <v>93</v>
      </c>
      <c r="R349" s="3" t="s">
        <v>1700</v>
      </c>
      <c r="S349" s="3" t="s">
        <v>1700</v>
      </c>
      <c r="T349" s="3" t="s">
        <v>1700</v>
      </c>
      <c r="U349" s="3" t="s">
        <v>1700</v>
      </c>
      <c r="V349" s="3" t="s">
        <v>1700</v>
      </c>
      <c r="W349" s="3" t="s">
        <v>1700</v>
      </c>
      <c r="X349" s="3" t="s">
        <v>1700</v>
      </c>
      <c r="Y349" s="3" t="s">
        <v>1700</v>
      </c>
      <c r="Z349" s="3" t="s">
        <v>1700</v>
      </c>
      <c r="AA349" s="3" t="s">
        <v>1700</v>
      </c>
      <c r="AB349" s="3" t="s">
        <v>1700</v>
      </c>
      <c r="AC349" s="3" t="s">
        <v>1700</v>
      </c>
      <c r="AD349" s="3" t="s">
        <v>1700</v>
      </c>
      <c r="AE349" s="3" t="s">
        <v>95</v>
      </c>
      <c r="AF349" s="3" t="s">
        <v>82</v>
      </c>
      <c r="AG349" s="3" t="s">
        <v>96</v>
      </c>
    </row>
    <row r="350" spans="1:33" ht="45" customHeight="1" x14ac:dyDescent="0.25">
      <c r="A350" s="3" t="s">
        <v>1701</v>
      </c>
      <c r="B350" s="11" t="s">
        <v>80</v>
      </c>
      <c r="C350" s="3" t="s">
        <v>81</v>
      </c>
      <c r="D350" s="3" t="s">
        <v>82</v>
      </c>
      <c r="E350" s="3" t="s">
        <v>83</v>
      </c>
      <c r="F350" s="3" t="s">
        <v>230</v>
      </c>
      <c r="G350" s="3" t="s">
        <v>231</v>
      </c>
      <c r="H350" s="3" t="s">
        <v>246</v>
      </c>
      <c r="I350" s="3" t="s">
        <v>914</v>
      </c>
      <c r="J350" s="3" t="s">
        <v>1702</v>
      </c>
      <c r="K350" s="3" t="s">
        <v>1703</v>
      </c>
      <c r="L350" s="3" t="s">
        <v>503</v>
      </c>
      <c r="M350" s="3" t="s">
        <v>91</v>
      </c>
      <c r="N350" s="3" t="s">
        <v>236</v>
      </c>
      <c r="O350" s="3" t="s">
        <v>93</v>
      </c>
      <c r="P350" s="3" t="s">
        <v>236</v>
      </c>
      <c r="Q350" s="3" t="s">
        <v>93</v>
      </c>
      <c r="R350" s="3" t="s">
        <v>1704</v>
      </c>
      <c r="S350" s="3" t="s">
        <v>1704</v>
      </c>
      <c r="T350" s="3" t="s">
        <v>1704</v>
      </c>
      <c r="U350" s="3" t="s">
        <v>1704</v>
      </c>
      <c r="V350" s="3" t="s">
        <v>1704</v>
      </c>
      <c r="W350" s="3" t="s">
        <v>1704</v>
      </c>
      <c r="X350" s="3" t="s">
        <v>1704</v>
      </c>
      <c r="Y350" s="3" t="s">
        <v>1704</v>
      </c>
      <c r="Z350" s="3" t="s">
        <v>1704</v>
      </c>
      <c r="AA350" s="3" t="s">
        <v>1704</v>
      </c>
      <c r="AB350" s="3" t="s">
        <v>1704</v>
      </c>
      <c r="AC350" s="3" t="s">
        <v>1704</v>
      </c>
      <c r="AD350" s="3" t="s">
        <v>1704</v>
      </c>
      <c r="AE350" s="3" t="s">
        <v>95</v>
      </c>
      <c r="AF350" s="3" t="s">
        <v>82</v>
      </c>
      <c r="AG350" s="3" t="s">
        <v>96</v>
      </c>
    </row>
    <row r="351" spans="1:33" ht="45" customHeight="1" x14ac:dyDescent="0.25">
      <c r="A351" s="3" t="s">
        <v>1705</v>
      </c>
      <c r="B351" s="11" t="s">
        <v>80</v>
      </c>
      <c r="C351" s="3" t="s">
        <v>81</v>
      </c>
      <c r="D351" s="3" t="s">
        <v>82</v>
      </c>
      <c r="E351" s="3" t="s">
        <v>83</v>
      </c>
      <c r="F351" s="3" t="s">
        <v>115</v>
      </c>
      <c r="G351" s="3" t="s">
        <v>116</v>
      </c>
      <c r="H351" s="3" t="s">
        <v>181</v>
      </c>
      <c r="I351" s="3" t="s">
        <v>247</v>
      </c>
      <c r="J351" s="3" t="s">
        <v>1706</v>
      </c>
      <c r="K351" s="3" t="s">
        <v>754</v>
      </c>
      <c r="L351" s="3" t="s">
        <v>1707</v>
      </c>
      <c r="M351" s="3" t="s">
        <v>137</v>
      </c>
      <c r="N351" s="3" t="s">
        <v>120</v>
      </c>
      <c r="O351" s="3" t="s">
        <v>93</v>
      </c>
      <c r="P351" s="3" t="s">
        <v>120</v>
      </c>
      <c r="Q351" s="3" t="s">
        <v>93</v>
      </c>
      <c r="R351" s="3" t="s">
        <v>1708</v>
      </c>
      <c r="S351" s="3" t="s">
        <v>1708</v>
      </c>
      <c r="T351" s="3" t="s">
        <v>1708</v>
      </c>
      <c r="U351" s="3" t="s">
        <v>1708</v>
      </c>
      <c r="V351" s="3" t="s">
        <v>1708</v>
      </c>
      <c r="W351" s="3" t="s">
        <v>1708</v>
      </c>
      <c r="X351" s="3" t="s">
        <v>1708</v>
      </c>
      <c r="Y351" s="3" t="s">
        <v>1708</v>
      </c>
      <c r="Z351" s="3" t="s">
        <v>1708</v>
      </c>
      <c r="AA351" s="3" t="s">
        <v>1708</v>
      </c>
      <c r="AB351" s="3" t="s">
        <v>1708</v>
      </c>
      <c r="AC351" s="3" t="s">
        <v>1708</v>
      </c>
      <c r="AD351" s="3" t="s">
        <v>1708</v>
      </c>
      <c r="AE351" s="3" t="s">
        <v>95</v>
      </c>
      <c r="AF351" s="3" t="s">
        <v>82</v>
      </c>
      <c r="AG351" s="3" t="s">
        <v>96</v>
      </c>
    </row>
    <row r="352" spans="1:33" ht="45" customHeight="1" x14ac:dyDescent="0.25">
      <c r="A352" s="3" t="s">
        <v>1709</v>
      </c>
      <c r="B352" s="11" t="s">
        <v>80</v>
      </c>
      <c r="C352" s="3" t="s">
        <v>81</v>
      </c>
      <c r="D352" s="3" t="s">
        <v>82</v>
      </c>
      <c r="E352" s="3" t="s">
        <v>83</v>
      </c>
      <c r="F352" s="3" t="s">
        <v>123</v>
      </c>
      <c r="G352" s="3" t="s">
        <v>124</v>
      </c>
      <c r="H352" s="3" t="s">
        <v>1710</v>
      </c>
      <c r="I352" s="3" t="s">
        <v>1711</v>
      </c>
      <c r="J352" s="3" t="s">
        <v>1712</v>
      </c>
      <c r="K352" s="3" t="s">
        <v>754</v>
      </c>
      <c r="L352" s="3" t="s">
        <v>1707</v>
      </c>
      <c r="M352" s="3" t="s">
        <v>91</v>
      </c>
      <c r="N352" s="3" t="s">
        <v>128</v>
      </c>
      <c r="O352" s="3" t="s">
        <v>93</v>
      </c>
      <c r="P352" s="3" t="s">
        <v>128</v>
      </c>
      <c r="Q352" s="3" t="s">
        <v>93</v>
      </c>
      <c r="R352" s="3" t="s">
        <v>1713</v>
      </c>
      <c r="S352" s="3" t="s">
        <v>1713</v>
      </c>
      <c r="T352" s="3" t="s">
        <v>1713</v>
      </c>
      <c r="U352" s="3" t="s">
        <v>1713</v>
      </c>
      <c r="V352" s="3" t="s">
        <v>1713</v>
      </c>
      <c r="W352" s="3" t="s">
        <v>1713</v>
      </c>
      <c r="X352" s="3" t="s">
        <v>1713</v>
      </c>
      <c r="Y352" s="3" t="s">
        <v>1713</v>
      </c>
      <c r="Z352" s="3" t="s">
        <v>1713</v>
      </c>
      <c r="AA352" s="3" t="s">
        <v>1713</v>
      </c>
      <c r="AB352" s="3" t="s">
        <v>1713</v>
      </c>
      <c r="AC352" s="3" t="s">
        <v>1713</v>
      </c>
      <c r="AD352" s="3" t="s">
        <v>1713</v>
      </c>
      <c r="AE352" s="3" t="s">
        <v>95</v>
      </c>
      <c r="AF352" s="3" t="s">
        <v>82</v>
      </c>
      <c r="AG352" s="3" t="s">
        <v>96</v>
      </c>
    </row>
    <row r="353" spans="1:33" ht="45" customHeight="1" x14ac:dyDescent="0.25">
      <c r="A353" s="3" t="s">
        <v>1714</v>
      </c>
      <c r="B353" s="11" t="s">
        <v>80</v>
      </c>
      <c r="C353" s="3" t="s">
        <v>81</v>
      </c>
      <c r="D353" s="3" t="s">
        <v>82</v>
      </c>
      <c r="E353" s="3" t="s">
        <v>83</v>
      </c>
      <c r="F353" s="3" t="s">
        <v>123</v>
      </c>
      <c r="G353" s="3" t="s">
        <v>124</v>
      </c>
      <c r="H353" s="3" t="s">
        <v>1715</v>
      </c>
      <c r="I353" s="3" t="s">
        <v>190</v>
      </c>
      <c r="J353" s="3" t="s">
        <v>769</v>
      </c>
      <c r="K353" s="3" t="s">
        <v>754</v>
      </c>
      <c r="L353" s="3" t="s">
        <v>1716</v>
      </c>
      <c r="M353" s="3" t="s">
        <v>91</v>
      </c>
      <c r="N353" s="3" t="s">
        <v>128</v>
      </c>
      <c r="O353" s="3" t="s">
        <v>93</v>
      </c>
      <c r="P353" s="3" t="s">
        <v>128</v>
      </c>
      <c r="Q353" s="3" t="s">
        <v>93</v>
      </c>
      <c r="R353" s="3" t="s">
        <v>1717</v>
      </c>
      <c r="S353" s="3" t="s">
        <v>1717</v>
      </c>
      <c r="T353" s="3" t="s">
        <v>1717</v>
      </c>
      <c r="U353" s="3" t="s">
        <v>1717</v>
      </c>
      <c r="V353" s="3" t="s">
        <v>1717</v>
      </c>
      <c r="W353" s="3" t="s">
        <v>1717</v>
      </c>
      <c r="X353" s="3" t="s">
        <v>1717</v>
      </c>
      <c r="Y353" s="3" t="s">
        <v>1717</v>
      </c>
      <c r="Z353" s="3" t="s">
        <v>1717</v>
      </c>
      <c r="AA353" s="3" t="s">
        <v>1717</v>
      </c>
      <c r="AB353" s="3" t="s">
        <v>1717</v>
      </c>
      <c r="AC353" s="3" t="s">
        <v>1717</v>
      </c>
      <c r="AD353" s="3" t="s">
        <v>1717</v>
      </c>
      <c r="AE353" s="3" t="s">
        <v>95</v>
      </c>
      <c r="AF353" s="3" t="s">
        <v>82</v>
      </c>
      <c r="AG353" s="3" t="s">
        <v>96</v>
      </c>
    </row>
    <row r="354" spans="1:33" ht="45" customHeight="1" x14ac:dyDescent="0.25">
      <c r="A354" s="3" t="s">
        <v>1718</v>
      </c>
      <c r="B354" s="11" t="s">
        <v>80</v>
      </c>
      <c r="C354" s="3" t="s">
        <v>81</v>
      </c>
      <c r="D354" s="3" t="s">
        <v>82</v>
      </c>
      <c r="E354" s="3" t="s">
        <v>83</v>
      </c>
      <c r="F354" s="3" t="s">
        <v>84</v>
      </c>
      <c r="G354" s="3" t="s">
        <v>1719</v>
      </c>
      <c r="H354" s="3" t="s">
        <v>1720</v>
      </c>
      <c r="I354" s="3" t="s">
        <v>196</v>
      </c>
      <c r="J354" s="3" t="s">
        <v>1721</v>
      </c>
      <c r="K354" s="3" t="s">
        <v>754</v>
      </c>
      <c r="L354" s="3" t="s">
        <v>90</v>
      </c>
      <c r="M354" s="3" t="s">
        <v>91</v>
      </c>
      <c r="N354" s="3" t="s">
        <v>92</v>
      </c>
      <c r="O354" s="3" t="s">
        <v>93</v>
      </c>
      <c r="P354" s="3" t="s">
        <v>92</v>
      </c>
      <c r="Q354" s="3" t="s">
        <v>93</v>
      </c>
      <c r="R354" s="3" t="s">
        <v>1722</v>
      </c>
      <c r="S354" s="3" t="s">
        <v>1722</v>
      </c>
      <c r="T354" s="3" t="s">
        <v>1722</v>
      </c>
      <c r="U354" s="3" t="s">
        <v>1722</v>
      </c>
      <c r="V354" s="3" t="s">
        <v>1722</v>
      </c>
      <c r="W354" s="3" t="s">
        <v>1722</v>
      </c>
      <c r="X354" s="3" t="s">
        <v>1722</v>
      </c>
      <c r="Y354" s="3" t="s">
        <v>1722</v>
      </c>
      <c r="Z354" s="3" t="s">
        <v>1722</v>
      </c>
      <c r="AA354" s="3" t="s">
        <v>1722</v>
      </c>
      <c r="AB354" s="3" t="s">
        <v>1722</v>
      </c>
      <c r="AC354" s="3" t="s">
        <v>1722</v>
      </c>
      <c r="AD354" s="3" t="s">
        <v>1722</v>
      </c>
      <c r="AE354" s="3" t="s">
        <v>95</v>
      </c>
      <c r="AF354" s="3" t="s">
        <v>82</v>
      </c>
      <c r="AG354" s="3" t="s">
        <v>96</v>
      </c>
    </row>
    <row r="355" spans="1:33" ht="45" customHeight="1" x14ac:dyDescent="0.25">
      <c r="A355" s="3" t="s">
        <v>1723</v>
      </c>
      <c r="B355" s="11" t="s">
        <v>80</v>
      </c>
      <c r="C355" s="3" t="s">
        <v>81</v>
      </c>
      <c r="D355" s="3" t="s">
        <v>82</v>
      </c>
      <c r="E355" s="3" t="s">
        <v>83</v>
      </c>
      <c r="F355" s="3" t="s">
        <v>1724</v>
      </c>
      <c r="G355" s="3" t="s">
        <v>1725</v>
      </c>
      <c r="H355" s="3" t="s">
        <v>1726</v>
      </c>
      <c r="I355" s="3" t="s">
        <v>366</v>
      </c>
      <c r="J355" s="3" t="s">
        <v>464</v>
      </c>
      <c r="K355" s="3" t="s">
        <v>754</v>
      </c>
      <c r="L355" s="3" t="s">
        <v>219</v>
      </c>
      <c r="M355" s="3" t="s">
        <v>91</v>
      </c>
      <c r="N355" s="3" t="s">
        <v>1727</v>
      </c>
      <c r="O355" s="3" t="s">
        <v>93</v>
      </c>
      <c r="P355" s="3" t="s">
        <v>1727</v>
      </c>
      <c r="Q355" s="3" t="s">
        <v>93</v>
      </c>
      <c r="R355" s="3" t="s">
        <v>1728</v>
      </c>
      <c r="S355" s="3" t="s">
        <v>1728</v>
      </c>
      <c r="T355" s="3" t="s">
        <v>1728</v>
      </c>
      <c r="U355" s="3" t="s">
        <v>1728</v>
      </c>
      <c r="V355" s="3" t="s">
        <v>1728</v>
      </c>
      <c r="W355" s="3" t="s">
        <v>1728</v>
      </c>
      <c r="X355" s="3" t="s">
        <v>1728</v>
      </c>
      <c r="Y355" s="3" t="s">
        <v>1728</v>
      </c>
      <c r="Z355" s="3" t="s">
        <v>1728</v>
      </c>
      <c r="AA355" s="3" t="s">
        <v>1728</v>
      </c>
      <c r="AB355" s="3" t="s">
        <v>1728</v>
      </c>
      <c r="AC355" s="3" t="s">
        <v>1728</v>
      </c>
      <c r="AD355" s="3" t="s">
        <v>1728</v>
      </c>
      <c r="AE355" s="3" t="s">
        <v>95</v>
      </c>
      <c r="AF355" s="3" t="s">
        <v>82</v>
      </c>
      <c r="AG355" s="3" t="s">
        <v>96</v>
      </c>
    </row>
    <row r="356" spans="1:33" ht="45" customHeight="1" x14ac:dyDescent="0.25">
      <c r="A356" s="3" t="s">
        <v>1729</v>
      </c>
      <c r="B356" s="11" t="s">
        <v>80</v>
      </c>
      <c r="C356" s="3" t="s">
        <v>81</v>
      </c>
      <c r="D356" s="3" t="s">
        <v>82</v>
      </c>
      <c r="E356" s="3" t="s">
        <v>83</v>
      </c>
      <c r="F356" s="3" t="s">
        <v>98</v>
      </c>
      <c r="G356" s="3" t="s">
        <v>174</v>
      </c>
      <c r="H356" s="3" t="s">
        <v>246</v>
      </c>
      <c r="I356" s="3" t="s">
        <v>1730</v>
      </c>
      <c r="J356" s="3" t="s">
        <v>1313</v>
      </c>
      <c r="K356" s="3" t="s">
        <v>1731</v>
      </c>
      <c r="L356" s="3" t="s">
        <v>744</v>
      </c>
      <c r="M356" s="3" t="s">
        <v>91</v>
      </c>
      <c r="N356" s="3" t="s">
        <v>103</v>
      </c>
      <c r="O356" s="3" t="s">
        <v>93</v>
      </c>
      <c r="P356" s="3" t="s">
        <v>103</v>
      </c>
      <c r="Q356" s="3" t="s">
        <v>93</v>
      </c>
      <c r="R356" s="3" t="s">
        <v>1732</v>
      </c>
      <c r="S356" s="3" t="s">
        <v>1732</v>
      </c>
      <c r="T356" s="3" t="s">
        <v>1732</v>
      </c>
      <c r="U356" s="3" t="s">
        <v>1732</v>
      </c>
      <c r="V356" s="3" t="s">
        <v>1732</v>
      </c>
      <c r="W356" s="3" t="s">
        <v>1732</v>
      </c>
      <c r="X356" s="3" t="s">
        <v>1732</v>
      </c>
      <c r="Y356" s="3" t="s">
        <v>1732</v>
      </c>
      <c r="Z356" s="3" t="s">
        <v>1732</v>
      </c>
      <c r="AA356" s="3" t="s">
        <v>1732</v>
      </c>
      <c r="AB356" s="3" t="s">
        <v>1732</v>
      </c>
      <c r="AC356" s="3" t="s">
        <v>1732</v>
      </c>
      <c r="AD356" s="3" t="s">
        <v>1732</v>
      </c>
      <c r="AE356" s="3" t="s">
        <v>95</v>
      </c>
      <c r="AF356" s="3" t="s">
        <v>82</v>
      </c>
      <c r="AG356" s="3" t="s">
        <v>96</v>
      </c>
    </row>
    <row r="357" spans="1:33" ht="45" customHeight="1" x14ac:dyDescent="0.25">
      <c r="A357" s="3" t="s">
        <v>1733</v>
      </c>
      <c r="B357" s="11" t="s">
        <v>80</v>
      </c>
      <c r="C357" s="3" t="s">
        <v>81</v>
      </c>
      <c r="D357" s="3" t="s">
        <v>82</v>
      </c>
      <c r="E357" s="3" t="s">
        <v>83</v>
      </c>
      <c r="F357" s="3" t="s">
        <v>635</v>
      </c>
      <c r="G357" s="3" t="s">
        <v>546</v>
      </c>
      <c r="H357" s="3" t="s">
        <v>195</v>
      </c>
      <c r="I357" s="3" t="s">
        <v>902</v>
      </c>
      <c r="J357" s="3" t="s">
        <v>1734</v>
      </c>
      <c r="K357" s="3" t="s">
        <v>1735</v>
      </c>
      <c r="L357" s="3" t="s">
        <v>242</v>
      </c>
      <c r="M357" s="3" t="s">
        <v>137</v>
      </c>
      <c r="N357" s="3" t="s">
        <v>1736</v>
      </c>
      <c r="O357" s="3" t="s">
        <v>93</v>
      </c>
      <c r="P357" s="3" t="s">
        <v>1736</v>
      </c>
      <c r="Q357" s="3" t="s">
        <v>93</v>
      </c>
      <c r="R357" s="3" t="s">
        <v>1737</v>
      </c>
      <c r="S357" s="3" t="s">
        <v>1737</v>
      </c>
      <c r="T357" s="3" t="s">
        <v>1737</v>
      </c>
      <c r="U357" s="3" t="s">
        <v>1737</v>
      </c>
      <c r="V357" s="3" t="s">
        <v>1737</v>
      </c>
      <c r="W357" s="3" t="s">
        <v>1737</v>
      </c>
      <c r="X357" s="3" t="s">
        <v>1737</v>
      </c>
      <c r="Y357" s="3" t="s">
        <v>1737</v>
      </c>
      <c r="Z357" s="3" t="s">
        <v>1737</v>
      </c>
      <c r="AA357" s="3" t="s">
        <v>1737</v>
      </c>
      <c r="AB357" s="3" t="s">
        <v>1737</v>
      </c>
      <c r="AC357" s="3" t="s">
        <v>1737</v>
      </c>
      <c r="AD357" s="3" t="s">
        <v>1737</v>
      </c>
      <c r="AE357" s="3" t="s">
        <v>95</v>
      </c>
      <c r="AF357" s="3" t="s">
        <v>82</v>
      </c>
      <c r="AG357" s="3" t="s">
        <v>96</v>
      </c>
    </row>
    <row r="358" spans="1:33" ht="45" customHeight="1" x14ac:dyDescent="0.25">
      <c r="A358" s="3" t="s">
        <v>1738</v>
      </c>
      <c r="B358" s="11" t="s">
        <v>80</v>
      </c>
      <c r="C358" s="3" t="s">
        <v>81</v>
      </c>
      <c r="D358" s="3" t="s">
        <v>82</v>
      </c>
      <c r="E358" s="3" t="s">
        <v>83</v>
      </c>
      <c r="F358" s="3" t="s">
        <v>131</v>
      </c>
      <c r="G358" s="3" t="s">
        <v>1739</v>
      </c>
      <c r="H358" s="3" t="s">
        <v>1740</v>
      </c>
      <c r="I358" s="3" t="s">
        <v>134</v>
      </c>
      <c r="J358" s="3" t="s">
        <v>1741</v>
      </c>
      <c r="K358" s="3" t="s">
        <v>249</v>
      </c>
      <c r="L358" s="3" t="s">
        <v>453</v>
      </c>
      <c r="M358" s="3" t="s">
        <v>137</v>
      </c>
      <c r="N358" s="3" t="s">
        <v>250</v>
      </c>
      <c r="O358" s="3" t="s">
        <v>93</v>
      </c>
      <c r="P358" s="3" t="s">
        <v>250</v>
      </c>
      <c r="Q358" s="3" t="s">
        <v>93</v>
      </c>
      <c r="R358" s="3" t="s">
        <v>1742</v>
      </c>
      <c r="S358" s="3" t="s">
        <v>1742</v>
      </c>
      <c r="T358" s="3" t="s">
        <v>1742</v>
      </c>
      <c r="U358" s="3" t="s">
        <v>1742</v>
      </c>
      <c r="V358" s="3" t="s">
        <v>1742</v>
      </c>
      <c r="W358" s="3" t="s">
        <v>1742</v>
      </c>
      <c r="X358" s="3" t="s">
        <v>1742</v>
      </c>
      <c r="Y358" s="3" t="s">
        <v>1742</v>
      </c>
      <c r="Z358" s="3" t="s">
        <v>1742</v>
      </c>
      <c r="AA358" s="3" t="s">
        <v>1742</v>
      </c>
      <c r="AB358" s="3" t="s">
        <v>1742</v>
      </c>
      <c r="AC358" s="3" t="s">
        <v>1742</v>
      </c>
      <c r="AD358" s="3" t="s">
        <v>1742</v>
      </c>
      <c r="AE358" s="3" t="s">
        <v>95</v>
      </c>
      <c r="AF358" s="3" t="s">
        <v>82</v>
      </c>
      <c r="AG358" s="3" t="s">
        <v>96</v>
      </c>
    </row>
    <row r="359" spans="1:33" ht="45" customHeight="1" x14ac:dyDescent="0.25">
      <c r="A359" s="3" t="s">
        <v>1743</v>
      </c>
      <c r="B359" s="11" t="s">
        <v>80</v>
      </c>
      <c r="C359" s="3" t="s">
        <v>81</v>
      </c>
      <c r="D359" s="3" t="s">
        <v>82</v>
      </c>
      <c r="E359" s="3" t="s">
        <v>83</v>
      </c>
      <c r="F359" s="3" t="s">
        <v>98</v>
      </c>
      <c r="G359" s="3" t="s">
        <v>546</v>
      </c>
      <c r="H359" s="3" t="s">
        <v>1744</v>
      </c>
      <c r="I359" s="3" t="s">
        <v>645</v>
      </c>
      <c r="J359" s="3" t="s">
        <v>1745</v>
      </c>
      <c r="K359" s="3" t="s">
        <v>249</v>
      </c>
      <c r="L359" s="3" t="s">
        <v>316</v>
      </c>
      <c r="M359" s="3" t="s">
        <v>91</v>
      </c>
      <c r="N359" s="3" t="s">
        <v>103</v>
      </c>
      <c r="O359" s="3" t="s">
        <v>93</v>
      </c>
      <c r="P359" s="3" t="s">
        <v>103</v>
      </c>
      <c r="Q359" s="3" t="s">
        <v>93</v>
      </c>
      <c r="R359" s="3" t="s">
        <v>1746</v>
      </c>
      <c r="S359" s="3" t="s">
        <v>1746</v>
      </c>
      <c r="T359" s="3" t="s">
        <v>1746</v>
      </c>
      <c r="U359" s="3" t="s">
        <v>1746</v>
      </c>
      <c r="V359" s="3" t="s">
        <v>1746</v>
      </c>
      <c r="W359" s="3" t="s">
        <v>1746</v>
      </c>
      <c r="X359" s="3" t="s">
        <v>1746</v>
      </c>
      <c r="Y359" s="3" t="s">
        <v>1746</v>
      </c>
      <c r="Z359" s="3" t="s">
        <v>1746</v>
      </c>
      <c r="AA359" s="3" t="s">
        <v>1746</v>
      </c>
      <c r="AB359" s="3" t="s">
        <v>1746</v>
      </c>
      <c r="AC359" s="3" t="s">
        <v>1746</v>
      </c>
      <c r="AD359" s="3" t="s">
        <v>1746</v>
      </c>
      <c r="AE359" s="3" t="s">
        <v>95</v>
      </c>
      <c r="AF359" s="3" t="s">
        <v>82</v>
      </c>
      <c r="AG359" s="3" t="s">
        <v>96</v>
      </c>
    </row>
    <row r="360" spans="1:33" ht="45" customHeight="1" x14ac:dyDescent="0.25">
      <c r="A360" s="3" t="s">
        <v>1747</v>
      </c>
      <c r="B360" s="11" t="s">
        <v>80</v>
      </c>
      <c r="C360" s="3" t="s">
        <v>81</v>
      </c>
      <c r="D360" s="3" t="s">
        <v>82</v>
      </c>
      <c r="E360" s="3" t="s">
        <v>83</v>
      </c>
      <c r="F360" s="3" t="s">
        <v>84</v>
      </c>
      <c r="G360" s="3" t="s">
        <v>1748</v>
      </c>
      <c r="H360" s="3" t="s">
        <v>246</v>
      </c>
      <c r="I360" s="3" t="s">
        <v>1749</v>
      </c>
      <c r="J360" s="3" t="s">
        <v>1313</v>
      </c>
      <c r="K360" s="3" t="s">
        <v>1750</v>
      </c>
      <c r="L360" s="3" t="s">
        <v>1751</v>
      </c>
      <c r="M360" s="3" t="s">
        <v>91</v>
      </c>
      <c r="N360" s="3" t="s">
        <v>92</v>
      </c>
      <c r="O360" s="3" t="s">
        <v>93</v>
      </c>
      <c r="P360" s="3" t="s">
        <v>92</v>
      </c>
      <c r="Q360" s="3" t="s">
        <v>93</v>
      </c>
      <c r="R360" s="3" t="s">
        <v>1752</v>
      </c>
      <c r="S360" s="3" t="s">
        <v>1752</v>
      </c>
      <c r="T360" s="3" t="s">
        <v>1752</v>
      </c>
      <c r="U360" s="3" t="s">
        <v>1752</v>
      </c>
      <c r="V360" s="3" t="s">
        <v>1752</v>
      </c>
      <c r="W360" s="3" t="s">
        <v>1752</v>
      </c>
      <c r="X360" s="3" t="s">
        <v>1752</v>
      </c>
      <c r="Y360" s="3" t="s">
        <v>1752</v>
      </c>
      <c r="Z360" s="3" t="s">
        <v>1752</v>
      </c>
      <c r="AA360" s="3" t="s">
        <v>1752</v>
      </c>
      <c r="AB360" s="3" t="s">
        <v>1752</v>
      </c>
      <c r="AC360" s="3" t="s">
        <v>1752</v>
      </c>
      <c r="AD360" s="3" t="s">
        <v>1752</v>
      </c>
      <c r="AE360" s="3" t="s">
        <v>95</v>
      </c>
      <c r="AF360" s="3" t="s">
        <v>82</v>
      </c>
      <c r="AG360" s="3" t="s">
        <v>96</v>
      </c>
    </row>
    <row r="361" spans="1:33" ht="45" customHeight="1" x14ac:dyDescent="0.25">
      <c r="A361" s="3" t="s">
        <v>1753</v>
      </c>
      <c r="B361" s="11" t="s">
        <v>80</v>
      </c>
      <c r="C361" s="3" t="s">
        <v>81</v>
      </c>
      <c r="D361" s="3" t="s">
        <v>82</v>
      </c>
      <c r="E361" s="3" t="s">
        <v>83</v>
      </c>
      <c r="F361" s="3" t="s">
        <v>98</v>
      </c>
      <c r="G361" s="3" t="s">
        <v>99</v>
      </c>
      <c r="H361" s="3" t="s">
        <v>239</v>
      </c>
      <c r="I361" s="3" t="s">
        <v>240</v>
      </c>
      <c r="J361" s="3" t="s">
        <v>584</v>
      </c>
      <c r="K361" s="3" t="s">
        <v>1750</v>
      </c>
      <c r="L361" s="3" t="s">
        <v>340</v>
      </c>
      <c r="M361" s="3" t="s">
        <v>91</v>
      </c>
      <c r="N361" s="3" t="s">
        <v>103</v>
      </c>
      <c r="O361" s="3" t="s">
        <v>93</v>
      </c>
      <c r="P361" s="3" t="s">
        <v>103</v>
      </c>
      <c r="Q361" s="3" t="s">
        <v>93</v>
      </c>
      <c r="R361" s="3" t="s">
        <v>1754</v>
      </c>
      <c r="S361" s="3" t="s">
        <v>1754</v>
      </c>
      <c r="T361" s="3" t="s">
        <v>1754</v>
      </c>
      <c r="U361" s="3" t="s">
        <v>1754</v>
      </c>
      <c r="V361" s="3" t="s">
        <v>1754</v>
      </c>
      <c r="W361" s="3" t="s">
        <v>1754</v>
      </c>
      <c r="X361" s="3" t="s">
        <v>1754</v>
      </c>
      <c r="Y361" s="3" t="s">
        <v>1754</v>
      </c>
      <c r="Z361" s="3" t="s">
        <v>1754</v>
      </c>
      <c r="AA361" s="3" t="s">
        <v>1754</v>
      </c>
      <c r="AB361" s="3" t="s">
        <v>1754</v>
      </c>
      <c r="AC361" s="3" t="s">
        <v>1754</v>
      </c>
      <c r="AD361" s="3" t="s">
        <v>1754</v>
      </c>
      <c r="AE361" s="3" t="s">
        <v>95</v>
      </c>
      <c r="AF361" s="3" t="s">
        <v>82</v>
      </c>
      <c r="AG361" s="3" t="s">
        <v>96</v>
      </c>
    </row>
    <row r="362" spans="1:33" ht="45" customHeight="1" x14ac:dyDescent="0.25">
      <c r="A362" s="3" t="s">
        <v>1755</v>
      </c>
      <c r="B362" s="11" t="s">
        <v>80</v>
      </c>
      <c r="C362" s="3" t="s">
        <v>81</v>
      </c>
      <c r="D362" s="3" t="s">
        <v>82</v>
      </c>
      <c r="E362" s="3" t="s">
        <v>83</v>
      </c>
      <c r="F362" s="3" t="s">
        <v>259</v>
      </c>
      <c r="G362" s="3" t="s">
        <v>410</v>
      </c>
      <c r="H362" s="3" t="s">
        <v>181</v>
      </c>
      <c r="I362" s="3" t="s">
        <v>345</v>
      </c>
      <c r="J362" s="3" t="s">
        <v>1756</v>
      </c>
      <c r="K362" s="3" t="s">
        <v>1750</v>
      </c>
      <c r="L362" s="3" t="s">
        <v>703</v>
      </c>
      <c r="M362" s="3" t="s">
        <v>137</v>
      </c>
      <c r="N362" s="3" t="s">
        <v>347</v>
      </c>
      <c r="O362" s="3" t="s">
        <v>93</v>
      </c>
      <c r="P362" s="3" t="s">
        <v>347</v>
      </c>
      <c r="Q362" s="3" t="s">
        <v>93</v>
      </c>
      <c r="R362" s="3" t="s">
        <v>1757</v>
      </c>
      <c r="S362" s="3" t="s">
        <v>1757</v>
      </c>
      <c r="T362" s="3" t="s">
        <v>1757</v>
      </c>
      <c r="U362" s="3" t="s">
        <v>1757</v>
      </c>
      <c r="V362" s="3" t="s">
        <v>1757</v>
      </c>
      <c r="W362" s="3" t="s">
        <v>1757</v>
      </c>
      <c r="X362" s="3" t="s">
        <v>1757</v>
      </c>
      <c r="Y362" s="3" t="s">
        <v>1757</v>
      </c>
      <c r="Z362" s="3" t="s">
        <v>1757</v>
      </c>
      <c r="AA362" s="3" t="s">
        <v>1757</v>
      </c>
      <c r="AB362" s="3" t="s">
        <v>1757</v>
      </c>
      <c r="AC362" s="3" t="s">
        <v>1757</v>
      </c>
      <c r="AD362" s="3" t="s">
        <v>1757</v>
      </c>
      <c r="AE362" s="3" t="s">
        <v>95</v>
      </c>
      <c r="AF362" s="3" t="s">
        <v>82</v>
      </c>
      <c r="AG362" s="3" t="s">
        <v>96</v>
      </c>
    </row>
    <row r="363" spans="1:33" ht="45" customHeight="1" x14ac:dyDescent="0.25">
      <c r="A363" s="3" t="s">
        <v>1758</v>
      </c>
      <c r="B363" s="11" t="s">
        <v>80</v>
      </c>
      <c r="C363" s="3" t="s">
        <v>81</v>
      </c>
      <c r="D363" s="3" t="s">
        <v>82</v>
      </c>
      <c r="E363" s="3" t="s">
        <v>83</v>
      </c>
      <c r="F363" s="3" t="s">
        <v>1759</v>
      </c>
      <c r="G363" s="3" t="s">
        <v>1760</v>
      </c>
      <c r="H363" s="3" t="s">
        <v>246</v>
      </c>
      <c r="I363" s="3" t="s">
        <v>1761</v>
      </c>
      <c r="J363" s="3" t="s">
        <v>1229</v>
      </c>
      <c r="K363" s="3" t="s">
        <v>1750</v>
      </c>
      <c r="L363" s="3" t="s">
        <v>1199</v>
      </c>
      <c r="M363" s="3" t="s">
        <v>137</v>
      </c>
      <c r="N363" s="3" t="s">
        <v>1762</v>
      </c>
      <c r="O363" s="3" t="s">
        <v>93</v>
      </c>
      <c r="P363" s="3" t="s">
        <v>1762</v>
      </c>
      <c r="Q363" s="3" t="s">
        <v>93</v>
      </c>
      <c r="R363" s="3" t="s">
        <v>1763</v>
      </c>
      <c r="S363" s="3" t="s">
        <v>1763</v>
      </c>
      <c r="T363" s="3" t="s">
        <v>1763</v>
      </c>
      <c r="U363" s="3" t="s">
        <v>1763</v>
      </c>
      <c r="V363" s="3" t="s">
        <v>1763</v>
      </c>
      <c r="W363" s="3" t="s">
        <v>1763</v>
      </c>
      <c r="X363" s="3" t="s">
        <v>1763</v>
      </c>
      <c r="Y363" s="3" t="s">
        <v>1763</v>
      </c>
      <c r="Z363" s="3" t="s">
        <v>1763</v>
      </c>
      <c r="AA363" s="3" t="s">
        <v>1763</v>
      </c>
      <c r="AB363" s="3" t="s">
        <v>1763</v>
      </c>
      <c r="AC363" s="3" t="s">
        <v>1763</v>
      </c>
      <c r="AD363" s="3" t="s">
        <v>1763</v>
      </c>
      <c r="AE363" s="3" t="s">
        <v>95</v>
      </c>
      <c r="AF363" s="3" t="s">
        <v>82</v>
      </c>
      <c r="AG363" s="3" t="s">
        <v>96</v>
      </c>
    </row>
    <row r="364" spans="1:33" ht="45" customHeight="1" x14ac:dyDescent="0.25">
      <c r="A364" s="3" t="s">
        <v>1764</v>
      </c>
      <c r="B364" s="11" t="s">
        <v>80</v>
      </c>
      <c r="C364" s="3" t="s">
        <v>81</v>
      </c>
      <c r="D364" s="3" t="s">
        <v>82</v>
      </c>
      <c r="E364" s="3" t="s">
        <v>83</v>
      </c>
      <c r="F364" s="3" t="s">
        <v>106</v>
      </c>
      <c r="G364" s="3" t="s">
        <v>107</v>
      </c>
      <c r="H364" s="3" t="s">
        <v>1765</v>
      </c>
      <c r="I364" s="3" t="s">
        <v>233</v>
      </c>
      <c r="J364" s="3" t="s">
        <v>1766</v>
      </c>
      <c r="K364" s="3" t="s">
        <v>1082</v>
      </c>
      <c r="L364" s="3" t="s">
        <v>844</v>
      </c>
      <c r="M364" s="3" t="s">
        <v>91</v>
      </c>
      <c r="N364" s="3" t="s">
        <v>479</v>
      </c>
      <c r="O364" s="3" t="s">
        <v>93</v>
      </c>
      <c r="P364" s="3" t="s">
        <v>479</v>
      </c>
      <c r="Q364" s="3" t="s">
        <v>93</v>
      </c>
      <c r="R364" s="3" t="s">
        <v>1767</v>
      </c>
      <c r="S364" s="3" t="s">
        <v>1767</v>
      </c>
      <c r="T364" s="3" t="s">
        <v>1767</v>
      </c>
      <c r="U364" s="3" t="s">
        <v>1767</v>
      </c>
      <c r="V364" s="3" t="s">
        <v>1767</v>
      </c>
      <c r="W364" s="3" t="s">
        <v>1767</v>
      </c>
      <c r="X364" s="3" t="s">
        <v>1767</v>
      </c>
      <c r="Y364" s="3" t="s">
        <v>1767</v>
      </c>
      <c r="Z364" s="3" t="s">
        <v>1767</v>
      </c>
      <c r="AA364" s="3" t="s">
        <v>1767</v>
      </c>
      <c r="AB364" s="3" t="s">
        <v>1767</v>
      </c>
      <c r="AC364" s="3" t="s">
        <v>1767</v>
      </c>
      <c r="AD364" s="3" t="s">
        <v>1767</v>
      </c>
      <c r="AE364" s="3" t="s">
        <v>95</v>
      </c>
      <c r="AF364" s="3" t="s">
        <v>82</v>
      </c>
      <c r="AG364" s="3" t="s">
        <v>96</v>
      </c>
    </row>
    <row r="365" spans="1:33" ht="45" customHeight="1" x14ac:dyDescent="0.25">
      <c r="A365" s="3" t="s">
        <v>1768</v>
      </c>
      <c r="B365" s="11" t="s">
        <v>80</v>
      </c>
      <c r="C365" s="3" t="s">
        <v>81</v>
      </c>
      <c r="D365" s="3" t="s">
        <v>82</v>
      </c>
      <c r="E365" s="3" t="s">
        <v>83</v>
      </c>
      <c r="F365" s="3" t="s">
        <v>98</v>
      </c>
      <c r="G365" s="3" t="s">
        <v>180</v>
      </c>
      <c r="H365" s="3" t="s">
        <v>195</v>
      </c>
      <c r="I365" s="3" t="s">
        <v>1769</v>
      </c>
      <c r="J365" s="3" t="s">
        <v>1770</v>
      </c>
      <c r="K365" s="3" t="s">
        <v>1082</v>
      </c>
      <c r="L365" s="3" t="s">
        <v>90</v>
      </c>
      <c r="M365" s="3" t="s">
        <v>137</v>
      </c>
      <c r="N365" s="3" t="s">
        <v>185</v>
      </c>
      <c r="O365" s="3" t="s">
        <v>93</v>
      </c>
      <c r="P365" s="3" t="s">
        <v>185</v>
      </c>
      <c r="Q365" s="3" t="s">
        <v>93</v>
      </c>
      <c r="R365" s="3" t="s">
        <v>1771</v>
      </c>
      <c r="S365" s="3" t="s">
        <v>1771</v>
      </c>
      <c r="T365" s="3" t="s">
        <v>1771</v>
      </c>
      <c r="U365" s="3" t="s">
        <v>1771</v>
      </c>
      <c r="V365" s="3" t="s">
        <v>1771</v>
      </c>
      <c r="W365" s="3" t="s">
        <v>1771</v>
      </c>
      <c r="X365" s="3" t="s">
        <v>1771</v>
      </c>
      <c r="Y365" s="3" t="s">
        <v>1771</v>
      </c>
      <c r="Z365" s="3" t="s">
        <v>1771</v>
      </c>
      <c r="AA365" s="3" t="s">
        <v>1771</v>
      </c>
      <c r="AB365" s="3" t="s">
        <v>1771</v>
      </c>
      <c r="AC365" s="3" t="s">
        <v>1771</v>
      </c>
      <c r="AD365" s="3" t="s">
        <v>1771</v>
      </c>
      <c r="AE365" s="3" t="s">
        <v>95</v>
      </c>
      <c r="AF365" s="3" t="s">
        <v>82</v>
      </c>
      <c r="AG365" s="3" t="s">
        <v>96</v>
      </c>
    </row>
    <row r="366" spans="1:33" ht="45" customHeight="1" x14ac:dyDescent="0.25">
      <c r="A366" s="3" t="s">
        <v>1772</v>
      </c>
      <c r="B366" s="11" t="s">
        <v>80</v>
      </c>
      <c r="C366" s="3" t="s">
        <v>81</v>
      </c>
      <c r="D366" s="3" t="s">
        <v>82</v>
      </c>
      <c r="E366" s="3" t="s">
        <v>83</v>
      </c>
      <c r="F366" s="3" t="s">
        <v>123</v>
      </c>
      <c r="G366" s="3" t="s">
        <v>124</v>
      </c>
      <c r="H366" s="3" t="s">
        <v>308</v>
      </c>
      <c r="I366" s="3" t="s">
        <v>1773</v>
      </c>
      <c r="J366" s="3" t="s">
        <v>1774</v>
      </c>
      <c r="K366" s="3" t="s">
        <v>1082</v>
      </c>
      <c r="L366" s="3" t="s">
        <v>256</v>
      </c>
      <c r="M366" s="3" t="s">
        <v>137</v>
      </c>
      <c r="N366" s="3" t="s">
        <v>128</v>
      </c>
      <c r="O366" s="3" t="s">
        <v>93</v>
      </c>
      <c r="P366" s="3" t="s">
        <v>128</v>
      </c>
      <c r="Q366" s="3" t="s">
        <v>93</v>
      </c>
      <c r="R366" s="3" t="s">
        <v>1775</v>
      </c>
      <c r="S366" s="3" t="s">
        <v>1775</v>
      </c>
      <c r="T366" s="3" t="s">
        <v>1775</v>
      </c>
      <c r="U366" s="3" t="s">
        <v>1775</v>
      </c>
      <c r="V366" s="3" t="s">
        <v>1775</v>
      </c>
      <c r="W366" s="3" t="s">
        <v>1775</v>
      </c>
      <c r="X366" s="3" t="s">
        <v>1775</v>
      </c>
      <c r="Y366" s="3" t="s">
        <v>1775</v>
      </c>
      <c r="Z366" s="3" t="s">
        <v>1775</v>
      </c>
      <c r="AA366" s="3" t="s">
        <v>1775</v>
      </c>
      <c r="AB366" s="3" t="s">
        <v>1775</v>
      </c>
      <c r="AC366" s="3" t="s">
        <v>1775</v>
      </c>
      <c r="AD366" s="3" t="s">
        <v>1775</v>
      </c>
      <c r="AE366" s="3" t="s">
        <v>95</v>
      </c>
      <c r="AF366" s="3" t="s">
        <v>82</v>
      </c>
      <c r="AG366" s="3" t="s">
        <v>96</v>
      </c>
    </row>
    <row r="367" spans="1:33" ht="45" customHeight="1" x14ac:dyDescent="0.25">
      <c r="A367" s="3" t="s">
        <v>1776</v>
      </c>
      <c r="B367" s="11" t="s">
        <v>80</v>
      </c>
      <c r="C367" s="3" t="s">
        <v>81</v>
      </c>
      <c r="D367" s="3" t="s">
        <v>82</v>
      </c>
      <c r="E367" s="3" t="s">
        <v>83</v>
      </c>
      <c r="F367" s="3" t="s">
        <v>215</v>
      </c>
      <c r="G367" s="3" t="s">
        <v>482</v>
      </c>
      <c r="H367" s="3" t="s">
        <v>1777</v>
      </c>
      <c r="I367" s="3" t="s">
        <v>451</v>
      </c>
      <c r="J367" s="3" t="s">
        <v>1778</v>
      </c>
      <c r="K367" s="3" t="s">
        <v>1082</v>
      </c>
      <c r="L367" s="3" t="s">
        <v>1779</v>
      </c>
      <c r="M367" s="3" t="s">
        <v>91</v>
      </c>
      <c r="N367" s="3" t="s">
        <v>221</v>
      </c>
      <c r="O367" s="3" t="s">
        <v>93</v>
      </c>
      <c r="P367" s="3" t="s">
        <v>221</v>
      </c>
      <c r="Q367" s="3" t="s">
        <v>93</v>
      </c>
      <c r="R367" s="3" t="s">
        <v>1780</v>
      </c>
      <c r="S367" s="3" t="s">
        <v>1780</v>
      </c>
      <c r="T367" s="3" t="s">
        <v>1780</v>
      </c>
      <c r="U367" s="3" t="s">
        <v>1780</v>
      </c>
      <c r="V367" s="3" t="s">
        <v>1780</v>
      </c>
      <c r="W367" s="3" t="s">
        <v>1780</v>
      </c>
      <c r="X367" s="3" t="s">
        <v>1780</v>
      </c>
      <c r="Y367" s="3" t="s">
        <v>1780</v>
      </c>
      <c r="Z367" s="3" t="s">
        <v>1780</v>
      </c>
      <c r="AA367" s="3" t="s">
        <v>1780</v>
      </c>
      <c r="AB367" s="3" t="s">
        <v>1780</v>
      </c>
      <c r="AC367" s="3" t="s">
        <v>1780</v>
      </c>
      <c r="AD367" s="3" t="s">
        <v>1780</v>
      </c>
      <c r="AE367" s="3" t="s">
        <v>95</v>
      </c>
      <c r="AF367" s="3" t="s">
        <v>82</v>
      </c>
      <c r="AG367" s="3" t="s">
        <v>96</v>
      </c>
    </row>
    <row r="368" spans="1:33" ht="45" customHeight="1" x14ac:dyDescent="0.25">
      <c r="A368" s="3" t="s">
        <v>1781</v>
      </c>
      <c r="B368" s="11" t="s">
        <v>80</v>
      </c>
      <c r="C368" s="3" t="s">
        <v>81</v>
      </c>
      <c r="D368" s="3" t="s">
        <v>82</v>
      </c>
      <c r="E368" s="3" t="s">
        <v>83</v>
      </c>
      <c r="F368" s="3" t="s">
        <v>98</v>
      </c>
      <c r="G368" s="3" t="s">
        <v>174</v>
      </c>
      <c r="H368" s="3" t="s">
        <v>195</v>
      </c>
      <c r="I368" s="3" t="s">
        <v>1782</v>
      </c>
      <c r="J368" s="3" t="s">
        <v>1783</v>
      </c>
      <c r="K368" s="3" t="s">
        <v>1784</v>
      </c>
      <c r="L368" s="3" t="s">
        <v>503</v>
      </c>
      <c r="M368" s="3" t="s">
        <v>137</v>
      </c>
      <c r="N368" s="3" t="s">
        <v>103</v>
      </c>
      <c r="O368" s="3" t="s">
        <v>93</v>
      </c>
      <c r="P368" s="3" t="s">
        <v>103</v>
      </c>
      <c r="Q368" s="3" t="s">
        <v>93</v>
      </c>
      <c r="R368" s="3" t="s">
        <v>1785</v>
      </c>
      <c r="S368" s="3" t="s">
        <v>1785</v>
      </c>
      <c r="T368" s="3" t="s">
        <v>1785</v>
      </c>
      <c r="U368" s="3" t="s">
        <v>1785</v>
      </c>
      <c r="V368" s="3" t="s">
        <v>1785</v>
      </c>
      <c r="W368" s="3" t="s">
        <v>1785</v>
      </c>
      <c r="X368" s="3" t="s">
        <v>1785</v>
      </c>
      <c r="Y368" s="3" t="s">
        <v>1785</v>
      </c>
      <c r="Z368" s="3" t="s">
        <v>1785</v>
      </c>
      <c r="AA368" s="3" t="s">
        <v>1785</v>
      </c>
      <c r="AB368" s="3" t="s">
        <v>1785</v>
      </c>
      <c r="AC368" s="3" t="s">
        <v>1785</v>
      </c>
      <c r="AD368" s="3" t="s">
        <v>1785</v>
      </c>
      <c r="AE368" s="3" t="s">
        <v>95</v>
      </c>
      <c r="AF368" s="3" t="s">
        <v>82</v>
      </c>
      <c r="AG368" s="3" t="s">
        <v>96</v>
      </c>
    </row>
    <row r="369" spans="1:33" ht="45" customHeight="1" x14ac:dyDescent="0.25">
      <c r="A369" s="3" t="s">
        <v>1786</v>
      </c>
      <c r="B369" s="11" t="s">
        <v>80</v>
      </c>
      <c r="C369" s="3" t="s">
        <v>81</v>
      </c>
      <c r="D369" s="3" t="s">
        <v>82</v>
      </c>
      <c r="E369" s="3" t="s">
        <v>83</v>
      </c>
      <c r="F369" s="3" t="s">
        <v>123</v>
      </c>
      <c r="G369" s="3" t="s">
        <v>124</v>
      </c>
      <c r="H369" s="3" t="s">
        <v>1787</v>
      </c>
      <c r="I369" s="3" t="s">
        <v>233</v>
      </c>
      <c r="J369" s="3" t="s">
        <v>1788</v>
      </c>
      <c r="K369" s="3" t="s">
        <v>1784</v>
      </c>
      <c r="L369" s="3" t="s">
        <v>1789</v>
      </c>
      <c r="M369" s="3" t="s">
        <v>91</v>
      </c>
      <c r="N369" s="3" t="s">
        <v>128</v>
      </c>
      <c r="O369" s="3" t="s">
        <v>93</v>
      </c>
      <c r="P369" s="3" t="s">
        <v>128</v>
      </c>
      <c r="Q369" s="3" t="s">
        <v>93</v>
      </c>
      <c r="R369" s="3" t="s">
        <v>1790</v>
      </c>
      <c r="S369" s="3" t="s">
        <v>1790</v>
      </c>
      <c r="T369" s="3" t="s">
        <v>1790</v>
      </c>
      <c r="U369" s="3" t="s">
        <v>1790</v>
      </c>
      <c r="V369" s="3" t="s">
        <v>1790</v>
      </c>
      <c r="W369" s="3" t="s">
        <v>1790</v>
      </c>
      <c r="X369" s="3" t="s">
        <v>1790</v>
      </c>
      <c r="Y369" s="3" t="s">
        <v>1790</v>
      </c>
      <c r="Z369" s="3" t="s">
        <v>1790</v>
      </c>
      <c r="AA369" s="3" t="s">
        <v>1790</v>
      </c>
      <c r="AB369" s="3" t="s">
        <v>1790</v>
      </c>
      <c r="AC369" s="3" t="s">
        <v>1790</v>
      </c>
      <c r="AD369" s="3" t="s">
        <v>1790</v>
      </c>
      <c r="AE369" s="3" t="s">
        <v>95</v>
      </c>
      <c r="AF369" s="3" t="s">
        <v>82</v>
      </c>
      <c r="AG369" s="3" t="s">
        <v>96</v>
      </c>
    </row>
    <row r="370" spans="1:33" ht="45" customHeight="1" x14ac:dyDescent="0.25">
      <c r="A370" s="3" t="s">
        <v>1791</v>
      </c>
      <c r="B370" s="11" t="s">
        <v>80</v>
      </c>
      <c r="C370" s="3" t="s">
        <v>81</v>
      </c>
      <c r="D370" s="3" t="s">
        <v>82</v>
      </c>
      <c r="E370" s="3" t="s">
        <v>83</v>
      </c>
      <c r="F370" s="3" t="s">
        <v>215</v>
      </c>
      <c r="G370" s="3" t="s">
        <v>206</v>
      </c>
      <c r="H370" s="3" t="s">
        <v>1792</v>
      </c>
      <c r="I370" s="3" t="s">
        <v>506</v>
      </c>
      <c r="J370" s="3" t="s">
        <v>447</v>
      </c>
      <c r="K370" s="3" t="s">
        <v>1793</v>
      </c>
      <c r="L370" s="3" t="s">
        <v>1794</v>
      </c>
      <c r="M370" s="3" t="s">
        <v>137</v>
      </c>
      <c r="N370" s="3" t="s">
        <v>221</v>
      </c>
      <c r="O370" s="3" t="s">
        <v>93</v>
      </c>
      <c r="P370" s="3" t="s">
        <v>221</v>
      </c>
      <c r="Q370" s="3" t="s">
        <v>93</v>
      </c>
      <c r="R370" s="3" t="s">
        <v>1795</v>
      </c>
      <c r="S370" s="3" t="s">
        <v>1795</v>
      </c>
      <c r="T370" s="3" t="s">
        <v>1795</v>
      </c>
      <c r="U370" s="3" t="s">
        <v>1795</v>
      </c>
      <c r="V370" s="3" t="s">
        <v>1795</v>
      </c>
      <c r="W370" s="3" t="s">
        <v>1795</v>
      </c>
      <c r="X370" s="3" t="s">
        <v>1795</v>
      </c>
      <c r="Y370" s="3" t="s">
        <v>1795</v>
      </c>
      <c r="Z370" s="3" t="s">
        <v>1795</v>
      </c>
      <c r="AA370" s="3" t="s">
        <v>1795</v>
      </c>
      <c r="AB370" s="3" t="s">
        <v>1795</v>
      </c>
      <c r="AC370" s="3" t="s">
        <v>1795</v>
      </c>
      <c r="AD370" s="3" t="s">
        <v>1795</v>
      </c>
      <c r="AE370" s="3" t="s">
        <v>95</v>
      </c>
      <c r="AF370" s="3" t="s">
        <v>82</v>
      </c>
      <c r="AG370" s="3" t="s">
        <v>96</v>
      </c>
    </row>
    <row r="371" spans="1:33" ht="45" customHeight="1" x14ac:dyDescent="0.25">
      <c r="A371" s="3" t="s">
        <v>1796</v>
      </c>
      <c r="B371" s="11" t="s">
        <v>80</v>
      </c>
      <c r="C371" s="3" t="s">
        <v>81</v>
      </c>
      <c r="D371" s="3" t="s">
        <v>82</v>
      </c>
      <c r="E371" s="3" t="s">
        <v>83</v>
      </c>
      <c r="F371" s="3" t="s">
        <v>215</v>
      </c>
      <c r="G371" s="3" t="s">
        <v>206</v>
      </c>
      <c r="H371" s="3" t="s">
        <v>195</v>
      </c>
      <c r="I371" s="3" t="s">
        <v>268</v>
      </c>
      <c r="J371" s="3" t="s">
        <v>1797</v>
      </c>
      <c r="K371" s="3" t="s">
        <v>1793</v>
      </c>
      <c r="L371" s="3" t="s">
        <v>1794</v>
      </c>
      <c r="M371" s="3" t="s">
        <v>137</v>
      </c>
      <c r="N371" s="3" t="s">
        <v>221</v>
      </c>
      <c r="O371" s="3" t="s">
        <v>93</v>
      </c>
      <c r="P371" s="3" t="s">
        <v>221</v>
      </c>
      <c r="Q371" s="3" t="s">
        <v>93</v>
      </c>
      <c r="R371" s="3" t="s">
        <v>1798</v>
      </c>
      <c r="S371" s="3" t="s">
        <v>1798</v>
      </c>
      <c r="T371" s="3" t="s">
        <v>1798</v>
      </c>
      <c r="U371" s="3" t="s">
        <v>1798</v>
      </c>
      <c r="V371" s="3" t="s">
        <v>1798</v>
      </c>
      <c r="W371" s="3" t="s">
        <v>1798</v>
      </c>
      <c r="X371" s="3" t="s">
        <v>1798</v>
      </c>
      <c r="Y371" s="3" t="s">
        <v>1798</v>
      </c>
      <c r="Z371" s="3" t="s">
        <v>1798</v>
      </c>
      <c r="AA371" s="3" t="s">
        <v>1798</v>
      </c>
      <c r="AB371" s="3" t="s">
        <v>1798</v>
      </c>
      <c r="AC371" s="3" t="s">
        <v>1798</v>
      </c>
      <c r="AD371" s="3" t="s">
        <v>1798</v>
      </c>
      <c r="AE371" s="3" t="s">
        <v>95</v>
      </c>
      <c r="AF371" s="3" t="s">
        <v>82</v>
      </c>
      <c r="AG371" s="3" t="s">
        <v>96</v>
      </c>
    </row>
    <row r="372" spans="1:33" ht="45" customHeight="1" x14ac:dyDescent="0.25">
      <c r="A372" s="3" t="s">
        <v>1799</v>
      </c>
      <c r="B372" s="11" t="s">
        <v>80</v>
      </c>
      <c r="C372" s="3" t="s">
        <v>81</v>
      </c>
      <c r="D372" s="3" t="s">
        <v>82</v>
      </c>
      <c r="E372" s="3" t="s">
        <v>83</v>
      </c>
      <c r="F372" s="3" t="s">
        <v>156</v>
      </c>
      <c r="G372" s="3" t="s">
        <v>157</v>
      </c>
      <c r="H372" s="3" t="s">
        <v>416</v>
      </c>
      <c r="I372" s="3" t="s">
        <v>159</v>
      </c>
      <c r="J372" s="3" t="s">
        <v>1800</v>
      </c>
      <c r="K372" s="3" t="s">
        <v>1793</v>
      </c>
      <c r="L372" s="3" t="s">
        <v>824</v>
      </c>
      <c r="M372" s="3" t="s">
        <v>91</v>
      </c>
      <c r="N372" s="3" t="s">
        <v>161</v>
      </c>
      <c r="O372" s="3" t="s">
        <v>93</v>
      </c>
      <c r="P372" s="3" t="s">
        <v>161</v>
      </c>
      <c r="Q372" s="3" t="s">
        <v>93</v>
      </c>
      <c r="R372" s="3" t="s">
        <v>1801</v>
      </c>
      <c r="S372" s="3" t="s">
        <v>1801</v>
      </c>
      <c r="T372" s="3" t="s">
        <v>1801</v>
      </c>
      <c r="U372" s="3" t="s">
        <v>1801</v>
      </c>
      <c r="V372" s="3" t="s">
        <v>1801</v>
      </c>
      <c r="W372" s="3" t="s">
        <v>1801</v>
      </c>
      <c r="X372" s="3" t="s">
        <v>1801</v>
      </c>
      <c r="Y372" s="3" t="s">
        <v>1801</v>
      </c>
      <c r="Z372" s="3" t="s">
        <v>1801</v>
      </c>
      <c r="AA372" s="3" t="s">
        <v>1801</v>
      </c>
      <c r="AB372" s="3" t="s">
        <v>1801</v>
      </c>
      <c r="AC372" s="3" t="s">
        <v>1801</v>
      </c>
      <c r="AD372" s="3" t="s">
        <v>1801</v>
      </c>
      <c r="AE372" s="3" t="s">
        <v>95</v>
      </c>
      <c r="AF372" s="3" t="s">
        <v>82</v>
      </c>
      <c r="AG372" s="3" t="s">
        <v>96</v>
      </c>
    </row>
    <row r="373" spans="1:33" ht="45" customHeight="1" x14ac:dyDescent="0.25">
      <c r="A373" s="3" t="s">
        <v>1802</v>
      </c>
      <c r="B373" s="11" t="s">
        <v>80</v>
      </c>
      <c r="C373" s="3" t="s">
        <v>81</v>
      </c>
      <c r="D373" s="3" t="s">
        <v>82</v>
      </c>
      <c r="E373" s="3" t="s">
        <v>83</v>
      </c>
      <c r="F373" s="3" t="s">
        <v>123</v>
      </c>
      <c r="G373" s="3" t="s">
        <v>124</v>
      </c>
      <c r="H373" s="3" t="s">
        <v>426</v>
      </c>
      <c r="I373" s="3" t="s">
        <v>159</v>
      </c>
      <c r="J373" s="3" t="s">
        <v>1600</v>
      </c>
      <c r="K373" s="3" t="s">
        <v>1793</v>
      </c>
      <c r="L373" s="3" t="s">
        <v>1803</v>
      </c>
      <c r="M373" s="3" t="s">
        <v>91</v>
      </c>
      <c r="N373" s="3" t="s">
        <v>128</v>
      </c>
      <c r="O373" s="3" t="s">
        <v>93</v>
      </c>
      <c r="P373" s="3" t="s">
        <v>128</v>
      </c>
      <c r="Q373" s="3" t="s">
        <v>93</v>
      </c>
      <c r="R373" s="3" t="s">
        <v>1804</v>
      </c>
      <c r="S373" s="3" t="s">
        <v>1804</v>
      </c>
      <c r="T373" s="3" t="s">
        <v>1804</v>
      </c>
      <c r="U373" s="3" t="s">
        <v>1804</v>
      </c>
      <c r="V373" s="3" t="s">
        <v>1804</v>
      </c>
      <c r="W373" s="3" t="s">
        <v>1804</v>
      </c>
      <c r="X373" s="3" t="s">
        <v>1804</v>
      </c>
      <c r="Y373" s="3" t="s">
        <v>1804</v>
      </c>
      <c r="Z373" s="3" t="s">
        <v>1804</v>
      </c>
      <c r="AA373" s="3" t="s">
        <v>1804</v>
      </c>
      <c r="AB373" s="3" t="s">
        <v>1804</v>
      </c>
      <c r="AC373" s="3" t="s">
        <v>1804</v>
      </c>
      <c r="AD373" s="3" t="s">
        <v>1804</v>
      </c>
      <c r="AE373" s="3" t="s">
        <v>95</v>
      </c>
      <c r="AF373" s="3" t="s">
        <v>82</v>
      </c>
      <c r="AG373" s="3" t="s">
        <v>96</v>
      </c>
    </row>
    <row r="374" spans="1:33" ht="45" customHeight="1" x14ac:dyDescent="0.25">
      <c r="A374" s="3" t="s">
        <v>1805</v>
      </c>
      <c r="B374" s="11" t="s">
        <v>80</v>
      </c>
      <c r="C374" s="3" t="s">
        <v>81</v>
      </c>
      <c r="D374" s="3" t="s">
        <v>82</v>
      </c>
      <c r="E374" s="3" t="s">
        <v>83</v>
      </c>
      <c r="F374" s="3" t="s">
        <v>259</v>
      </c>
      <c r="G374" s="3" t="s">
        <v>410</v>
      </c>
      <c r="H374" s="3" t="s">
        <v>1806</v>
      </c>
      <c r="I374" s="3" t="s">
        <v>1807</v>
      </c>
      <c r="J374" s="3" t="s">
        <v>1778</v>
      </c>
      <c r="K374" s="3" t="s">
        <v>1808</v>
      </c>
      <c r="L374" s="3" t="s">
        <v>1809</v>
      </c>
      <c r="M374" s="3" t="s">
        <v>91</v>
      </c>
      <c r="N374" s="3" t="s">
        <v>265</v>
      </c>
      <c r="O374" s="3" t="s">
        <v>93</v>
      </c>
      <c r="P374" s="3" t="s">
        <v>265</v>
      </c>
      <c r="Q374" s="3" t="s">
        <v>93</v>
      </c>
      <c r="R374" s="3" t="s">
        <v>1810</v>
      </c>
      <c r="S374" s="3" t="s">
        <v>1810</v>
      </c>
      <c r="T374" s="3" t="s">
        <v>1810</v>
      </c>
      <c r="U374" s="3" t="s">
        <v>1810</v>
      </c>
      <c r="V374" s="3" t="s">
        <v>1810</v>
      </c>
      <c r="W374" s="3" t="s">
        <v>1810</v>
      </c>
      <c r="X374" s="3" t="s">
        <v>1810</v>
      </c>
      <c r="Y374" s="3" t="s">
        <v>1810</v>
      </c>
      <c r="Z374" s="3" t="s">
        <v>1810</v>
      </c>
      <c r="AA374" s="3" t="s">
        <v>1810</v>
      </c>
      <c r="AB374" s="3" t="s">
        <v>1810</v>
      </c>
      <c r="AC374" s="3" t="s">
        <v>1810</v>
      </c>
      <c r="AD374" s="3" t="s">
        <v>1810</v>
      </c>
      <c r="AE374" s="3" t="s">
        <v>95</v>
      </c>
      <c r="AF374" s="3" t="s">
        <v>82</v>
      </c>
      <c r="AG374" s="3" t="s">
        <v>96</v>
      </c>
    </row>
    <row r="375" spans="1:33" ht="45" customHeight="1" x14ac:dyDescent="0.25">
      <c r="A375" s="3" t="s">
        <v>1811</v>
      </c>
      <c r="B375" s="11" t="s">
        <v>80</v>
      </c>
      <c r="C375" s="3" t="s">
        <v>81</v>
      </c>
      <c r="D375" s="3" t="s">
        <v>82</v>
      </c>
      <c r="E375" s="3" t="s">
        <v>83</v>
      </c>
      <c r="F375" s="3" t="s">
        <v>230</v>
      </c>
      <c r="G375" s="3" t="s">
        <v>231</v>
      </c>
      <c r="H375" s="3" t="s">
        <v>1812</v>
      </c>
      <c r="I375" s="3" t="s">
        <v>1581</v>
      </c>
      <c r="J375" s="3" t="s">
        <v>1813</v>
      </c>
      <c r="K375" s="3" t="s">
        <v>1814</v>
      </c>
      <c r="L375" s="3" t="s">
        <v>1815</v>
      </c>
      <c r="M375" s="3" t="s">
        <v>91</v>
      </c>
      <c r="N375" s="3" t="s">
        <v>236</v>
      </c>
      <c r="O375" s="3" t="s">
        <v>93</v>
      </c>
      <c r="P375" s="3" t="s">
        <v>236</v>
      </c>
      <c r="Q375" s="3" t="s">
        <v>93</v>
      </c>
      <c r="R375" s="3" t="s">
        <v>1816</v>
      </c>
      <c r="S375" s="3" t="s">
        <v>1816</v>
      </c>
      <c r="T375" s="3" t="s">
        <v>1816</v>
      </c>
      <c r="U375" s="3" t="s">
        <v>1816</v>
      </c>
      <c r="V375" s="3" t="s">
        <v>1816</v>
      </c>
      <c r="W375" s="3" t="s">
        <v>1816</v>
      </c>
      <c r="X375" s="3" t="s">
        <v>1816</v>
      </c>
      <c r="Y375" s="3" t="s">
        <v>1816</v>
      </c>
      <c r="Z375" s="3" t="s">
        <v>1816</v>
      </c>
      <c r="AA375" s="3" t="s">
        <v>1816</v>
      </c>
      <c r="AB375" s="3" t="s">
        <v>1816</v>
      </c>
      <c r="AC375" s="3" t="s">
        <v>1816</v>
      </c>
      <c r="AD375" s="3" t="s">
        <v>1816</v>
      </c>
      <c r="AE375" s="3" t="s">
        <v>95</v>
      </c>
      <c r="AF375" s="3" t="s">
        <v>82</v>
      </c>
      <c r="AG375" s="3" t="s">
        <v>96</v>
      </c>
    </row>
    <row r="376" spans="1:33" ht="45" customHeight="1" x14ac:dyDescent="0.25">
      <c r="A376" s="3" t="s">
        <v>1817</v>
      </c>
      <c r="B376" s="11" t="s">
        <v>80</v>
      </c>
      <c r="C376" s="3" t="s">
        <v>81</v>
      </c>
      <c r="D376" s="3" t="s">
        <v>82</v>
      </c>
      <c r="E376" s="3" t="s">
        <v>83</v>
      </c>
      <c r="F376" s="3" t="s">
        <v>141</v>
      </c>
      <c r="G376" s="3" t="s">
        <v>142</v>
      </c>
      <c r="H376" s="3" t="s">
        <v>1331</v>
      </c>
      <c r="I376" s="3" t="s">
        <v>144</v>
      </c>
      <c r="J376" s="3" t="s">
        <v>584</v>
      </c>
      <c r="K376" s="3" t="s">
        <v>830</v>
      </c>
      <c r="L376" s="3" t="s">
        <v>1818</v>
      </c>
      <c r="M376" s="3" t="s">
        <v>91</v>
      </c>
      <c r="N376" s="3" t="s">
        <v>148</v>
      </c>
      <c r="O376" s="3" t="s">
        <v>93</v>
      </c>
      <c r="P376" s="3" t="s">
        <v>148</v>
      </c>
      <c r="Q376" s="3" t="s">
        <v>93</v>
      </c>
      <c r="R376" s="3" t="s">
        <v>1819</v>
      </c>
      <c r="S376" s="3" t="s">
        <v>1819</v>
      </c>
      <c r="T376" s="3" t="s">
        <v>1819</v>
      </c>
      <c r="U376" s="3" t="s">
        <v>1819</v>
      </c>
      <c r="V376" s="3" t="s">
        <v>1819</v>
      </c>
      <c r="W376" s="3" t="s">
        <v>1819</v>
      </c>
      <c r="X376" s="3" t="s">
        <v>1819</v>
      </c>
      <c r="Y376" s="3" t="s">
        <v>1819</v>
      </c>
      <c r="Z376" s="3" t="s">
        <v>1819</v>
      </c>
      <c r="AA376" s="3" t="s">
        <v>1819</v>
      </c>
      <c r="AB376" s="3" t="s">
        <v>1819</v>
      </c>
      <c r="AC376" s="3" t="s">
        <v>1819</v>
      </c>
      <c r="AD376" s="3" t="s">
        <v>1819</v>
      </c>
      <c r="AE376" s="3" t="s">
        <v>95</v>
      </c>
      <c r="AF376" s="3" t="s">
        <v>82</v>
      </c>
      <c r="AG376" s="3" t="s">
        <v>96</v>
      </c>
    </row>
    <row r="377" spans="1:33" ht="45" customHeight="1" x14ac:dyDescent="0.25">
      <c r="A377" s="3" t="s">
        <v>1820</v>
      </c>
      <c r="B377" s="11" t="s">
        <v>80</v>
      </c>
      <c r="C377" s="3" t="s">
        <v>81</v>
      </c>
      <c r="D377" s="3" t="s">
        <v>82</v>
      </c>
      <c r="E377" s="3" t="s">
        <v>83</v>
      </c>
      <c r="F377" s="3" t="s">
        <v>106</v>
      </c>
      <c r="G377" s="3" t="s">
        <v>107</v>
      </c>
      <c r="H377" s="3" t="s">
        <v>1539</v>
      </c>
      <c r="I377" s="3" t="s">
        <v>159</v>
      </c>
      <c r="J377" s="3" t="s">
        <v>1821</v>
      </c>
      <c r="K377" s="3" t="s">
        <v>830</v>
      </c>
      <c r="L377" s="3" t="s">
        <v>1822</v>
      </c>
      <c r="M377" s="3" t="s">
        <v>91</v>
      </c>
      <c r="N377" s="3" t="s">
        <v>112</v>
      </c>
      <c r="O377" s="3" t="s">
        <v>93</v>
      </c>
      <c r="P377" s="3" t="s">
        <v>112</v>
      </c>
      <c r="Q377" s="3" t="s">
        <v>93</v>
      </c>
      <c r="R377" s="3" t="s">
        <v>1823</v>
      </c>
      <c r="S377" s="3" t="s">
        <v>1823</v>
      </c>
      <c r="T377" s="3" t="s">
        <v>1823</v>
      </c>
      <c r="U377" s="3" t="s">
        <v>1823</v>
      </c>
      <c r="V377" s="3" t="s">
        <v>1823</v>
      </c>
      <c r="W377" s="3" t="s">
        <v>1823</v>
      </c>
      <c r="X377" s="3" t="s">
        <v>1823</v>
      </c>
      <c r="Y377" s="3" t="s">
        <v>1823</v>
      </c>
      <c r="Z377" s="3" t="s">
        <v>1823</v>
      </c>
      <c r="AA377" s="3" t="s">
        <v>1823</v>
      </c>
      <c r="AB377" s="3" t="s">
        <v>1823</v>
      </c>
      <c r="AC377" s="3" t="s">
        <v>1823</v>
      </c>
      <c r="AD377" s="3" t="s">
        <v>1823</v>
      </c>
      <c r="AE377" s="3" t="s">
        <v>95</v>
      </c>
      <c r="AF377" s="3" t="s">
        <v>82</v>
      </c>
      <c r="AG377" s="3" t="s">
        <v>96</v>
      </c>
    </row>
    <row r="378" spans="1:33" ht="45" customHeight="1" x14ac:dyDescent="0.25">
      <c r="A378" s="3" t="s">
        <v>1824</v>
      </c>
      <c r="B378" s="11" t="s">
        <v>80</v>
      </c>
      <c r="C378" s="3" t="s">
        <v>81</v>
      </c>
      <c r="D378" s="3" t="s">
        <v>82</v>
      </c>
      <c r="E378" s="3" t="s">
        <v>83</v>
      </c>
      <c r="F378" s="3" t="s">
        <v>106</v>
      </c>
      <c r="G378" s="3" t="s">
        <v>107</v>
      </c>
      <c r="H378" s="3" t="s">
        <v>426</v>
      </c>
      <c r="I378" s="3" t="s">
        <v>159</v>
      </c>
      <c r="J378" s="3" t="s">
        <v>1825</v>
      </c>
      <c r="K378" s="3" t="s">
        <v>830</v>
      </c>
      <c r="L378" s="3" t="s">
        <v>1822</v>
      </c>
      <c r="M378" s="3" t="s">
        <v>91</v>
      </c>
      <c r="N378" s="3" t="s">
        <v>112</v>
      </c>
      <c r="O378" s="3" t="s">
        <v>93</v>
      </c>
      <c r="P378" s="3" t="s">
        <v>112</v>
      </c>
      <c r="Q378" s="3" t="s">
        <v>93</v>
      </c>
      <c r="R378" s="3" t="s">
        <v>1826</v>
      </c>
      <c r="S378" s="3" t="s">
        <v>1826</v>
      </c>
      <c r="T378" s="3" t="s">
        <v>1826</v>
      </c>
      <c r="U378" s="3" t="s">
        <v>1826</v>
      </c>
      <c r="V378" s="3" t="s">
        <v>1826</v>
      </c>
      <c r="W378" s="3" t="s">
        <v>1826</v>
      </c>
      <c r="X378" s="3" t="s">
        <v>1826</v>
      </c>
      <c r="Y378" s="3" t="s">
        <v>1826</v>
      </c>
      <c r="Z378" s="3" t="s">
        <v>1826</v>
      </c>
      <c r="AA378" s="3" t="s">
        <v>1826</v>
      </c>
      <c r="AB378" s="3" t="s">
        <v>1826</v>
      </c>
      <c r="AC378" s="3" t="s">
        <v>1826</v>
      </c>
      <c r="AD378" s="3" t="s">
        <v>1826</v>
      </c>
      <c r="AE378" s="3" t="s">
        <v>95</v>
      </c>
      <c r="AF378" s="3" t="s">
        <v>82</v>
      </c>
      <c r="AG378" s="3" t="s">
        <v>96</v>
      </c>
    </row>
    <row r="379" spans="1:33" ht="45" customHeight="1" x14ac:dyDescent="0.25">
      <c r="A379" s="3" t="s">
        <v>1827</v>
      </c>
      <c r="B379" s="11" t="s">
        <v>80</v>
      </c>
      <c r="C379" s="3" t="s">
        <v>81</v>
      </c>
      <c r="D379" s="3" t="s">
        <v>82</v>
      </c>
      <c r="E379" s="3" t="s">
        <v>83</v>
      </c>
      <c r="F379" s="3" t="s">
        <v>259</v>
      </c>
      <c r="G379" s="3" t="s">
        <v>224</v>
      </c>
      <c r="H379" s="3" t="s">
        <v>1828</v>
      </c>
      <c r="I379" s="3" t="s">
        <v>159</v>
      </c>
      <c r="J379" s="3" t="s">
        <v>1352</v>
      </c>
      <c r="K379" s="3" t="s">
        <v>830</v>
      </c>
      <c r="L379" s="3" t="s">
        <v>1638</v>
      </c>
      <c r="M379" s="3" t="s">
        <v>91</v>
      </c>
      <c r="N379" s="3" t="s">
        <v>347</v>
      </c>
      <c r="O379" s="3" t="s">
        <v>93</v>
      </c>
      <c r="P379" s="3" t="s">
        <v>347</v>
      </c>
      <c r="Q379" s="3" t="s">
        <v>93</v>
      </c>
      <c r="R379" s="3" t="s">
        <v>1829</v>
      </c>
      <c r="S379" s="3" t="s">
        <v>1829</v>
      </c>
      <c r="T379" s="3" t="s">
        <v>1829</v>
      </c>
      <c r="U379" s="3" t="s">
        <v>1829</v>
      </c>
      <c r="V379" s="3" t="s">
        <v>1829</v>
      </c>
      <c r="W379" s="3" t="s">
        <v>1829</v>
      </c>
      <c r="X379" s="3" t="s">
        <v>1829</v>
      </c>
      <c r="Y379" s="3" t="s">
        <v>1829</v>
      </c>
      <c r="Z379" s="3" t="s">
        <v>1829</v>
      </c>
      <c r="AA379" s="3" t="s">
        <v>1829</v>
      </c>
      <c r="AB379" s="3" t="s">
        <v>1829</v>
      </c>
      <c r="AC379" s="3" t="s">
        <v>1829</v>
      </c>
      <c r="AD379" s="3" t="s">
        <v>1829</v>
      </c>
      <c r="AE379" s="3" t="s">
        <v>95</v>
      </c>
      <c r="AF379" s="3" t="s">
        <v>82</v>
      </c>
      <c r="AG379" s="3" t="s">
        <v>96</v>
      </c>
    </row>
    <row r="380" spans="1:33" ht="45" customHeight="1" x14ac:dyDescent="0.25">
      <c r="A380" s="3" t="s">
        <v>1830</v>
      </c>
      <c r="B380" s="11" t="s">
        <v>80</v>
      </c>
      <c r="C380" s="3" t="s">
        <v>81</v>
      </c>
      <c r="D380" s="3" t="s">
        <v>82</v>
      </c>
      <c r="E380" s="3" t="s">
        <v>83</v>
      </c>
      <c r="F380" s="3" t="s">
        <v>259</v>
      </c>
      <c r="G380" s="3" t="s">
        <v>224</v>
      </c>
      <c r="H380" s="3" t="s">
        <v>416</v>
      </c>
      <c r="I380" s="3" t="s">
        <v>159</v>
      </c>
      <c r="J380" s="3" t="s">
        <v>305</v>
      </c>
      <c r="K380" s="3" t="s">
        <v>830</v>
      </c>
      <c r="L380" s="3" t="s">
        <v>1638</v>
      </c>
      <c r="M380" s="3" t="s">
        <v>91</v>
      </c>
      <c r="N380" s="3" t="s">
        <v>347</v>
      </c>
      <c r="O380" s="3" t="s">
        <v>93</v>
      </c>
      <c r="P380" s="3" t="s">
        <v>347</v>
      </c>
      <c r="Q380" s="3" t="s">
        <v>93</v>
      </c>
      <c r="R380" s="3" t="s">
        <v>1831</v>
      </c>
      <c r="S380" s="3" t="s">
        <v>1831</v>
      </c>
      <c r="T380" s="3" t="s">
        <v>1831</v>
      </c>
      <c r="U380" s="3" t="s">
        <v>1831</v>
      </c>
      <c r="V380" s="3" t="s">
        <v>1831</v>
      </c>
      <c r="W380" s="3" t="s">
        <v>1831</v>
      </c>
      <c r="X380" s="3" t="s">
        <v>1831</v>
      </c>
      <c r="Y380" s="3" t="s">
        <v>1831</v>
      </c>
      <c r="Z380" s="3" t="s">
        <v>1831</v>
      </c>
      <c r="AA380" s="3" t="s">
        <v>1831</v>
      </c>
      <c r="AB380" s="3" t="s">
        <v>1831</v>
      </c>
      <c r="AC380" s="3" t="s">
        <v>1831</v>
      </c>
      <c r="AD380" s="3" t="s">
        <v>1831</v>
      </c>
      <c r="AE380" s="3" t="s">
        <v>95</v>
      </c>
      <c r="AF380" s="3" t="s">
        <v>82</v>
      </c>
      <c r="AG380" s="3" t="s">
        <v>96</v>
      </c>
    </row>
    <row r="381" spans="1:33" ht="45" customHeight="1" x14ac:dyDescent="0.25">
      <c r="A381" s="3" t="s">
        <v>1832</v>
      </c>
      <c r="B381" s="11" t="s">
        <v>80</v>
      </c>
      <c r="C381" s="3" t="s">
        <v>81</v>
      </c>
      <c r="D381" s="3" t="s">
        <v>82</v>
      </c>
      <c r="E381" s="3" t="s">
        <v>83</v>
      </c>
      <c r="F381" s="3" t="s">
        <v>156</v>
      </c>
      <c r="G381" s="3" t="s">
        <v>157</v>
      </c>
      <c r="H381" s="3" t="s">
        <v>164</v>
      </c>
      <c r="I381" s="3" t="s">
        <v>159</v>
      </c>
      <c r="J381" s="3" t="s">
        <v>1833</v>
      </c>
      <c r="K381" s="3" t="s">
        <v>830</v>
      </c>
      <c r="L381" s="3" t="s">
        <v>844</v>
      </c>
      <c r="M381" s="3" t="s">
        <v>91</v>
      </c>
      <c r="N381" s="3" t="s">
        <v>161</v>
      </c>
      <c r="O381" s="3" t="s">
        <v>93</v>
      </c>
      <c r="P381" s="3" t="s">
        <v>161</v>
      </c>
      <c r="Q381" s="3" t="s">
        <v>93</v>
      </c>
      <c r="R381" s="3" t="s">
        <v>1834</v>
      </c>
      <c r="S381" s="3" t="s">
        <v>1834</v>
      </c>
      <c r="T381" s="3" t="s">
        <v>1834</v>
      </c>
      <c r="U381" s="3" t="s">
        <v>1834</v>
      </c>
      <c r="V381" s="3" t="s">
        <v>1834</v>
      </c>
      <c r="W381" s="3" t="s">
        <v>1834</v>
      </c>
      <c r="X381" s="3" t="s">
        <v>1834</v>
      </c>
      <c r="Y381" s="3" t="s">
        <v>1834</v>
      </c>
      <c r="Z381" s="3" t="s">
        <v>1834</v>
      </c>
      <c r="AA381" s="3" t="s">
        <v>1834</v>
      </c>
      <c r="AB381" s="3" t="s">
        <v>1834</v>
      </c>
      <c r="AC381" s="3" t="s">
        <v>1834</v>
      </c>
      <c r="AD381" s="3" t="s">
        <v>1834</v>
      </c>
      <c r="AE381" s="3" t="s">
        <v>95</v>
      </c>
      <c r="AF381" s="3" t="s">
        <v>82</v>
      </c>
      <c r="AG381" s="3" t="s">
        <v>96</v>
      </c>
    </row>
    <row r="382" spans="1:33" ht="45" customHeight="1" x14ac:dyDescent="0.25">
      <c r="A382" s="3" t="s">
        <v>1835</v>
      </c>
      <c r="B382" s="11" t="s">
        <v>80</v>
      </c>
      <c r="C382" s="3" t="s">
        <v>81</v>
      </c>
      <c r="D382" s="3" t="s">
        <v>82</v>
      </c>
      <c r="E382" s="3" t="s">
        <v>83</v>
      </c>
      <c r="F382" s="3" t="s">
        <v>141</v>
      </c>
      <c r="G382" s="3" t="s">
        <v>142</v>
      </c>
      <c r="H382" s="3" t="s">
        <v>1836</v>
      </c>
      <c r="I382" s="3" t="s">
        <v>645</v>
      </c>
      <c r="J382" s="3" t="s">
        <v>1352</v>
      </c>
      <c r="K382" s="3" t="s">
        <v>880</v>
      </c>
      <c r="L382" s="3" t="s">
        <v>184</v>
      </c>
      <c r="M382" s="3" t="s">
        <v>91</v>
      </c>
      <c r="N382" s="3" t="s">
        <v>148</v>
      </c>
      <c r="O382" s="3" t="s">
        <v>93</v>
      </c>
      <c r="P382" s="3" t="s">
        <v>148</v>
      </c>
      <c r="Q382" s="3" t="s">
        <v>93</v>
      </c>
      <c r="R382" s="3" t="s">
        <v>1837</v>
      </c>
      <c r="S382" s="3" t="s">
        <v>1837</v>
      </c>
      <c r="T382" s="3" t="s">
        <v>1837</v>
      </c>
      <c r="U382" s="3" t="s">
        <v>1837</v>
      </c>
      <c r="V382" s="3" t="s">
        <v>1837</v>
      </c>
      <c r="W382" s="3" t="s">
        <v>1837</v>
      </c>
      <c r="X382" s="3" t="s">
        <v>1837</v>
      </c>
      <c r="Y382" s="3" t="s">
        <v>1837</v>
      </c>
      <c r="Z382" s="3" t="s">
        <v>1837</v>
      </c>
      <c r="AA382" s="3" t="s">
        <v>1837</v>
      </c>
      <c r="AB382" s="3" t="s">
        <v>1837</v>
      </c>
      <c r="AC382" s="3" t="s">
        <v>1837</v>
      </c>
      <c r="AD382" s="3" t="s">
        <v>1837</v>
      </c>
      <c r="AE382" s="3" t="s">
        <v>95</v>
      </c>
      <c r="AF382" s="3" t="s">
        <v>82</v>
      </c>
      <c r="AG382" s="3" t="s">
        <v>96</v>
      </c>
    </row>
    <row r="383" spans="1:33" ht="45" customHeight="1" x14ac:dyDescent="0.25">
      <c r="A383" s="3" t="s">
        <v>1838</v>
      </c>
      <c r="B383" s="11" t="s">
        <v>80</v>
      </c>
      <c r="C383" s="3" t="s">
        <v>81</v>
      </c>
      <c r="D383" s="3" t="s">
        <v>82</v>
      </c>
      <c r="E383" s="3" t="s">
        <v>83</v>
      </c>
      <c r="F383" s="3" t="s">
        <v>123</v>
      </c>
      <c r="G383" s="3" t="s">
        <v>124</v>
      </c>
      <c r="H383" s="3" t="s">
        <v>1385</v>
      </c>
      <c r="I383" s="3" t="s">
        <v>531</v>
      </c>
      <c r="J383" s="3" t="s">
        <v>1839</v>
      </c>
      <c r="K383" s="3" t="s">
        <v>1840</v>
      </c>
      <c r="L383" s="3" t="s">
        <v>1207</v>
      </c>
      <c r="M383" s="3" t="s">
        <v>91</v>
      </c>
      <c r="N383" s="3" t="s">
        <v>128</v>
      </c>
      <c r="O383" s="3" t="s">
        <v>93</v>
      </c>
      <c r="P383" s="3" t="s">
        <v>128</v>
      </c>
      <c r="Q383" s="3" t="s">
        <v>93</v>
      </c>
      <c r="R383" s="3" t="s">
        <v>1841</v>
      </c>
      <c r="S383" s="3" t="s">
        <v>1841</v>
      </c>
      <c r="T383" s="3" t="s">
        <v>1841</v>
      </c>
      <c r="U383" s="3" t="s">
        <v>1841</v>
      </c>
      <c r="V383" s="3" t="s">
        <v>1841</v>
      </c>
      <c r="W383" s="3" t="s">
        <v>1841</v>
      </c>
      <c r="X383" s="3" t="s">
        <v>1841</v>
      </c>
      <c r="Y383" s="3" t="s">
        <v>1841</v>
      </c>
      <c r="Z383" s="3" t="s">
        <v>1841</v>
      </c>
      <c r="AA383" s="3" t="s">
        <v>1841</v>
      </c>
      <c r="AB383" s="3" t="s">
        <v>1841</v>
      </c>
      <c r="AC383" s="3" t="s">
        <v>1841</v>
      </c>
      <c r="AD383" s="3" t="s">
        <v>1841</v>
      </c>
      <c r="AE383" s="3" t="s">
        <v>95</v>
      </c>
      <c r="AF383" s="3" t="s">
        <v>82</v>
      </c>
      <c r="AG383" s="3" t="s">
        <v>96</v>
      </c>
    </row>
    <row r="384" spans="1:33" ht="45" customHeight="1" x14ac:dyDescent="0.25">
      <c r="A384" s="3" t="s">
        <v>1842</v>
      </c>
      <c r="B384" s="11" t="s">
        <v>80</v>
      </c>
      <c r="C384" s="3" t="s">
        <v>81</v>
      </c>
      <c r="D384" s="3" t="s">
        <v>82</v>
      </c>
      <c r="E384" s="3" t="s">
        <v>83</v>
      </c>
      <c r="F384" s="3" t="s">
        <v>230</v>
      </c>
      <c r="G384" s="3" t="s">
        <v>231</v>
      </c>
      <c r="H384" s="3" t="s">
        <v>195</v>
      </c>
      <c r="I384" s="3" t="s">
        <v>914</v>
      </c>
      <c r="J384" s="3" t="s">
        <v>1843</v>
      </c>
      <c r="K384" s="3" t="s">
        <v>1844</v>
      </c>
      <c r="L384" s="3" t="s">
        <v>830</v>
      </c>
      <c r="M384" s="3" t="s">
        <v>137</v>
      </c>
      <c r="N384" s="3" t="s">
        <v>236</v>
      </c>
      <c r="O384" s="3" t="s">
        <v>93</v>
      </c>
      <c r="P384" s="3" t="s">
        <v>236</v>
      </c>
      <c r="Q384" s="3" t="s">
        <v>93</v>
      </c>
      <c r="R384" s="3" t="s">
        <v>1845</v>
      </c>
      <c r="S384" s="3" t="s">
        <v>1845</v>
      </c>
      <c r="T384" s="3" t="s">
        <v>1845</v>
      </c>
      <c r="U384" s="3" t="s">
        <v>1845</v>
      </c>
      <c r="V384" s="3" t="s">
        <v>1845</v>
      </c>
      <c r="W384" s="3" t="s">
        <v>1845</v>
      </c>
      <c r="X384" s="3" t="s">
        <v>1845</v>
      </c>
      <c r="Y384" s="3" t="s">
        <v>1845</v>
      </c>
      <c r="Z384" s="3" t="s">
        <v>1845</v>
      </c>
      <c r="AA384" s="3" t="s">
        <v>1845</v>
      </c>
      <c r="AB384" s="3" t="s">
        <v>1845</v>
      </c>
      <c r="AC384" s="3" t="s">
        <v>1845</v>
      </c>
      <c r="AD384" s="3" t="s">
        <v>1845</v>
      </c>
      <c r="AE384" s="3" t="s">
        <v>95</v>
      </c>
      <c r="AF384" s="3" t="s">
        <v>82</v>
      </c>
      <c r="AG384" s="3" t="s">
        <v>96</v>
      </c>
    </row>
    <row r="385" spans="1:33" ht="45" customHeight="1" x14ac:dyDescent="0.25">
      <c r="A385" s="3" t="s">
        <v>1846</v>
      </c>
      <c r="B385" s="11" t="s">
        <v>80</v>
      </c>
      <c r="C385" s="3" t="s">
        <v>81</v>
      </c>
      <c r="D385" s="3" t="s">
        <v>82</v>
      </c>
      <c r="E385" s="3" t="s">
        <v>83</v>
      </c>
      <c r="F385" s="3" t="s">
        <v>98</v>
      </c>
      <c r="G385" s="3" t="s">
        <v>99</v>
      </c>
      <c r="H385" s="3" t="s">
        <v>1847</v>
      </c>
      <c r="I385" s="3" t="s">
        <v>159</v>
      </c>
      <c r="J385" s="3" t="s">
        <v>1788</v>
      </c>
      <c r="K385" s="3" t="s">
        <v>1848</v>
      </c>
      <c r="L385" s="3" t="s">
        <v>605</v>
      </c>
      <c r="M385" s="3" t="s">
        <v>91</v>
      </c>
      <c r="N385" s="3" t="s">
        <v>103</v>
      </c>
      <c r="O385" s="3" t="s">
        <v>93</v>
      </c>
      <c r="P385" s="3" t="s">
        <v>103</v>
      </c>
      <c r="Q385" s="3" t="s">
        <v>93</v>
      </c>
      <c r="R385" s="3" t="s">
        <v>1849</v>
      </c>
      <c r="S385" s="3" t="s">
        <v>1849</v>
      </c>
      <c r="T385" s="3" t="s">
        <v>1849</v>
      </c>
      <c r="U385" s="3" t="s">
        <v>1849</v>
      </c>
      <c r="V385" s="3" t="s">
        <v>1849</v>
      </c>
      <c r="W385" s="3" t="s">
        <v>1849</v>
      </c>
      <c r="X385" s="3" t="s">
        <v>1849</v>
      </c>
      <c r="Y385" s="3" t="s">
        <v>1849</v>
      </c>
      <c r="Z385" s="3" t="s">
        <v>1849</v>
      </c>
      <c r="AA385" s="3" t="s">
        <v>1849</v>
      </c>
      <c r="AB385" s="3" t="s">
        <v>1849</v>
      </c>
      <c r="AC385" s="3" t="s">
        <v>1849</v>
      </c>
      <c r="AD385" s="3" t="s">
        <v>1849</v>
      </c>
      <c r="AE385" s="3" t="s">
        <v>95</v>
      </c>
      <c r="AF385" s="3" t="s">
        <v>82</v>
      </c>
      <c r="AG385" s="3" t="s">
        <v>96</v>
      </c>
    </row>
    <row r="386" spans="1:33" ht="45" customHeight="1" x14ac:dyDescent="0.25">
      <c r="A386" s="3" t="s">
        <v>1850</v>
      </c>
      <c r="B386" s="11" t="s">
        <v>80</v>
      </c>
      <c r="C386" s="3" t="s">
        <v>81</v>
      </c>
      <c r="D386" s="3" t="s">
        <v>82</v>
      </c>
      <c r="E386" s="3" t="s">
        <v>83</v>
      </c>
      <c r="F386" s="3" t="s">
        <v>123</v>
      </c>
      <c r="G386" s="3" t="s">
        <v>124</v>
      </c>
      <c r="H386" s="3" t="s">
        <v>1851</v>
      </c>
      <c r="I386" s="3" t="s">
        <v>351</v>
      </c>
      <c r="J386" s="3" t="s">
        <v>694</v>
      </c>
      <c r="K386" s="3" t="s">
        <v>1006</v>
      </c>
      <c r="L386" s="3" t="s">
        <v>333</v>
      </c>
      <c r="M386" s="3" t="s">
        <v>91</v>
      </c>
      <c r="N386" s="3" t="s">
        <v>128</v>
      </c>
      <c r="O386" s="3" t="s">
        <v>93</v>
      </c>
      <c r="P386" s="3" t="s">
        <v>128</v>
      </c>
      <c r="Q386" s="3" t="s">
        <v>93</v>
      </c>
      <c r="R386" s="3" t="s">
        <v>1852</v>
      </c>
      <c r="S386" s="3" t="s">
        <v>1852</v>
      </c>
      <c r="T386" s="3" t="s">
        <v>1852</v>
      </c>
      <c r="U386" s="3" t="s">
        <v>1852</v>
      </c>
      <c r="V386" s="3" t="s">
        <v>1852</v>
      </c>
      <c r="W386" s="3" t="s">
        <v>1852</v>
      </c>
      <c r="X386" s="3" t="s">
        <v>1852</v>
      </c>
      <c r="Y386" s="3" t="s">
        <v>1852</v>
      </c>
      <c r="Z386" s="3" t="s">
        <v>1852</v>
      </c>
      <c r="AA386" s="3" t="s">
        <v>1852</v>
      </c>
      <c r="AB386" s="3" t="s">
        <v>1852</v>
      </c>
      <c r="AC386" s="3" t="s">
        <v>1852</v>
      </c>
      <c r="AD386" s="3" t="s">
        <v>1852</v>
      </c>
      <c r="AE386" s="3" t="s">
        <v>95</v>
      </c>
      <c r="AF386" s="3" t="s">
        <v>82</v>
      </c>
      <c r="AG386" s="3" t="s">
        <v>96</v>
      </c>
    </row>
    <row r="387" spans="1:33" ht="45" customHeight="1" x14ac:dyDescent="0.25">
      <c r="A387" s="3" t="s">
        <v>1853</v>
      </c>
      <c r="B387" s="11" t="s">
        <v>80</v>
      </c>
      <c r="C387" s="3" t="s">
        <v>81</v>
      </c>
      <c r="D387" s="3" t="s">
        <v>82</v>
      </c>
      <c r="E387" s="3" t="s">
        <v>83</v>
      </c>
      <c r="F387" s="3" t="s">
        <v>123</v>
      </c>
      <c r="G387" s="3" t="s">
        <v>124</v>
      </c>
      <c r="H387" s="3" t="s">
        <v>181</v>
      </c>
      <c r="I387" s="3" t="s">
        <v>190</v>
      </c>
      <c r="J387" s="3" t="s">
        <v>1854</v>
      </c>
      <c r="K387" s="3" t="s">
        <v>1006</v>
      </c>
      <c r="L387" s="3" t="s">
        <v>1855</v>
      </c>
      <c r="M387" s="3" t="s">
        <v>137</v>
      </c>
      <c r="N387" s="3" t="s">
        <v>128</v>
      </c>
      <c r="O387" s="3" t="s">
        <v>93</v>
      </c>
      <c r="P387" s="3" t="s">
        <v>128</v>
      </c>
      <c r="Q387" s="3" t="s">
        <v>93</v>
      </c>
      <c r="R387" s="3" t="s">
        <v>1856</v>
      </c>
      <c r="S387" s="3" t="s">
        <v>1856</v>
      </c>
      <c r="T387" s="3" t="s">
        <v>1856</v>
      </c>
      <c r="U387" s="3" t="s">
        <v>1856</v>
      </c>
      <c r="V387" s="3" t="s">
        <v>1856</v>
      </c>
      <c r="W387" s="3" t="s">
        <v>1856</v>
      </c>
      <c r="X387" s="3" t="s">
        <v>1856</v>
      </c>
      <c r="Y387" s="3" t="s">
        <v>1856</v>
      </c>
      <c r="Z387" s="3" t="s">
        <v>1856</v>
      </c>
      <c r="AA387" s="3" t="s">
        <v>1856</v>
      </c>
      <c r="AB387" s="3" t="s">
        <v>1856</v>
      </c>
      <c r="AC387" s="3" t="s">
        <v>1856</v>
      </c>
      <c r="AD387" s="3" t="s">
        <v>1856</v>
      </c>
      <c r="AE387" s="3" t="s">
        <v>95</v>
      </c>
      <c r="AF387" s="3" t="s">
        <v>82</v>
      </c>
      <c r="AG387" s="3" t="s">
        <v>96</v>
      </c>
    </row>
    <row r="388" spans="1:33" ht="45" customHeight="1" x14ac:dyDescent="0.25">
      <c r="A388" s="3" t="s">
        <v>1857</v>
      </c>
      <c r="B388" s="11" t="s">
        <v>80</v>
      </c>
      <c r="C388" s="3" t="s">
        <v>81</v>
      </c>
      <c r="D388" s="3" t="s">
        <v>82</v>
      </c>
      <c r="E388" s="3" t="s">
        <v>83</v>
      </c>
      <c r="F388" s="3" t="s">
        <v>123</v>
      </c>
      <c r="G388" s="3" t="s">
        <v>124</v>
      </c>
      <c r="H388" s="3" t="s">
        <v>842</v>
      </c>
      <c r="I388" s="3" t="s">
        <v>914</v>
      </c>
      <c r="J388" s="3" t="s">
        <v>1858</v>
      </c>
      <c r="K388" s="3" t="s">
        <v>453</v>
      </c>
      <c r="L388" s="3" t="s">
        <v>227</v>
      </c>
      <c r="M388" s="3" t="s">
        <v>137</v>
      </c>
      <c r="N388" s="3" t="s">
        <v>128</v>
      </c>
      <c r="O388" s="3" t="s">
        <v>93</v>
      </c>
      <c r="P388" s="3" t="s">
        <v>128</v>
      </c>
      <c r="Q388" s="3" t="s">
        <v>93</v>
      </c>
      <c r="R388" s="3" t="s">
        <v>1859</v>
      </c>
      <c r="S388" s="3" t="s">
        <v>1859</v>
      </c>
      <c r="T388" s="3" t="s">
        <v>1859</v>
      </c>
      <c r="U388" s="3" t="s">
        <v>1859</v>
      </c>
      <c r="V388" s="3" t="s">
        <v>1859</v>
      </c>
      <c r="W388" s="3" t="s">
        <v>1859</v>
      </c>
      <c r="X388" s="3" t="s">
        <v>1859</v>
      </c>
      <c r="Y388" s="3" t="s">
        <v>1859</v>
      </c>
      <c r="Z388" s="3" t="s">
        <v>1859</v>
      </c>
      <c r="AA388" s="3" t="s">
        <v>1859</v>
      </c>
      <c r="AB388" s="3" t="s">
        <v>1859</v>
      </c>
      <c r="AC388" s="3" t="s">
        <v>1859</v>
      </c>
      <c r="AD388" s="3" t="s">
        <v>1859</v>
      </c>
      <c r="AE388" s="3" t="s">
        <v>95</v>
      </c>
      <c r="AF388" s="3" t="s">
        <v>82</v>
      </c>
      <c r="AG388" s="3" t="s">
        <v>96</v>
      </c>
    </row>
    <row r="389" spans="1:33" ht="45" customHeight="1" x14ac:dyDescent="0.25">
      <c r="A389" s="3" t="s">
        <v>1860</v>
      </c>
      <c r="B389" s="11" t="s">
        <v>80</v>
      </c>
      <c r="C389" s="3" t="s">
        <v>81</v>
      </c>
      <c r="D389" s="3" t="s">
        <v>82</v>
      </c>
      <c r="E389" s="3" t="s">
        <v>83</v>
      </c>
      <c r="F389" s="3" t="s">
        <v>215</v>
      </c>
      <c r="G389" s="3" t="s">
        <v>676</v>
      </c>
      <c r="H389" s="3" t="s">
        <v>308</v>
      </c>
      <c r="I389" s="3" t="s">
        <v>351</v>
      </c>
      <c r="J389" s="3" t="s">
        <v>1861</v>
      </c>
      <c r="K389" s="3" t="s">
        <v>453</v>
      </c>
      <c r="L389" s="3" t="s">
        <v>1862</v>
      </c>
      <c r="M389" s="3" t="s">
        <v>91</v>
      </c>
      <c r="N389" s="3" t="s">
        <v>679</v>
      </c>
      <c r="O389" s="3" t="s">
        <v>93</v>
      </c>
      <c r="P389" s="3" t="s">
        <v>679</v>
      </c>
      <c r="Q389" s="3" t="s">
        <v>93</v>
      </c>
      <c r="R389" s="3" t="s">
        <v>1863</v>
      </c>
      <c r="S389" s="3" t="s">
        <v>1863</v>
      </c>
      <c r="T389" s="3" t="s">
        <v>1863</v>
      </c>
      <c r="U389" s="3" t="s">
        <v>1863</v>
      </c>
      <c r="V389" s="3" t="s">
        <v>1863</v>
      </c>
      <c r="W389" s="3" t="s">
        <v>1863</v>
      </c>
      <c r="X389" s="3" t="s">
        <v>1863</v>
      </c>
      <c r="Y389" s="3" t="s">
        <v>1863</v>
      </c>
      <c r="Z389" s="3" t="s">
        <v>1863</v>
      </c>
      <c r="AA389" s="3" t="s">
        <v>1863</v>
      </c>
      <c r="AB389" s="3" t="s">
        <v>1863</v>
      </c>
      <c r="AC389" s="3" t="s">
        <v>1863</v>
      </c>
      <c r="AD389" s="3" t="s">
        <v>1863</v>
      </c>
      <c r="AE389" s="3" t="s">
        <v>95</v>
      </c>
      <c r="AF389" s="3" t="s">
        <v>82</v>
      </c>
      <c r="AG389" s="3" t="s">
        <v>96</v>
      </c>
    </row>
    <row r="390" spans="1:33" ht="45" customHeight="1" x14ac:dyDescent="0.25">
      <c r="A390" s="3" t="s">
        <v>1864</v>
      </c>
      <c r="B390" s="11" t="s">
        <v>80</v>
      </c>
      <c r="C390" s="3" t="s">
        <v>81</v>
      </c>
      <c r="D390" s="3" t="s">
        <v>82</v>
      </c>
      <c r="E390" s="3" t="s">
        <v>83</v>
      </c>
      <c r="F390" s="3" t="s">
        <v>98</v>
      </c>
      <c r="G390" s="3" t="s">
        <v>174</v>
      </c>
      <c r="H390" s="3" t="s">
        <v>350</v>
      </c>
      <c r="I390" s="3" t="s">
        <v>351</v>
      </c>
      <c r="J390" s="3" t="s">
        <v>1865</v>
      </c>
      <c r="K390" s="3" t="s">
        <v>453</v>
      </c>
      <c r="L390" s="3" t="s">
        <v>1069</v>
      </c>
      <c r="M390" s="3" t="s">
        <v>91</v>
      </c>
      <c r="N390" s="3" t="s">
        <v>103</v>
      </c>
      <c r="O390" s="3" t="s">
        <v>93</v>
      </c>
      <c r="P390" s="3" t="s">
        <v>103</v>
      </c>
      <c r="Q390" s="3" t="s">
        <v>93</v>
      </c>
      <c r="R390" s="3" t="s">
        <v>1866</v>
      </c>
      <c r="S390" s="3" t="s">
        <v>1866</v>
      </c>
      <c r="T390" s="3" t="s">
        <v>1866</v>
      </c>
      <c r="U390" s="3" t="s">
        <v>1866</v>
      </c>
      <c r="V390" s="3" t="s">
        <v>1866</v>
      </c>
      <c r="W390" s="3" t="s">
        <v>1866</v>
      </c>
      <c r="X390" s="3" t="s">
        <v>1866</v>
      </c>
      <c r="Y390" s="3" t="s">
        <v>1866</v>
      </c>
      <c r="Z390" s="3" t="s">
        <v>1866</v>
      </c>
      <c r="AA390" s="3" t="s">
        <v>1866</v>
      </c>
      <c r="AB390" s="3" t="s">
        <v>1866</v>
      </c>
      <c r="AC390" s="3" t="s">
        <v>1866</v>
      </c>
      <c r="AD390" s="3" t="s">
        <v>1866</v>
      </c>
      <c r="AE390" s="3" t="s">
        <v>95</v>
      </c>
      <c r="AF390" s="3" t="s">
        <v>82</v>
      </c>
      <c r="AG390" s="3" t="s">
        <v>96</v>
      </c>
    </row>
    <row r="391" spans="1:33" ht="45" customHeight="1" x14ac:dyDescent="0.25">
      <c r="A391" s="3" t="s">
        <v>1867</v>
      </c>
      <c r="B391" s="11" t="s">
        <v>80</v>
      </c>
      <c r="C391" s="3" t="s">
        <v>81</v>
      </c>
      <c r="D391" s="3" t="s">
        <v>82</v>
      </c>
      <c r="E391" s="3" t="s">
        <v>83</v>
      </c>
      <c r="F391" s="3" t="s">
        <v>259</v>
      </c>
      <c r="G391" s="3" t="s">
        <v>343</v>
      </c>
      <c r="H391" s="3" t="s">
        <v>1868</v>
      </c>
      <c r="I391" s="3" t="s">
        <v>190</v>
      </c>
      <c r="J391" s="3" t="s">
        <v>352</v>
      </c>
      <c r="K391" s="3" t="s">
        <v>453</v>
      </c>
      <c r="L391" s="3" t="s">
        <v>1869</v>
      </c>
      <c r="M391" s="3" t="s">
        <v>91</v>
      </c>
      <c r="N391" s="3" t="s">
        <v>347</v>
      </c>
      <c r="O391" s="3" t="s">
        <v>93</v>
      </c>
      <c r="P391" s="3" t="s">
        <v>347</v>
      </c>
      <c r="Q391" s="3" t="s">
        <v>93</v>
      </c>
      <c r="R391" s="3" t="s">
        <v>1870</v>
      </c>
      <c r="S391" s="3" t="s">
        <v>1870</v>
      </c>
      <c r="T391" s="3" t="s">
        <v>1870</v>
      </c>
      <c r="U391" s="3" t="s">
        <v>1870</v>
      </c>
      <c r="V391" s="3" t="s">
        <v>1870</v>
      </c>
      <c r="W391" s="3" t="s">
        <v>1870</v>
      </c>
      <c r="X391" s="3" t="s">
        <v>1870</v>
      </c>
      <c r="Y391" s="3" t="s">
        <v>1870</v>
      </c>
      <c r="Z391" s="3" t="s">
        <v>1870</v>
      </c>
      <c r="AA391" s="3" t="s">
        <v>1870</v>
      </c>
      <c r="AB391" s="3" t="s">
        <v>1870</v>
      </c>
      <c r="AC391" s="3" t="s">
        <v>1870</v>
      </c>
      <c r="AD391" s="3" t="s">
        <v>1870</v>
      </c>
      <c r="AE391" s="3" t="s">
        <v>95</v>
      </c>
      <c r="AF391" s="3" t="s">
        <v>82</v>
      </c>
      <c r="AG391" s="3" t="s">
        <v>96</v>
      </c>
    </row>
    <row r="392" spans="1:33" ht="45" customHeight="1" x14ac:dyDescent="0.25">
      <c r="A392" s="3" t="s">
        <v>1871</v>
      </c>
      <c r="B392" s="11" t="s">
        <v>80</v>
      </c>
      <c r="C392" s="3" t="s">
        <v>81</v>
      </c>
      <c r="D392" s="3" t="s">
        <v>82</v>
      </c>
      <c r="E392" s="3" t="s">
        <v>83</v>
      </c>
      <c r="F392" s="3" t="s">
        <v>84</v>
      </c>
      <c r="G392" s="3" t="s">
        <v>1719</v>
      </c>
      <c r="H392" s="3" t="s">
        <v>371</v>
      </c>
      <c r="I392" s="3" t="s">
        <v>190</v>
      </c>
      <c r="J392" s="3" t="s">
        <v>638</v>
      </c>
      <c r="K392" s="3" t="s">
        <v>453</v>
      </c>
      <c r="L392" s="3" t="s">
        <v>1872</v>
      </c>
      <c r="M392" s="3" t="s">
        <v>91</v>
      </c>
      <c r="N392" s="3" t="s">
        <v>92</v>
      </c>
      <c r="O392" s="3" t="s">
        <v>93</v>
      </c>
      <c r="P392" s="3" t="s">
        <v>92</v>
      </c>
      <c r="Q392" s="3" t="s">
        <v>93</v>
      </c>
      <c r="R392" s="3" t="s">
        <v>1873</v>
      </c>
      <c r="S392" s="3" t="s">
        <v>1873</v>
      </c>
      <c r="T392" s="3" t="s">
        <v>1873</v>
      </c>
      <c r="U392" s="3" t="s">
        <v>1873</v>
      </c>
      <c r="V392" s="3" t="s">
        <v>1873</v>
      </c>
      <c r="W392" s="3" t="s">
        <v>1873</v>
      </c>
      <c r="X392" s="3" t="s">
        <v>1873</v>
      </c>
      <c r="Y392" s="3" t="s">
        <v>1873</v>
      </c>
      <c r="Z392" s="3" t="s">
        <v>1873</v>
      </c>
      <c r="AA392" s="3" t="s">
        <v>1873</v>
      </c>
      <c r="AB392" s="3" t="s">
        <v>1873</v>
      </c>
      <c r="AC392" s="3" t="s">
        <v>1873</v>
      </c>
      <c r="AD392" s="3" t="s">
        <v>1873</v>
      </c>
      <c r="AE392" s="3" t="s">
        <v>95</v>
      </c>
      <c r="AF392" s="3" t="s">
        <v>82</v>
      </c>
      <c r="AG392" s="3" t="s">
        <v>96</v>
      </c>
    </row>
    <row r="393" spans="1:33" ht="45" customHeight="1" x14ac:dyDescent="0.25">
      <c r="A393" s="3" t="s">
        <v>1874</v>
      </c>
      <c r="B393" s="11" t="s">
        <v>80</v>
      </c>
      <c r="C393" s="3" t="s">
        <v>81</v>
      </c>
      <c r="D393" s="3" t="s">
        <v>82</v>
      </c>
      <c r="E393" s="3" t="s">
        <v>83</v>
      </c>
      <c r="F393" s="3" t="s">
        <v>497</v>
      </c>
      <c r="G393" s="3" t="s">
        <v>99</v>
      </c>
      <c r="H393" s="3" t="s">
        <v>1875</v>
      </c>
      <c r="I393" s="3" t="s">
        <v>190</v>
      </c>
      <c r="J393" s="3" t="s">
        <v>1876</v>
      </c>
      <c r="K393" s="3" t="s">
        <v>453</v>
      </c>
      <c r="L393" s="3" t="s">
        <v>944</v>
      </c>
      <c r="M393" s="3" t="s">
        <v>91</v>
      </c>
      <c r="N393" s="3" t="s">
        <v>185</v>
      </c>
      <c r="O393" s="3" t="s">
        <v>93</v>
      </c>
      <c r="P393" s="3" t="s">
        <v>185</v>
      </c>
      <c r="Q393" s="3" t="s">
        <v>93</v>
      </c>
      <c r="R393" s="3" t="s">
        <v>1877</v>
      </c>
      <c r="S393" s="3" t="s">
        <v>1877</v>
      </c>
      <c r="T393" s="3" t="s">
        <v>1877</v>
      </c>
      <c r="U393" s="3" t="s">
        <v>1877</v>
      </c>
      <c r="V393" s="3" t="s">
        <v>1877</v>
      </c>
      <c r="W393" s="3" t="s">
        <v>1877</v>
      </c>
      <c r="X393" s="3" t="s">
        <v>1877</v>
      </c>
      <c r="Y393" s="3" t="s">
        <v>1877</v>
      </c>
      <c r="Z393" s="3" t="s">
        <v>1877</v>
      </c>
      <c r="AA393" s="3" t="s">
        <v>1877</v>
      </c>
      <c r="AB393" s="3" t="s">
        <v>1877</v>
      </c>
      <c r="AC393" s="3" t="s">
        <v>1877</v>
      </c>
      <c r="AD393" s="3" t="s">
        <v>1877</v>
      </c>
      <c r="AE393" s="3" t="s">
        <v>95</v>
      </c>
      <c r="AF393" s="3" t="s">
        <v>82</v>
      </c>
      <c r="AG393" s="3" t="s">
        <v>96</v>
      </c>
    </row>
    <row r="394" spans="1:33" ht="45" customHeight="1" x14ac:dyDescent="0.25">
      <c r="A394" s="3" t="s">
        <v>1878</v>
      </c>
      <c r="B394" s="11" t="s">
        <v>80</v>
      </c>
      <c r="C394" s="3" t="s">
        <v>81</v>
      </c>
      <c r="D394" s="3" t="s">
        <v>82</v>
      </c>
      <c r="E394" s="3" t="s">
        <v>83</v>
      </c>
      <c r="F394" s="3" t="s">
        <v>123</v>
      </c>
      <c r="G394" s="3" t="s">
        <v>124</v>
      </c>
      <c r="H394" s="3" t="s">
        <v>1879</v>
      </c>
      <c r="I394" s="3" t="s">
        <v>144</v>
      </c>
      <c r="J394" s="3" t="s">
        <v>863</v>
      </c>
      <c r="K394" s="3" t="s">
        <v>1521</v>
      </c>
      <c r="L394" s="3" t="s">
        <v>1880</v>
      </c>
      <c r="M394" s="3" t="s">
        <v>137</v>
      </c>
      <c r="N394" s="3" t="s">
        <v>128</v>
      </c>
      <c r="O394" s="3" t="s">
        <v>93</v>
      </c>
      <c r="P394" s="3" t="s">
        <v>128</v>
      </c>
      <c r="Q394" s="3" t="s">
        <v>93</v>
      </c>
      <c r="R394" s="3" t="s">
        <v>1881</v>
      </c>
      <c r="S394" s="3" t="s">
        <v>1881</v>
      </c>
      <c r="T394" s="3" t="s">
        <v>1881</v>
      </c>
      <c r="U394" s="3" t="s">
        <v>1881</v>
      </c>
      <c r="V394" s="3" t="s">
        <v>1881</v>
      </c>
      <c r="W394" s="3" t="s">
        <v>1881</v>
      </c>
      <c r="X394" s="3" t="s">
        <v>1881</v>
      </c>
      <c r="Y394" s="3" t="s">
        <v>1881</v>
      </c>
      <c r="Z394" s="3" t="s">
        <v>1881</v>
      </c>
      <c r="AA394" s="3" t="s">
        <v>1881</v>
      </c>
      <c r="AB394" s="3" t="s">
        <v>1881</v>
      </c>
      <c r="AC394" s="3" t="s">
        <v>1881</v>
      </c>
      <c r="AD394" s="3" t="s">
        <v>1881</v>
      </c>
      <c r="AE394" s="3" t="s">
        <v>95</v>
      </c>
      <c r="AF394" s="3" t="s">
        <v>82</v>
      </c>
      <c r="AG394" s="3" t="s">
        <v>96</v>
      </c>
    </row>
    <row r="395" spans="1:33" ht="45" customHeight="1" x14ac:dyDescent="0.25">
      <c r="A395" s="3" t="s">
        <v>1882</v>
      </c>
      <c r="B395" s="11" t="s">
        <v>80</v>
      </c>
      <c r="C395" s="3" t="s">
        <v>81</v>
      </c>
      <c r="D395" s="3" t="s">
        <v>82</v>
      </c>
      <c r="E395" s="3" t="s">
        <v>83</v>
      </c>
      <c r="F395" s="3" t="s">
        <v>123</v>
      </c>
      <c r="G395" s="3" t="s">
        <v>124</v>
      </c>
      <c r="H395" s="3" t="s">
        <v>1883</v>
      </c>
      <c r="I395" s="3" t="s">
        <v>399</v>
      </c>
      <c r="J395" s="3" t="s">
        <v>352</v>
      </c>
      <c r="K395" s="3" t="s">
        <v>1521</v>
      </c>
      <c r="L395" s="3" t="s">
        <v>1660</v>
      </c>
      <c r="M395" s="3" t="s">
        <v>91</v>
      </c>
      <c r="N395" s="3" t="s">
        <v>128</v>
      </c>
      <c r="O395" s="3" t="s">
        <v>93</v>
      </c>
      <c r="P395" s="3" t="s">
        <v>128</v>
      </c>
      <c r="Q395" s="3" t="s">
        <v>93</v>
      </c>
      <c r="R395" s="3" t="s">
        <v>1884</v>
      </c>
      <c r="S395" s="3" t="s">
        <v>1884</v>
      </c>
      <c r="T395" s="3" t="s">
        <v>1884</v>
      </c>
      <c r="U395" s="3" t="s">
        <v>1884</v>
      </c>
      <c r="V395" s="3" t="s">
        <v>1884</v>
      </c>
      <c r="W395" s="3" t="s">
        <v>1884</v>
      </c>
      <c r="X395" s="3" t="s">
        <v>1884</v>
      </c>
      <c r="Y395" s="3" t="s">
        <v>1884</v>
      </c>
      <c r="Z395" s="3" t="s">
        <v>1884</v>
      </c>
      <c r="AA395" s="3" t="s">
        <v>1884</v>
      </c>
      <c r="AB395" s="3" t="s">
        <v>1884</v>
      </c>
      <c r="AC395" s="3" t="s">
        <v>1884</v>
      </c>
      <c r="AD395" s="3" t="s">
        <v>1884</v>
      </c>
      <c r="AE395" s="3" t="s">
        <v>95</v>
      </c>
      <c r="AF395" s="3" t="s">
        <v>82</v>
      </c>
      <c r="AG395" s="3" t="s">
        <v>96</v>
      </c>
    </row>
    <row r="396" spans="1:33" ht="45" customHeight="1" x14ac:dyDescent="0.25">
      <c r="A396" s="3" t="s">
        <v>1885</v>
      </c>
      <c r="B396" s="11" t="s">
        <v>80</v>
      </c>
      <c r="C396" s="3" t="s">
        <v>81</v>
      </c>
      <c r="D396" s="3" t="s">
        <v>82</v>
      </c>
      <c r="E396" s="3" t="s">
        <v>83</v>
      </c>
      <c r="F396" s="3" t="s">
        <v>230</v>
      </c>
      <c r="G396" s="3" t="s">
        <v>1886</v>
      </c>
      <c r="H396" s="3" t="s">
        <v>1887</v>
      </c>
      <c r="I396" s="3" t="s">
        <v>159</v>
      </c>
      <c r="J396" s="3" t="s">
        <v>778</v>
      </c>
      <c r="K396" s="3" t="s">
        <v>1521</v>
      </c>
      <c r="L396" s="3" t="s">
        <v>460</v>
      </c>
      <c r="M396" s="3" t="s">
        <v>91</v>
      </c>
      <c r="N396" s="3" t="s">
        <v>236</v>
      </c>
      <c r="O396" s="3" t="s">
        <v>93</v>
      </c>
      <c r="P396" s="3" t="s">
        <v>236</v>
      </c>
      <c r="Q396" s="3" t="s">
        <v>93</v>
      </c>
      <c r="R396" s="3" t="s">
        <v>1888</v>
      </c>
      <c r="S396" s="3" t="s">
        <v>1888</v>
      </c>
      <c r="T396" s="3" t="s">
        <v>1888</v>
      </c>
      <c r="U396" s="3" t="s">
        <v>1888</v>
      </c>
      <c r="V396" s="3" t="s">
        <v>1888</v>
      </c>
      <c r="W396" s="3" t="s">
        <v>1888</v>
      </c>
      <c r="X396" s="3" t="s">
        <v>1888</v>
      </c>
      <c r="Y396" s="3" t="s">
        <v>1888</v>
      </c>
      <c r="Z396" s="3" t="s">
        <v>1888</v>
      </c>
      <c r="AA396" s="3" t="s">
        <v>1888</v>
      </c>
      <c r="AB396" s="3" t="s">
        <v>1888</v>
      </c>
      <c r="AC396" s="3" t="s">
        <v>1888</v>
      </c>
      <c r="AD396" s="3" t="s">
        <v>1888</v>
      </c>
      <c r="AE396" s="3" t="s">
        <v>95</v>
      </c>
      <c r="AF396" s="3" t="s">
        <v>82</v>
      </c>
      <c r="AG396" s="3" t="s">
        <v>96</v>
      </c>
    </row>
    <row r="397" spans="1:33" ht="45" customHeight="1" x14ac:dyDescent="0.25">
      <c r="A397" s="3" t="s">
        <v>1889</v>
      </c>
      <c r="B397" s="11" t="s">
        <v>80</v>
      </c>
      <c r="C397" s="3" t="s">
        <v>81</v>
      </c>
      <c r="D397" s="3" t="s">
        <v>82</v>
      </c>
      <c r="E397" s="3" t="s">
        <v>83</v>
      </c>
      <c r="F397" s="3" t="s">
        <v>98</v>
      </c>
      <c r="G397" s="3" t="s">
        <v>174</v>
      </c>
      <c r="H397" s="3" t="s">
        <v>1488</v>
      </c>
      <c r="I397" s="3" t="s">
        <v>436</v>
      </c>
      <c r="J397" s="3" t="s">
        <v>1401</v>
      </c>
      <c r="K397" s="3" t="s">
        <v>1521</v>
      </c>
      <c r="L397" s="3" t="s">
        <v>1890</v>
      </c>
      <c r="M397" s="3" t="s">
        <v>137</v>
      </c>
      <c r="N397" s="3" t="s">
        <v>103</v>
      </c>
      <c r="O397" s="3" t="s">
        <v>93</v>
      </c>
      <c r="P397" s="3" t="s">
        <v>103</v>
      </c>
      <c r="Q397" s="3" t="s">
        <v>93</v>
      </c>
      <c r="R397" s="3" t="s">
        <v>1891</v>
      </c>
      <c r="S397" s="3" t="s">
        <v>1891</v>
      </c>
      <c r="T397" s="3" t="s">
        <v>1891</v>
      </c>
      <c r="U397" s="3" t="s">
        <v>1891</v>
      </c>
      <c r="V397" s="3" t="s">
        <v>1891</v>
      </c>
      <c r="W397" s="3" t="s">
        <v>1891</v>
      </c>
      <c r="X397" s="3" t="s">
        <v>1891</v>
      </c>
      <c r="Y397" s="3" t="s">
        <v>1891</v>
      </c>
      <c r="Z397" s="3" t="s">
        <v>1891</v>
      </c>
      <c r="AA397" s="3" t="s">
        <v>1891</v>
      </c>
      <c r="AB397" s="3" t="s">
        <v>1891</v>
      </c>
      <c r="AC397" s="3" t="s">
        <v>1891</v>
      </c>
      <c r="AD397" s="3" t="s">
        <v>1891</v>
      </c>
      <c r="AE397" s="3" t="s">
        <v>95</v>
      </c>
      <c r="AF397" s="3" t="s">
        <v>82</v>
      </c>
      <c r="AG397" s="3" t="s">
        <v>96</v>
      </c>
    </row>
    <row r="398" spans="1:33" ht="45" customHeight="1" x14ac:dyDescent="0.25">
      <c r="A398" s="3" t="s">
        <v>1892</v>
      </c>
      <c r="B398" s="11" t="s">
        <v>80</v>
      </c>
      <c r="C398" s="3" t="s">
        <v>81</v>
      </c>
      <c r="D398" s="3" t="s">
        <v>82</v>
      </c>
      <c r="E398" s="3" t="s">
        <v>83</v>
      </c>
      <c r="F398" s="3" t="s">
        <v>98</v>
      </c>
      <c r="G398" s="3" t="s">
        <v>99</v>
      </c>
      <c r="H398" s="3" t="s">
        <v>1893</v>
      </c>
      <c r="I398" s="3" t="s">
        <v>87</v>
      </c>
      <c r="J398" s="3" t="s">
        <v>1011</v>
      </c>
      <c r="K398" s="3" t="s">
        <v>1521</v>
      </c>
      <c r="L398" s="3" t="s">
        <v>550</v>
      </c>
      <c r="M398" s="3" t="s">
        <v>137</v>
      </c>
      <c r="N398" s="3" t="s">
        <v>103</v>
      </c>
      <c r="O398" s="3" t="s">
        <v>93</v>
      </c>
      <c r="P398" s="3" t="s">
        <v>103</v>
      </c>
      <c r="Q398" s="3" t="s">
        <v>93</v>
      </c>
      <c r="R398" s="3" t="s">
        <v>1894</v>
      </c>
      <c r="S398" s="3" t="s">
        <v>1894</v>
      </c>
      <c r="T398" s="3" t="s">
        <v>1894</v>
      </c>
      <c r="U398" s="3" t="s">
        <v>1894</v>
      </c>
      <c r="V398" s="3" t="s">
        <v>1894</v>
      </c>
      <c r="W398" s="3" t="s">
        <v>1894</v>
      </c>
      <c r="X398" s="3" t="s">
        <v>1894</v>
      </c>
      <c r="Y398" s="3" t="s">
        <v>1894</v>
      </c>
      <c r="Z398" s="3" t="s">
        <v>1894</v>
      </c>
      <c r="AA398" s="3" t="s">
        <v>1894</v>
      </c>
      <c r="AB398" s="3" t="s">
        <v>1894</v>
      </c>
      <c r="AC398" s="3" t="s">
        <v>1894</v>
      </c>
      <c r="AD398" s="3" t="s">
        <v>1894</v>
      </c>
      <c r="AE398" s="3" t="s">
        <v>95</v>
      </c>
      <c r="AF398" s="3" t="s">
        <v>82</v>
      </c>
      <c r="AG398" s="3" t="s">
        <v>96</v>
      </c>
    </row>
    <row r="399" spans="1:33" ht="45" customHeight="1" x14ac:dyDescent="0.25">
      <c r="A399" s="3" t="s">
        <v>1895</v>
      </c>
      <c r="B399" s="11" t="s">
        <v>80</v>
      </c>
      <c r="C399" s="3" t="s">
        <v>81</v>
      </c>
      <c r="D399" s="3" t="s">
        <v>82</v>
      </c>
      <c r="E399" s="3" t="s">
        <v>83</v>
      </c>
      <c r="F399" s="3" t="s">
        <v>123</v>
      </c>
      <c r="G399" s="3" t="s">
        <v>124</v>
      </c>
      <c r="H399" s="3" t="s">
        <v>195</v>
      </c>
      <c r="I399" s="3" t="s">
        <v>109</v>
      </c>
      <c r="J399" s="3" t="s">
        <v>320</v>
      </c>
      <c r="K399" s="3" t="s">
        <v>1521</v>
      </c>
      <c r="L399" s="3" t="s">
        <v>982</v>
      </c>
      <c r="M399" s="3" t="s">
        <v>91</v>
      </c>
      <c r="N399" s="3" t="s">
        <v>128</v>
      </c>
      <c r="O399" s="3" t="s">
        <v>93</v>
      </c>
      <c r="P399" s="3" t="s">
        <v>128</v>
      </c>
      <c r="Q399" s="3" t="s">
        <v>93</v>
      </c>
      <c r="R399" s="3" t="s">
        <v>1896</v>
      </c>
      <c r="S399" s="3" t="s">
        <v>1896</v>
      </c>
      <c r="T399" s="3" t="s">
        <v>1896</v>
      </c>
      <c r="U399" s="3" t="s">
        <v>1896</v>
      </c>
      <c r="V399" s="3" t="s">
        <v>1896</v>
      </c>
      <c r="W399" s="3" t="s">
        <v>1896</v>
      </c>
      <c r="X399" s="3" t="s">
        <v>1896</v>
      </c>
      <c r="Y399" s="3" t="s">
        <v>1896</v>
      </c>
      <c r="Z399" s="3" t="s">
        <v>1896</v>
      </c>
      <c r="AA399" s="3" t="s">
        <v>1896</v>
      </c>
      <c r="AB399" s="3" t="s">
        <v>1896</v>
      </c>
      <c r="AC399" s="3" t="s">
        <v>1896</v>
      </c>
      <c r="AD399" s="3" t="s">
        <v>1896</v>
      </c>
      <c r="AE399" s="3" t="s">
        <v>95</v>
      </c>
      <c r="AF399" s="3" t="s">
        <v>82</v>
      </c>
      <c r="AG399" s="3" t="s">
        <v>96</v>
      </c>
    </row>
    <row r="400" spans="1:33" ht="45" customHeight="1" x14ac:dyDescent="0.25">
      <c r="A400" s="3" t="s">
        <v>1897</v>
      </c>
      <c r="B400" s="11" t="s">
        <v>80</v>
      </c>
      <c r="C400" s="3" t="s">
        <v>81</v>
      </c>
      <c r="D400" s="3" t="s">
        <v>82</v>
      </c>
      <c r="E400" s="3" t="s">
        <v>83</v>
      </c>
      <c r="F400" s="3" t="s">
        <v>141</v>
      </c>
      <c r="G400" s="3" t="s">
        <v>142</v>
      </c>
      <c r="H400" s="3" t="s">
        <v>709</v>
      </c>
      <c r="I400" s="3" t="s">
        <v>405</v>
      </c>
      <c r="J400" s="3" t="s">
        <v>1898</v>
      </c>
      <c r="K400" s="3" t="s">
        <v>982</v>
      </c>
      <c r="L400" s="3" t="s">
        <v>340</v>
      </c>
      <c r="M400" s="3" t="s">
        <v>91</v>
      </c>
      <c r="N400" s="3" t="s">
        <v>148</v>
      </c>
      <c r="O400" s="3" t="s">
        <v>93</v>
      </c>
      <c r="P400" s="3" t="s">
        <v>148</v>
      </c>
      <c r="Q400" s="3" t="s">
        <v>93</v>
      </c>
      <c r="R400" s="3" t="s">
        <v>1899</v>
      </c>
      <c r="S400" s="3" t="s">
        <v>1899</v>
      </c>
      <c r="T400" s="3" t="s">
        <v>1899</v>
      </c>
      <c r="U400" s="3" t="s">
        <v>1899</v>
      </c>
      <c r="V400" s="3" t="s">
        <v>1899</v>
      </c>
      <c r="W400" s="3" t="s">
        <v>1899</v>
      </c>
      <c r="X400" s="3" t="s">
        <v>1899</v>
      </c>
      <c r="Y400" s="3" t="s">
        <v>1899</v>
      </c>
      <c r="Z400" s="3" t="s">
        <v>1899</v>
      </c>
      <c r="AA400" s="3" t="s">
        <v>1899</v>
      </c>
      <c r="AB400" s="3" t="s">
        <v>1899</v>
      </c>
      <c r="AC400" s="3" t="s">
        <v>1899</v>
      </c>
      <c r="AD400" s="3" t="s">
        <v>1899</v>
      </c>
      <c r="AE400" s="3" t="s">
        <v>95</v>
      </c>
      <c r="AF400" s="3" t="s">
        <v>82</v>
      </c>
      <c r="AG400" s="3" t="s">
        <v>96</v>
      </c>
    </row>
    <row r="401" spans="1:33" ht="45" customHeight="1" x14ac:dyDescent="0.25">
      <c r="A401" s="3" t="s">
        <v>1900</v>
      </c>
      <c r="B401" s="11" t="s">
        <v>80</v>
      </c>
      <c r="C401" s="3" t="s">
        <v>81</v>
      </c>
      <c r="D401" s="3" t="s">
        <v>82</v>
      </c>
      <c r="E401" s="3" t="s">
        <v>83</v>
      </c>
      <c r="F401" s="3" t="s">
        <v>156</v>
      </c>
      <c r="G401" s="3" t="s">
        <v>157</v>
      </c>
      <c r="H401" s="3" t="s">
        <v>416</v>
      </c>
      <c r="I401" s="3" t="s">
        <v>159</v>
      </c>
      <c r="J401" s="3" t="s">
        <v>299</v>
      </c>
      <c r="K401" s="3" t="s">
        <v>982</v>
      </c>
      <c r="L401" s="3" t="s">
        <v>407</v>
      </c>
      <c r="M401" s="3" t="s">
        <v>91</v>
      </c>
      <c r="N401" s="3" t="s">
        <v>161</v>
      </c>
      <c r="O401" s="3" t="s">
        <v>93</v>
      </c>
      <c r="P401" s="3" t="s">
        <v>161</v>
      </c>
      <c r="Q401" s="3" t="s">
        <v>93</v>
      </c>
      <c r="R401" s="3" t="s">
        <v>1901</v>
      </c>
      <c r="S401" s="3" t="s">
        <v>1901</v>
      </c>
      <c r="T401" s="3" t="s">
        <v>1901</v>
      </c>
      <c r="U401" s="3" t="s">
        <v>1901</v>
      </c>
      <c r="V401" s="3" t="s">
        <v>1901</v>
      </c>
      <c r="W401" s="3" t="s">
        <v>1901</v>
      </c>
      <c r="X401" s="3" t="s">
        <v>1901</v>
      </c>
      <c r="Y401" s="3" t="s">
        <v>1901</v>
      </c>
      <c r="Z401" s="3" t="s">
        <v>1901</v>
      </c>
      <c r="AA401" s="3" t="s">
        <v>1901</v>
      </c>
      <c r="AB401" s="3" t="s">
        <v>1901</v>
      </c>
      <c r="AC401" s="3" t="s">
        <v>1901</v>
      </c>
      <c r="AD401" s="3" t="s">
        <v>1901</v>
      </c>
      <c r="AE401" s="3" t="s">
        <v>95</v>
      </c>
      <c r="AF401" s="3" t="s">
        <v>82</v>
      </c>
      <c r="AG401" s="3" t="s">
        <v>96</v>
      </c>
    </row>
    <row r="402" spans="1:33" ht="45" customHeight="1" x14ac:dyDescent="0.25">
      <c r="A402" s="3" t="s">
        <v>1902</v>
      </c>
      <c r="B402" s="11" t="s">
        <v>80</v>
      </c>
      <c r="C402" s="3" t="s">
        <v>81</v>
      </c>
      <c r="D402" s="3" t="s">
        <v>82</v>
      </c>
      <c r="E402" s="3" t="s">
        <v>83</v>
      </c>
      <c r="F402" s="3" t="s">
        <v>497</v>
      </c>
      <c r="G402" s="3" t="s">
        <v>99</v>
      </c>
      <c r="H402" s="3" t="s">
        <v>1903</v>
      </c>
      <c r="I402" s="3" t="s">
        <v>159</v>
      </c>
      <c r="J402" s="3" t="s">
        <v>1904</v>
      </c>
      <c r="K402" s="3" t="s">
        <v>982</v>
      </c>
      <c r="L402" s="3" t="s">
        <v>1905</v>
      </c>
      <c r="M402" s="3" t="s">
        <v>91</v>
      </c>
      <c r="N402" s="3" t="s">
        <v>185</v>
      </c>
      <c r="O402" s="3" t="s">
        <v>93</v>
      </c>
      <c r="P402" s="3" t="s">
        <v>185</v>
      </c>
      <c r="Q402" s="3" t="s">
        <v>93</v>
      </c>
      <c r="R402" s="3" t="s">
        <v>1906</v>
      </c>
      <c r="S402" s="3" t="s">
        <v>1906</v>
      </c>
      <c r="T402" s="3" t="s">
        <v>1906</v>
      </c>
      <c r="U402" s="3" t="s">
        <v>1906</v>
      </c>
      <c r="V402" s="3" t="s">
        <v>1906</v>
      </c>
      <c r="W402" s="3" t="s">
        <v>1906</v>
      </c>
      <c r="X402" s="3" t="s">
        <v>1906</v>
      </c>
      <c r="Y402" s="3" t="s">
        <v>1906</v>
      </c>
      <c r="Z402" s="3" t="s">
        <v>1906</v>
      </c>
      <c r="AA402" s="3" t="s">
        <v>1906</v>
      </c>
      <c r="AB402" s="3" t="s">
        <v>1906</v>
      </c>
      <c r="AC402" s="3" t="s">
        <v>1906</v>
      </c>
      <c r="AD402" s="3" t="s">
        <v>1906</v>
      </c>
      <c r="AE402" s="3" t="s">
        <v>95</v>
      </c>
      <c r="AF402" s="3" t="s">
        <v>82</v>
      </c>
      <c r="AG402" s="3" t="s">
        <v>96</v>
      </c>
    </row>
    <row r="403" spans="1:33" ht="45" customHeight="1" x14ac:dyDescent="0.25">
      <c r="A403" s="3" t="s">
        <v>1907</v>
      </c>
      <c r="B403" s="11" t="s">
        <v>80</v>
      </c>
      <c r="C403" s="3" t="s">
        <v>81</v>
      </c>
      <c r="D403" s="3" t="s">
        <v>82</v>
      </c>
      <c r="E403" s="3" t="s">
        <v>83</v>
      </c>
      <c r="F403" s="3" t="s">
        <v>123</v>
      </c>
      <c r="G403" s="3" t="s">
        <v>124</v>
      </c>
      <c r="H403" s="3" t="s">
        <v>1100</v>
      </c>
      <c r="I403" s="3" t="s">
        <v>159</v>
      </c>
      <c r="J403" s="3" t="s">
        <v>778</v>
      </c>
      <c r="K403" s="3" t="s">
        <v>982</v>
      </c>
      <c r="L403" s="3" t="s">
        <v>1908</v>
      </c>
      <c r="M403" s="3" t="s">
        <v>91</v>
      </c>
      <c r="N403" s="3" t="s">
        <v>128</v>
      </c>
      <c r="O403" s="3" t="s">
        <v>93</v>
      </c>
      <c r="P403" s="3" t="s">
        <v>128</v>
      </c>
      <c r="Q403" s="3" t="s">
        <v>93</v>
      </c>
      <c r="R403" s="3" t="s">
        <v>1909</v>
      </c>
      <c r="S403" s="3" t="s">
        <v>1909</v>
      </c>
      <c r="T403" s="3" t="s">
        <v>1909</v>
      </c>
      <c r="U403" s="3" t="s">
        <v>1909</v>
      </c>
      <c r="V403" s="3" t="s">
        <v>1909</v>
      </c>
      <c r="W403" s="3" t="s">
        <v>1909</v>
      </c>
      <c r="X403" s="3" t="s">
        <v>1909</v>
      </c>
      <c r="Y403" s="3" t="s">
        <v>1909</v>
      </c>
      <c r="Z403" s="3" t="s">
        <v>1909</v>
      </c>
      <c r="AA403" s="3" t="s">
        <v>1909</v>
      </c>
      <c r="AB403" s="3" t="s">
        <v>1909</v>
      </c>
      <c r="AC403" s="3" t="s">
        <v>1909</v>
      </c>
      <c r="AD403" s="3" t="s">
        <v>1909</v>
      </c>
      <c r="AE403" s="3" t="s">
        <v>95</v>
      </c>
      <c r="AF403" s="3" t="s">
        <v>82</v>
      </c>
      <c r="AG403" s="3" t="s">
        <v>96</v>
      </c>
    </row>
    <row r="404" spans="1:33" ht="45" customHeight="1" x14ac:dyDescent="0.25">
      <c r="A404" s="3" t="s">
        <v>1910</v>
      </c>
      <c r="B404" s="11" t="s">
        <v>80</v>
      </c>
      <c r="C404" s="3" t="s">
        <v>81</v>
      </c>
      <c r="D404" s="3" t="s">
        <v>82</v>
      </c>
      <c r="E404" s="3" t="s">
        <v>83</v>
      </c>
      <c r="F404" s="3" t="s">
        <v>123</v>
      </c>
      <c r="G404" s="3" t="s">
        <v>124</v>
      </c>
      <c r="H404" s="3" t="s">
        <v>1100</v>
      </c>
      <c r="I404" s="3" t="s">
        <v>159</v>
      </c>
      <c r="J404" s="3" t="s">
        <v>778</v>
      </c>
      <c r="K404" s="3" t="s">
        <v>982</v>
      </c>
      <c r="L404" s="3" t="s">
        <v>89</v>
      </c>
      <c r="M404" s="3" t="s">
        <v>91</v>
      </c>
      <c r="N404" s="3" t="s">
        <v>128</v>
      </c>
      <c r="O404" s="3" t="s">
        <v>93</v>
      </c>
      <c r="P404" s="3" t="s">
        <v>128</v>
      </c>
      <c r="Q404" s="3" t="s">
        <v>93</v>
      </c>
      <c r="R404" s="3" t="s">
        <v>1911</v>
      </c>
      <c r="S404" s="3" t="s">
        <v>1911</v>
      </c>
      <c r="T404" s="3" t="s">
        <v>1911</v>
      </c>
      <c r="U404" s="3" t="s">
        <v>1911</v>
      </c>
      <c r="V404" s="3" t="s">
        <v>1911</v>
      </c>
      <c r="W404" s="3" t="s">
        <v>1911</v>
      </c>
      <c r="X404" s="3" t="s">
        <v>1911</v>
      </c>
      <c r="Y404" s="3" t="s">
        <v>1911</v>
      </c>
      <c r="Z404" s="3" t="s">
        <v>1911</v>
      </c>
      <c r="AA404" s="3" t="s">
        <v>1911</v>
      </c>
      <c r="AB404" s="3" t="s">
        <v>1911</v>
      </c>
      <c r="AC404" s="3" t="s">
        <v>1911</v>
      </c>
      <c r="AD404" s="3" t="s">
        <v>1911</v>
      </c>
      <c r="AE404" s="3" t="s">
        <v>95</v>
      </c>
      <c r="AF404" s="3" t="s">
        <v>82</v>
      </c>
      <c r="AG404" s="3" t="s">
        <v>96</v>
      </c>
    </row>
    <row r="405" spans="1:33" ht="45" customHeight="1" x14ac:dyDescent="0.25">
      <c r="A405" s="3" t="s">
        <v>1912</v>
      </c>
      <c r="B405" s="11" t="s">
        <v>80</v>
      </c>
      <c r="C405" s="3" t="s">
        <v>81</v>
      </c>
      <c r="D405" s="3" t="s">
        <v>82</v>
      </c>
      <c r="E405" s="3" t="s">
        <v>83</v>
      </c>
      <c r="F405" s="3" t="s">
        <v>123</v>
      </c>
      <c r="G405" s="3" t="s">
        <v>124</v>
      </c>
      <c r="H405" s="3" t="s">
        <v>1100</v>
      </c>
      <c r="I405" s="3" t="s">
        <v>159</v>
      </c>
      <c r="J405" s="3" t="s">
        <v>1913</v>
      </c>
      <c r="K405" s="3" t="s">
        <v>982</v>
      </c>
      <c r="L405" s="3" t="s">
        <v>899</v>
      </c>
      <c r="M405" s="3" t="s">
        <v>91</v>
      </c>
      <c r="N405" s="3" t="s">
        <v>128</v>
      </c>
      <c r="O405" s="3" t="s">
        <v>93</v>
      </c>
      <c r="P405" s="3" t="s">
        <v>128</v>
      </c>
      <c r="Q405" s="3" t="s">
        <v>93</v>
      </c>
      <c r="R405" s="3" t="s">
        <v>1914</v>
      </c>
      <c r="S405" s="3" t="s">
        <v>1914</v>
      </c>
      <c r="T405" s="3" t="s">
        <v>1914</v>
      </c>
      <c r="U405" s="3" t="s">
        <v>1914</v>
      </c>
      <c r="V405" s="3" t="s">
        <v>1914</v>
      </c>
      <c r="W405" s="3" t="s">
        <v>1914</v>
      </c>
      <c r="X405" s="3" t="s">
        <v>1914</v>
      </c>
      <c r="Y405" s="3" t="s">
        <v>1914</v>
      </c>
      <c r="Z405" s="3" t="s">
        <v>1914</v>
      </c>
      <c r="AA405" s="3" t="s">
        <v>1914</v>
      </c>
      <c r="AB405" s="3" t="s">
        <v>1914</v>
      </c>
      <c r="AC405" s="3" t="s">
        <v>1914</v>
      </c>
      <c r="AD405" s="3" t="s">
        <v>1914</v>
      </c>
      <c r="AE405" s="3" t="s">
        <v>95</v>
      </c>
      <c r="AF405" s="3" t="s">
        <v>82</v>
      </c>
      <c r="AG405" s="3" t="s">
        <v>96</v>
      </c>
    </row>
    <row r="406" spans="1:33" ht="45" customHeight="1" x14ac:dyDescent="0.25">
      <c r="A406" s="3" t="s">
        <v>1915</v>
      </c>
      <c r="B406" s="11" t="s">
        <v>80</v>
      </c>
      <c r="C406" s="3" t="s">
        <v>81</v>
      </c>
      <c r="D406" s="3" t="s">
        <v>82</v>
      </c>
      <c r="E406" s="3" t="s">
        <v>918</v>
      </c>
      <c r="F406" s="3" t="s">
        <v>930</v>
      </c>
      <c r="G406" s="3" t="s">
        <v>1002</v>
      </c>
      <c r="H406" s="3" t="s">
        <v>1916</v>
      </c>
      <c r="I406" s="3" t="s">
        <v>1917</v>
      </c>
      <c r="J406" s="3" t="s">
        <v>1443</v>
      </c>
      <c r="K406" s="3" t="s">
        <v>1918</v>
      </c>
      <c r="L406" s="3" t="s">
        <v>1919</v>
      </c>
      <c r="M406" s="3" t="s">
        <v>137</v>
      </c>
      <c r="N406" s="3" t="s">
        <v>936</v>
      </c>
      <c r="O406" s="3" t="s">
        <v>93</v>
      </c>
      <c r="P406" s="3" t="s">
        <v>937</v>
      </c>
      <c r="Q406" s="3" t="s">
        <v>93</v>
      </c>
      <c r="R406" s="3" t="s">
        <v>1920</v>
      </c>
      <c r="S406" s="3" t="s">
        <v>1920</v>
      </c>
      <c r="T406" s="3" t="s">
        <v>1920</v>
      </c>
      <c r="U406" s="3" t="s">
        <v>1920</v>
      </c>
      <c r="V406" s="3" t="s">
        <v>1920</v>
      </c>
      <c r="W406" s="3" t="s">
        <v>1920</v>
      </c>
      <c r="X406" s="3" t="s">
        <v>1920</v>
      </c>
      <c r="Y406" s="3" t="s">
        <v>1920</v>
      </c>
      <c r="Z406" s="3" t="s">
        <v>1920</v>
      </c>
      <c r="AA406" s="3" t="s">
        <v>1920</v>
      </c>
      <c r="AB406" s="3" t="s">
        <v>1920</v>
      </c>
      <c r="AC406" s="3" t="s">
        <v>1920</v>
      </c>
      <c r="AD406" s="3" t="s">
        <v>1920</v>
      </c>
      <c r="AE406" s="3" t="s">
        <v>95</v>
      </c>
      <c r="AF406" s="3" t="s">
        <v>82</v>
      </c>
      <c r="AG406" s="3" t="s">
        <v>96</v>
      </c>
    </row>
    <row r="407" spans="1:33" ht="45" customHeight="1" x14ac:dyDescent="0.25">
      <c r="A407" s="3" t="s">
        <v>1921</v>
      </c>
      <c r="B407" s="11" t="s">
        <v>80</v>
      </c>
      <c r="C407" s="3" t="s">
        <v>81</v>
      </c>
      <c r="D407" s="3" t="s">
        <v>82</v>
      </c>
      <c r="E407" s="3" t="s">
        <v>918</v>
      </c>
      <c r="F407" s="3" t="s">
        <v>948</v>
      </c>
      <c r="G407" s="3" t="s">
        <v>968</v>
      </c>
      <c r="H407" s="3" t="s">
        <v>1922</v>
      </c>
      <c r="I407" s="3" t="s">
        <v>922</v>
      </c>
      <c r="J407" s="3" t="s">
        <v>1923</v>
      </c>
      <c r="K407" s="3" t="s">
        <v>1924</v>
      </c>
      <c r="L407" s="3" t="s">
        <v>1925</v>
      </c>
      <c r="M407" s="3" t="s">
        <v>137</v>
      </c>
      <c r="N407" s="3" t="s">
        <v>952</v>
      </c>
      <c r="O407" s="3" t="s">
        <v>93</v>
      </c>
      <c r="P407" s="3" t="s">
        <v>953</v>
      </c>
      <c r="Q407" s="3" t="s">
        <v>93</v>
      </c>
      <c r="R407" s="3" t="s">
        <v>1926</v>
      </c>
      <c r="S407" s="3" t="s">
        <v>1926</v>
      </c>
      <c r="T407" s="3" t="s">
        <v>1926</v>
      </c>
      <c r="U407" s="3" t="s">
        <v>1926</v>
      </c>
      <c r="V407" s="3" t="s">
        <v>1926</v>
      </c>
      <c r="W407" s="3" t="s">
        <v>1926</v>
      </c>
      <c r="X407" s="3" t="s">
        <v>1926</v>
      </c>
      <c r="Y407" s="3" t="s">
        <v>1926</v>
      </c>
      <c r="Z407" s="3" t="s">
        <v>1926</v>
      </c>
      <c r="AA407" s="3" t="s">
        <v>1926</v>
      </c>
      <c r="AB407" s="3" t="s">
        <v>1926</v>
      </c>
      <c r="AC407" s="3" t="s">
        <v>1926</v>
      </c>
      <c r="AD407" s="3" t="s">
        <v>1926</v>
      </c>
      <c r="AE407" s="3" t="s">
        <v>95</v>
      </c>
      <c r="AF407" s="3" t="s">
        <v>82</v>
      </c>
      <c r="AG407" s="3" t="s">
        <v>96</v>
      </c>
    </row>
    <row r="408" spans="1:33" ht="45" customHeight="1" x14ac:dyDescent="0.25">
      <c r="A408" s="3" t="s">
        <v>1927</v>
      </c>
      <c r="B408" s="11" t="s">
        <v>80</v>
      </c>
      <c r="C408" s="3" t="s">
        <v>81</v>
      </c>
      <c r="D408" s="3" t="s">
        <v>82</v>
      </c>
      <c r="E408" s="3" t="s">
        <v>918</v>
      </c>
      <c r="F408" s="3" t="s">
        <v>919</v>
      </c>
      <c r="G408" s="3" t="s">
        <v>920</v>
      </c>
      <c r="H408" s="3" t="s">
        <v>1928</v>
      </c>
      <c r="I408" s="3" t="s">
        <v>970</v>
      </c>
      <c r="J408" s="3" t="s">
        <v>1929</v>
      </c>
      <c r="K408" s="3" t="s">
        <v>1930</v>
      </c>
      <c r="L408" s="3" t="s">
        <v>184</v>
      </c>
      <c r="M408" s="3" t="s">
        <v>91</v>
      </c>
      <c r="N408" s="3" t="s">
        <v>926</v>
      </c>
      <c r="O408" s="3" t="s">
        <v>93</v>
      </c>
      <c r="P408" s="3" t="s">
        <v>927</v>
      </c>
      <c r="Q408" s="3" t="s">
        <v>93</v>
      </c>
      <c r="R408" s="3" t="s">
        <v>1931</v>
      </c>
      <c r="S408" s="3" t="s">
        <v>1931</v>
      </c>
      <c r="T408" s="3" t="s">
        <v>1931</v>
      </c>
      <c r="U408" s="3" t="s">
        <v>1931</v>
      </c>
      <c r="V408" s="3" t="s">
        <v>1931</v>
      </c>
      <c r="W408" s="3" t="s">
        <v>1931</v>
      </c>
      <c r="X408" s="3" t="s">
        <v>1931</v>
      </c>
      <c r="Y408" s="3" t="s">
        <v>1931</v>
      </c>
      <c r="Z408" s="3" t="s">
        <v>1931</v>
      </c>
      <c r="AA408" s="3" t="s">
        <v>1931</v>
      </c>
      <c r="AB408" s="3" t="s">
        <v>1931</v>
      </c>
      <c r="AC408" s="3" t="s">
        <v>1931</v>
      </c>
      <c r="AD408" s="3" t="s">
        <v>1931</v>
      </c>
      <c r="AE408" s="3" t="s">
        <v>95</v>
      </c>
      <c r="AF408" s="3" t="s">
        <v>82</v>
      </c>
      <c r="AG408" s="3" t="s">
        <v>96</v>
      </c>
    </row>
    <row r="409" spans="1:33" ht="45" customHeight="1" x14ac:dyDescent="0.25">
      <c r="A409" s="3" t="s">
        <v>1932</v>
      </c>
      <c r="B409" s="11" t="s">
        <v>80</v>
      </c>
      <c r="C409" s="3" t="s">
        <v>81</v>
      </c>
      <c r="D409" s="3" t="s">
        <v>82</v>
      </c>
      <c r="E409" s="3" t="s">
        <v>918</v>
      </c>
      <c r="F409" s="3" t="s">
        <v>1933</v>
      </c>
      <c r="G409" s="3" t="s">
        <v>920</v>
      </c>
      <c r="H409" s="3" t="s">
        <v>933</v>
      </c>
      <c r="I409" s="3" t="s">
        <v>933</v>
      </c>
      <c r="J409" s="3" t="s">
        <v>1702</v>
      </c>
      <c r="K409" s="3" t="s">
        <v>171</v>
      </c>
      <c r="L409" s="3" t="s">
        <v>1934</v>
      </c>
      <c r="M409" s="3" t="s">
        <v>91</v>
      </c>
      <c r="N409" s="3" t="s">
        <v>1935</v>
      </c>
      <c r="O409" s="3" t="s">
        <v>93</v>
      </c>
      <c r="P409" s="3" t="s">
        <v>1936</v>
      </c>
      <c r="Q409" s="3" t="s">
        <v>93</v>
      </c>
      <c r="R409" s="3" t="s">
        <v>1937</v>
      </c>
      <c r="S409" s="3" t="s">
        <v>1937</v>
      </c>
      <c r="T409" s="3" t="s">
        <v>1937</v>
      </c>
      <c r="U409" s="3" t="s">
        <v>1937</v>
      </c>
      <c r="V409" s="3" t="s">
        <v>1937</v>
      </c>
      <c r="W409" s="3" t="s">
        <v>1937</v>
      </c>
      <c r="X409" s="3" t="s">
        <v>1937</v>
      </c>
      <c r="Y409" s="3" t="s">
        <v>1937</v>
      </c>
      <c r="Z409" s="3" t="s">
        <v>1937</v>
      </c>
      <c r="AA409" s="3" t="s">
        <v>1937</v>
      </c>
      <c r="AB409" s="3" t="s">
        <v>1937</v>
      </c>
      <c r="AC409" s="3" t="s">
        <v>1937</v>
      </c>
      <c r="AD409" s="3" t="s">
        <v>1937</v>
      </c>
      <c r="AE409" s="3" t="s">
        <v>95</v>
      </c>
      <c r="AF409" s="3" t="s">
        <v>82</v>
      </c>
      <c r="AG409" s="3" t="s">
        <v>96</v>
      </c>
    </row>
    <row r="410" spans="1:33" ht="45" customHeight="1" x14ac:dyDescent="0.25">
      <c r="A410" s="3" t="s">
        <v>1938</v>
      </c>
      <c r="B410" s="11" t="s">
        <v>80</v>
      </c>
      <c r="C410" s="3" t="s">
        <v>81</v>
      </c>
      <c r="D410" s="3" t="s">
        <v>82</v>
      </c>
      <c r="E410" s="3" t="s">
        <v>918</v>
      </c>
      <c r="F410" s="3" t="s">
        <v>948</v>
      </c>
      <c r="G410" s="3" t="s">
        <v>975</v>
      </c>
      <c r="H410" s="3" t="s">
        <v>1939</v>
      </c>
      <c r="I410" s="3" t="s">
        <v>970</v>
      </c>
      <c r="J410" s="3" t="s">
        <v>110</v>
      </c>
      <c r="K410" s="3" t="s">
        <v>1408</v>
      </c>
      <c r="L410" s="3" t="s">
        <v>1940</v>
      </c>
      <c r="M410" s="3" t="s">
        <v>91</v>
      </c>
      <c r="N410" s="3" t="s">
        <v>952</v>
      </c>
      <c r="O410" s="3" t="s">
        <v>93</v>
      </c>
      <c r="P410" s="3" t="s">
        <v>953</v>
      </c>
      <c r="Q410" s="3" t="s">
        <v>93</v>
      </c>
      <c r="R410" s="3" t="s">
        <v>1941</v>
      </c>
      <c r="S410" s="3" t="s">
        <v>1941</v>
      </c>
      <c r="T410" s="3" t="s">
        <v>1941</v>
      </c>
      <c r="U410" s="3" t="s">
        <v>1941</v>
      </c>
      <c r="V410" s="3" t="s">
        <v>1941</v>
      </c>
      <c r="W410" s="3" t="s">
        <v>1941</v>
      </c>
      <c r="X410" s="3" t="s">
        <v>1941</v>
      </c>
      <c r="Y410" s="3" t="s">
        <v>1941</v>
      </c>
      <c r="Z410" s="3" t="s">
        <v>1941</v>
      </c>
      <c r="AA410" s="3" t="s">
        <v>1941</v>
      </c>
      <c r="AB410" s="3" t="s">
        <v>1941</v>
      </c>
      <c r="AC410" s="3" t="s">
        <v>1941</v>
      </c>
      <c r="AD410" s="3" t="s">
        <v>1941</v>
      </c>
      <c r="AE410" s="3" t="s">
        <v>95</v>
      </c>
      <c r="AF410" s="3" t="s">
        <v>82</v>
      </c>
      <c r="AG410" s="3" t="s">
        <v>96</v>
      </c>
    </row>
    <row r="411" spans="1:33" ht="45" customHeight="1" x14ac:dyDescent="0.25">
      <c r="A411" s="3" t="s">
        <v>1942</v>
      </c>
      <c r="B411" s="11" t="s">
        <v>80</v>
      </c>
      <c r="C411" s="3" t="s">
        <v>81</v>
      </c>
      <c r="D411" s="3" t="s">
        <v>82</v>
      </c>
      <c r="E411" s="3" t="s">
        <v>918</v>
      </c>
      <c r="F411" s="3" t="s">
        <v>919</v>
      </c>
      <c r="G411" s="3" t="s">
        <v>931</v>
      </c>
      <c r="H411" s="3" t="s">
        <v>1943</v>
      </c>
      <c r="I411" s="3" t="s">
        <v>1917</v>
      </c>
      <c r="J411" s="3" t="s">
        <v>1944</v>
      </c>
      <c r="K411" s="3" t="s">
        <v>147</v>
      </c>
      <c r="L411" s="3" t="s">
        <v>1945</v>
      </c>
      <c r="M411" s="3" t="s">
        <v>91</v>
      </c>
      <c r="N411" s="3" t="s">
        <v>926</v>
      </c>
      <c r="O411" s="3" t="s">
        <v>93</v>
      </c>
      <c r="P411" s="3" t="s">
        <v>927</v>
      </c>
      <c r="Q411" s="3" t="s">
        <v>93</v>
      </c>
      <c r="R411" s="3" t="s">
        <v>1946</v>
      </c>
      <c r="S411" s="3" t="s">
        <v>1946</v>
      </c>
      <c r="T411" s="3" t="s">
        <v>1946</v>
      </c>
      <c r="U411" s="3" t="s">
        <v>1946</v>
      </c>
      <c r="V411" s="3" t="s">
        <v>1946</v>
      </c>
      <c r="W411" s="3" t="s">
        <v>1946</v>
      </c>
      <c r="X411" s="3" t="s">
        <v>1946</v>
      </c>
      <c r="Y411" s="3" t="s">
        <v>1946</v>
      </c>
      <c r="Z411" s="3" t="s">
        <v>1946</v>
      </c>
      <c r="AA411" s="3" t="s">
        <v>1946</v>
      </c>
      <c r="AB411" s="3" t="s">
        <v>1946</v>
      </c>
      <c r="AC411" s="3" t="s">
        <v>1946</v>
      </c>
      <c r="AD411" s="3" t="s">
        <v>1946</v>
      </c>
      <c r="AE411" s="3" t="s">
        <v>95</v>
      </c>
      <c r="AF411" s="3" t="s">
        <v>82</v>
      </c>
      <c r="AG411" s="3" t="s">
        <v>96</v>
      </c>
    </row>
    <row r="412" spans="1:33" ht="45" customHeight="1" x14ac:dyDescent="0.25">
      <c r="A412" s="3" t="s">
        <v>1947</v>
      </c>
      <c r="B412" s="11" t="s">
        <v>80</v>
      </c>
      <c r="C412" s="3" t="s">
        <v>81</v>
      </c>
      <c r="D412" s="3" t="s">
        <v>82</v>
      </c>
      <c r="E412" s="3" t="s">
        <v>918</v>
      </c>
      <c r="F412" s="3" t="s">
        <v>919</v>
      </c>
      <c r="G412" s="3" t="s">
        <v>920</v>
      </c>
      <c r="H412" s="3" t="s">
        <v>1948</v>
      </c>
      <c r="I412" s="3" t="s">
        <v>970</v>
      </c>
      <c r="J412" s="3" t="s">
        <v>1949</v>
      </c>
      <c r="K412" s="3" t="s">
        <v>1050</v>
      </c>
      <c r="L412" s="3" t="s">
        <v>227</v>
      </c>
      <c r="M412" s="3" t="s">
        <v>91</v>
      </c>
      <c r="N412" s="3" t="s">
        <v>926</v>
      </c>
      <c r="O412" s="3" t="s">
        <v>93</v>
      </c>
      <c r="P412" s="3" t="s">
        <v>1950</v>
      </c>
      <c r="Q412" s="3" t="s">
        <v>93</v>
      </c>
      <c r="R412" s="3" t="s">
        <v>1951</v>
      </c>
      <c r="S412" s="3" t="s">
        <v>1951</v>
      </c>
      <c r="T412" s="3" t="s">
        <v>1951</v>
      </c>
      <c r="U412" s="3" t="s">
        <v>1951</v>
      </c>
      <c r="V412" s="3" t="s">
        <v>1951</v>
      </c>
      <c r="W412" s="3" t="s">
        <v>1951</v>
      </c>
      <c r="X412" s="3" t="s">
        <v>1951</v>
      </c>
      <c r="Y412" s="3" t="s">
        <v>1951</v>
      </c>
      <c r="Z412" s="3" t="s">
        <v>1951</v>
      </c>
      <c r="AA412" s="3" t="s">
        <v>1951</v>
      </c>
      <c r="AB412" s="3" t="s">
        <v>1951</v>
      </c>
      <c r="AC412" s="3" t="s">
        <v>1951</v>
      </c>
      <c r="AD412" s="3" t="s">
        <v>1951</v>
      </c>
      <c r="AE412" s="3" t="s">
        <v>95</v>
      </c>
      <c r="AF412" s="3" t="s">
        <v>82</v>
      </c>
      <c r="AG412" s="3" t="s">
        <v>96</v>
      </c>
    </row>
    <row r="413" spans="1:33" ht="45" customHeight="1" x14ac:dyDescent="0.25">
      <c r="A413" s="3" t="s">
        <v>1952</v>
      </c>
      <c r="B413" s="11" t="s">
        <v>80</v>
      </c>
      <c r="C413" s="3" t="s">
        <v>81</v>
      </c>
      <c r="D413" s="3" t="s">
        <v>82</v>
      </c>
      <c r="E413" s="3" t="s">
        <v>918</v>
      </c>
      <c r="F413" s="3" t="s">
        <v>919</v>
      </c>
      <c r="G413" s="3" t="s">
        <v>975</v>
      </c>
      <c r="H413" s="3" t="s">
        <v>1953</v>
      </c>
      <c r="I413" s="3" t="s">
        <v>933</v>
      </c>
      <c r="J413" s="3" t="s">
        <v>1352</v>
      </c>
      <c r="K413" s="3" t="s">
        <v>90</v>
      </c>
      <c r="L413" s="3" t="s">
        <v>220</v>
      </c>
      <c r="M413" s="3" t="s">
        <v>91</v>
      </c>
      <c r="N413" s="3" t="s">
        <v>926</v>
      </c>
      <c r="O413" s="3" t="s">
        <v>93</v>
      </c>
      <c r="P413" s="3" t="s">
        <v>945</v>
      </c>
      <c r="Q413" s="3" t="s">
        <v>93</v>
      </c>
      <c r="R413" s="3" t="s">
        <v>1954</v>
      </c>
      <c r="S413" s="3" t="s">
        <v>1954</v>
      </c>
      <c r="T413" s="3" t="s">
        <v>1954</v>
      </c>
      <c r="U413" s="3" t="s">
        <v>1954</v>
      </c>
      <c r="V413" s="3" t="s">
        <v>1954</v>
      </c>
      <c r="W413" s="3" t="s">
        <v>1954</v>
      </c>
      <c r="X413" s="3" t="s">
        <v>1954</v>
      </c>
      <c r="Y413" s="3" t="s">
        <v>1954</v>
      </c>
      <c r="Z413" s="3" t="s">
        <v>1954</v>
      </c>
      <c r="AA413" s="3" t="s">
        <v>1954</v>
      </c>
      <c r="AB413" s="3" t="s">
        <v>1954</v>
      </c>
      <c r="AC413" s="3" t="s">
        <v>1954</v>
      </c>
      <c r="AD413" s="3" t="s">
        <v>1954</v>
      </c>
      <c r="AE413" s="3" t="s">
        <v>95</v>
      </c>
      <c r="AF413" s="3" t="s">
        <v>82</v>
      </c>
      <c r="AG413" s="3" t="s">
        <v>96</v>
      </c>
    </row>
    <row r="414" spans="1:33" ht="45" customHeight="1" x14ac:dyDescent="0.25">
      <c r="A414" s="3" t="s">
        <v>1955</v>
      </c>
      <c r="B414" s="11" t="s">
        <v>80</v>
      </c>
      <c r="C414" s="3" t="s">
        <v>81</v>
      </c>
      <c r="D414" s="3" t="s">
        <v>82</v>
      </c>
      <c r="E414" s="3" t="s">
        <v>918</v>
      </c>
      <c r="F414" s="3" t="s">
        <v>930</v>
      </c>
      <c r="G414" s="3" t="s">
        <v>1956</v>
      </c>
      <c r="H414" s="3" t="s">
        <v>1957</v>
      </c>
      <c r="I414" s="3" t="s">
        <v>95</v>
      </c>
      <c r="J414" s="3" t="s">
        <v>1833</v>
      </c>
      <c r="K414" s="3" t="s">
        <v>90</v>
      </c>
      <c r="L414" s="3" t="s">
        <v>1958</v>
      </c>
      <c r="M414" s="3" t="s">
        <v>91</v>
      </c>
      <c r="N414" s="3" t="s">
        <v>936</v>
      </c>
      <c r="O414" s="3" t="s">
        <v>93</v>
      </c>
      <c r="P414" s="3" t="s">
        <v>1959</v>
      </c>
      <c r="Q414" s="3" t="s">
        <v>93</v>
      </c>
      <c r="R414" s="3" t="s">
        <v>1960</v>
      </c>
      <c r="S414" s="3" t="s">
        <v>1960</v>
      </c>
      <c r="T414" s="3" t="s">
        <v>1960</v>
      </c>
      <c r="U414" s="3" t="s">
        <v>1960</v>
      </c>
      <c r="V414" s="3" t="s">
        <v>1960</v>
      </c>
      <c r="W414" s="3" t="s">
        <v>1960</v>
      </c>
      <c r="X414" s="3" t="s">
        <v>1960</v>
      </c>
      <c r="Y414" s="3" t="s">
        <v>1960</v>
      </c>
      <c r="Z414" s="3" t="s">
        <v>1960</v>
      </c>
      <c r="AA414" s="3" t="s">
        <v>1960</v>
      </c>
      <c r="AB414" s="3" t="s">
        <v>1960</v>
      </c>
      <c r="AC414" s="3" t="s">
        <v>1960</v>
      </c>
      <c r="AD414" s="3" t="s">
        <v>1960</v>
      </c>
      <c r="AE414" s="3" t="s">
        <v>95</v>
      </c>
      <c r="AF414" s="3" t="s">
        <v>82</v>
      </c>
      <c r="AG414" s="3" t="s">
        <v>96</v>
      </c>
    </row>
    <row r="415" spans="1:33" ht="45" customHeight="1" x14ac:dyDescent="0.25">
      <c r="A415" s="3" t="s">
        <v>1961</v>
      </c>
      <c r="B415" s="11" t="s">
        <v>80</v>
      </c>
      <c r="C415" s="3" t="s">
        <v>81</v>
      </c>
      <c r="D415" s="3" t="s">
        <v>82</v>
      </c>
      <c r="E415" s="3" t="s">
        <v>918</v>
      </c>
      <c r="F415" s="3" t="s">
        <v>1962</v>
      </c>
      <c r="G415" s="3" t="s">
        <v>920</v>
      </c>
      <c r="H415" s="3" t="s">
        <v>1963</v>
      </c>
      <c r="I415" s="3" t="s">
        <v>922</v>
      </c>
      <c r="J415" s="3" t="s">
        <v>1964</v>
      </c>
      <c r="K415" s="3" t="s">
        <v>102</v>
      </c>
      <c r="L415" s="3" t="s">
        <v>1794</v>
      </c>
      <c r="M415" s="3" t="s">
        <v>91</v>
      </c>
      <c r="N415" s="3" t="s">
        <v>1965</v>
      </c>
      <c r="O415" s="3" t="s">
        <v>93</v>
      </c>
      <c r="P415" s="3" t="s">
        <v>1966</v>
      </c>
      <c r="Q415" s="3" t="s">
        <v>93</v>
      </c>
      <c r="R415" s="3" t="s">
        <v>1967</v>
      </c>
      <c r="S415" s="3" t="s">
        <v>1967</v>
      </c>
      <c r="T415" s="3" t="s">
        <v>1967</v>
      </c>
      <c r="U415" s="3" t="s">
        <v>1967</v>
      </c>
      <c r="V415" s="3" t="s">
        <v>1967</v>
      </c>
      <c r="W415" s="3" t="s">
        <v>1967</v>
      </c>
      <c r="X415" s="3" t="s">
        <v>1967</v>
      </c>
      <c r="Y415" s="3" t="s">
        <v>1967</v>
      </c>
      <c r="Z415" s="3" t="s">
        <v>1967</v>
      </c>
      <c r="AA415" s="3" t="s">
        <v>1967</v>
      </c>
      <c r="AB415" s="3" t="s">
        <v>1967</v>
      </c>
      <c r="AC415" s="3" t="s">
        <v>1967</v>
      </c>
      <c r="AD415" s="3" t="s">
        <v>1967</v>
      </c>
      <c r="AE415" s="3" t="s">
        <v>95</v>
      </c>
      <c r="AF415" s="3" t="s">
        <v>82</v>
      </c>
      <c r="AG415" s="3" t="s">
        <v>96</v>
      </c>
    </row>
    <row r="416" spans="1:33" ht="45" customHeight="1" x14ac:dyDescent="0.25">
      <c r="A416" s="3" t="s">
        <v>1968</v>
      </c>
      <c r="B416" s="11" t="s">
        <v>80</v>
      </c>
      <c r="C416" s="3" t="s">
        <v>81</v>
      </c>
      <c r="D416" s="3" t="s">
        <v>82</v>
      </c>
      <c r="E416" s="3" t="s">
        <v>918</v>
      </c>
      <c r="F416" s="3" t="s">
        <v>919</v>
      </c>
      <c r="G416" s="3" t="s">
        <v>920</v>
      </c>
      <c r="H416" s="3" t="s">
        <v>1969</v>
      </c>
      <c r="I416" s="3" t="s">
        <v>95</v>
      </c>
      <c r="J416" s="3" t="s">
        <v>1970</v>
      </c>
      <c r="K416" s="3" t="s">
        <v>102</v>
      </c>
      <c r="L416" s="3" t="s">
        <v>1971</v>
      </c>
      <c r="M416" s="3" t="s">
        <v>91</v>
      </c>
      <c r="N416" s="3" t="s">
        <v>926</v>
      </c>
      <c r="O416" s="3" t="s">
        <v>93</v>
      </c>
      <c r="P416" s="3" t="s">
        <v>1972</v>
      </c>
      <c r="Q416" s="3" t="s">
        <v>93</v>
      </c>
      <c r="R416" s="3" t="s">
        <v>1973</v>
      </c>
      <c r="S416" s="3" t="s">
        <v>1973</v>
      </c>
      <c r="T416" s="3" t="s">
        <v>1973</v>
      </c>
      <c r="U416" s="3" t="s">
        <v>1973</v>
      </c>
      <c r="V416" s="3" t="s">
        <v>1973</v>
      </c>
      <c r="W416" s="3" t="s">
        <v>1973</v>
      </c>
      <c r="X416" s="3" t="s">
        <v>1973</v>
      </c>
      <c r="Y416" s="3" t="s">
        <v>1973</v>
      </c>
      <c r="Z416" s="3" t="s">
        <v>1973</v>
      </c>
      <c r="AA416" s="3" t="s">
        <v>1973</v>
      </c>
      <c r="AB416" s="3" t="s">
        <v>1973</v>
      </c>
      <c r="AC416" s="3" t="s">
        <v>1973</v>
      </c>
      <c r="AD416" s="3" t="s">
        <v>1973</v>
      </c>
      <c r="AE416" s="3" t="s">
        <v>95</v>
      </c>
      <c r="AF416" s="3" t="s">
        <v>82</v>
      </c>
      <c r="AG416" s="3" t="s">
        <v>96</v>
      </c>
    </row>
    <row r="417" spans="1:33" ht="45" customHeight="1" x14ac:dyDescent="0.25">
      <c r="A417" s="3" t="s">
        <v>1974</v>
      </c>
      <c r="B417" s="11" t="s">
        <v>80</v>
      </c>
      <c r="C417" s="3" t="s">
        <v>81</v>
      </c>
      <c r="D417" s="3" t="s">
        <v>82</v>
      </c>
      <c r="E417" s="3" t="s">
        <v>918</v>
      </c>
      <c r="F417" s="3" t="s">
        <v>948</v>
      </c>
      <c r="G417" s="3" t="s">
        <v>1975</v>
      </c>
      <c r="H417" s="3" t="s">
        <v>1976</v>
      </c>
      <c r="I417" s="3" t="s">
        <v>933</v>
      </c>
      <c r="J417" s="3" t="s">
        <v>1977</v>
      </c>
      <c r="K417" s="3" t="s">
        <v>102</v>
      </c>
      <c r="L417" s="3" t="s">
        <v>1934</v>
      </c>
      <c r="M417" s="3" t="s">
        <v>137</v>
      </c>
      <c r="N417" s="3" t="s">
        <v>952</v>
      </c>
      <c r="O417" s="3" t="s">
        <v>93</v>
      </c>
      <c r="P417" s="3" t="s">
        <v>1978</v>
      </c>
      <c r="Q417" s="3" t="s">
        <v>93</v>
      </c>
      <c r="R417" s="3" t="s">
        <v>1979</v>
      </c>
      <c r="S417" s="3" t="s">
        <v>1979</v>
      </c>
      <c r="T417" s="3" t="s">
        <v>1979</v>
      </c>
      <c r="U417" s="3" t="s">
        <v>1979</v>
      </c>
      <c r="V417" s="3" t="s">
        <v>1979</v>
      </c>
      <c r="W417" s="3" t="s">
        <v>1979</v>
      </c>
      <c r="X417" s="3" t="s">
        <v>1979</v>
      </c>
      <c r="Y417" s="3" t="s">
        <v>1979</v>
      </c>
      <c r="Z417" s="3" t="s">
        <v>1979</v>
      </c>
      <c r="AA417" s="3" t="s">
        <v>1979</v>
      </c>
      <c r="AB417" s="3" t="s">
        <v>1979</v>
      </c>
      <c r="AC417" s="3" t="s">
        <v>1979</v>
      </c>
      <c r="AD417" s="3" t="s">
        <v>1979</v>
      </c>
      <c r="AE417" s="3" t="s">
        <v>95</v>
      </c>
      <c r="AF417" s="3" t="s">
        <v>82</v>
      </c>
      <c r="AG417" s="3" t="s">
        <v>96</v>
      </c>
    </row>
    <row r="418" spans="1:33" ht="45" customHeight="1" x14ac:dyDescent="0.25">
      <c r="A418" s="3" t="s">
        <v>1980</v>
      </c>
      <c r="B418" s="11" t="s">
        <v>80</v>
      </c>
      <c r="C418" s="3" t="s">
        <v>81</v>
      </c>
      <c r="D418" s="3" t="s">
        <v>82</v>
      </c>
      <c r="E418" s="3" t="s">
        <v>83</v>
      </c>
      <c r="F418" s="3" t="s">
        <v>106</v>
      </c>
      <c r="G418" s="3" t="s">
        <v>107</v>
      </c>
      <c r="H418" s="3" t="s">
        <v>195</v>
      </c>
      <c r="I418" s="3" t="s">
        <v>217</v>
      </c>
      <c r="J418" s="3" t="s">
        <v>1981</v>
      </c>
      <c r="K418" s="3" t="s">
        <v>1982</v>
      </c>
      <c r="L418" s="3" t="s">
        <v>1983</v>
      </c>
      <c r="M418" s="3" t="s">
        <v>91</v>
      </c>
      <c r="N418" s="3" t="s">
        <v>112</v>
      </c>
      <c r="O418" s="3" t="s">
        <v>93</v>
      </c>
      <c r="P418" s="3" t="s">
        <v>112</v>
      </c>
      <c r="Q418" s="3" t="s">
        <v>93</v>
      </c>
      <c r="R418" s="3" t="s">
        <v>1984</v>
      </c>
      <c r="S418" s="3" t="s">
        <v>1984</v>
      </c>
      <c r="T418" s="3" t="s">
        <v>1984</v>
      </c>
      <c r="U418" s="3" t="s">
        <v>1984</v>
      </c>
      <c r="V418" s="3" t="s">
        <v>1984</v>
      </c>
      <c r="W418" s="3" t="s">
        <v>1984</v>
      </c>
      <c r="X418" s="3" t="s">
        <v>1984</v>
      </c>
      <c r="Y418" s="3" t="s">
        <v>1984</v>
      </c>
      <c r="Z418" s="3" t="s">
        <v>1984</v>
      </c>
      <c r="AA418" s="3" t="s">
        <v>1984</v>
      </c>
      <c r="AB418" s="3" t="s">
        <v>1984</v>
      </c>
      <c r="AC418" s="3" t="s">
        <v>1984</v>
      </c>
      <c r="AD418" s="3" t="s">
        <v>1984</v>
      </c>
      <c r="AE418" s="3" t="s">
        <v>95</v>
      </c>
      <c r="AF418" s="3" t="s">
        <v>82</v>
      </c>
      <c r="AG418" s="3" t="s">
        <v>96</v>
      </c>
    </row>
    <row r="419" spans="1:33" ht="45" customHeight="1" x14ac:dyDescent="0.25">
      <c r="A419" s="3" t="s">
        <v>1985</v>
      </c>
      <c r="B419" s="11" t="s">
        <v>80</v>
      </c>
      <c r="C419" s="3" t="s">
        <v>81</v>
      </c>
      <c r="D419" s="3" t="s">
        <v>82</v>
      </c>
      <c r="E419" s="3" t="s">
        <v>83</v>
      </c>
      <c r="F419" s="3" t="s">
        <v>98</v>
      </c>
      <c r="G419" s="3" t="s">
        <v>180</v>
      </c>
      <c r="H419" s="3" t="s">
        <v>308</v>
      </c>
      <c r="I419" s="3" t="s">
        <v>670</v>
      </c>
      <c r="J419" s="3" t="s">
        <v>1986</v>
      </c>
      <c r="K419" s="3" t="s">
        <v>1982</v>
      </c>
      <c r="L419" s="3" t="s">
        <v>1987</v>
      </c>
      <c r="M419" s="3" t="s">
        <v>137</v>
      </c>
      <c r="N419" s="3" t="s">
        <v>185</v>
      </c>
      <c r="O419" s="3" t="s">
        <v>93</v>
      </c>
      <c r="P419" s="3" t="s">
        <v>185</v>
      </c>
      <c r="Q419" s="3" t="s">
        <v>93</v>
      </c>
      <c r="R419" s="3" t="s">
        <v>1988</v>
      </c>
      <c r="S419" s="3" t="s">
        <v>1988</v>
      </c>
      <c r="T419" s="3" t="s">
        <v>1988</v>
      </c>
      <c r="U419" s="3" t="s">
        <v>1988</v>
      </c>
      <c r="V419" s="3" t="s">
        <v>1988</v>
      </c>
      <c r="W419" s="3" t="s">
        <v>1988</v>
      </c>
      <c r="X419" s="3" t="s">
        <v>1988</v>
      </c>
      <c r="Y419" s="3" t="s">
        <v>1988</v>
      </c>
      <c r="Z419" s="3" t="s">
        <v>1988</v>
      </c>
      <c r="AA419" s="3" t="s">
        <v>1988</v>
      </c>
      <c r="AB419" s="3" t="s">
        <v>1988</v>
      </c>
      <c r="AC419" s="3" t="s">
        <v>1988</v>
      </c>
      <c r="AD419" s="3" t="s">
        <v>1988</v>
      </c>
      <c r="AE419" s="3" t="s">
        <v>95</v>
      </c>
      <c r="AF419" s="3" t="s">
        <v>82</v>
      </c>
      <c r="AG419" s="3" t="s">
        <v>96</v>
      </c>
    </row>
    <row r="420" spans="1:33" ht="45" customHeight="1" x14ac:dyDescent="0.25">
      <c r="A420" s="3" t="s">
        <v>1989</v>
      </c>
      <c r="B420" s="11" t="s">
        <v>80</v>
      </c>
      <c r="C420" s="3" t="s">
        <v>81</v>
      </c>
      <c r="D420" s="3" t="s">
        <v>82</v>
      </c>
      <c r="E420" s="3" t="s">
        <v>83</v>
      </c>
      <c r="F420" s="3" t="s">
        <v>123</v>
      </c>
      <c r="G420" s="3" t="s">
        <v>124</v>
      </c>
      <c r="H420" s="3" t="s">
        <v>308</v>
      </c>
      <c r="I420" s="3" t="s">
        <v>1990</v>
      </c>
      <c r="J420" s="3" t="s">
        <v>1991</v>
      </c>
      <c r="K420" s="3" t="s">
        <v>1992</v>
      </c>
      <c r="L420" s="3" t="s">
        <v>227</v>
      </c>
      <c r="M420" s="3" t="s">
        <v>137</v>
      </c>
      <c r="N420" s="3" t="s">
        <v>128</v>
      </c>
      <c r="O420" s="3" t="s">
        <v>93</v>
      </c>
      <c r="P420" s="3" t="s">
        <v>128</v>
      </c>
      <c r="Q420" s="3" t="s">
        <v>93</v>
      </c>
      <c r="R420" s="3" t="s">
        <v>1993</v>
      </c>
      <c r="S420" s="3" t="s">
        <v>1993</v>
      </c>
      <c r="T420" s="3" t="s">
        <v>1993</v>
      </c>
      <c r="U420" s="3" t="s">
        <v>1993</v>
      </c>
      <c r="V420" s="3" t="s">
        <v>1993</v>
      </c>
      <c r="W420" s="3" t="s">
        <v>1993</v>
      </c>
      <c r="X420" s="3" t="s">
        <v>1993</v>
      </c>
      <c r="Y420" s="3" t="s">
        <v>1993</v>
      </c>
      <c r="Z420" s="3" t="s">
        <v>1993</v>
      </c>
      <c r="AA420" s="3" t="s">
        <v>1993</v>
      </c>
      <c r="AB420" s="3" t="s">
        <v>1993</v>
      </c>
      <c r="AC420" s="3" t="s">
        <v>1993</v>
      </c>
      <c r="AD420" s="3" t="s">
        <v>1993</v>
      </c>
      <c r="AE420" s="3" t="s">
        <v>95</v>
      </c>
      <c r="AF420" s="3" t="s">
        <v>82</v>
      </c>
      <c r="AG420" s="3" t="s">
        <v>96</v>
      </c>
    </row>
    <row r="421" spans="1:33" ht="45" customHeight="1" x14ac:dyDescent="0.25">
      <c r="A421" s="3" t="s">
        <v>1994</v>
      </c>
      <c r="B421" s="11" t="s">
        <v>80</v>
      </c>
      <c r="C421" s="3" t="s">
        <v>81</v>
      </c>
      <c r="D421" s="3" t="s">
        <v>82</v>
      </c>
      <c r="E421" s="3" t="s">
        <v>83</v>
      </c>
      <c r="F421" s="3" t="s">
        <v>123</v>
      </c>
      <c r="G421" s="3" t="s">
        <v>124</v>
      </c>
      <c r="H421" s="3" t="s">
        <v>1995</v>
      </c>
      <c r="I421" s="3" t="s">
        <v>996</v>
      </c>
      <c r="J421" s="3" t="s">
        <v>1996</v>
      </c>
      <c r="K421" s="3" t="s">
        <v>1997</v>
      </c>
      <c r="L421" s="3" t="s">
        <v>1998</v>
      </c>
      <c r="M421" s="3" t="s">
        <v>137</v>
      </c>
      <c r="N421" s="3" t="s">
        <v>128</v>
      </c>
      <c r="O421" s="3" t="s">
        <v>93</v>
      </c>
      <c r="P421" s="3" t="s">
        <v>128</v>
      </c>
      <c r="Q421" s="3" t="s">
        <v>93</v>
      </c>
      <c r="R421" s="3" t="s">
        <v>1999</v>
      </c>
      <c r="S421" s="3" t="s">
        <v>1999</v>
      </c>
      <c r="T421" s="3" t="s">
        <v>1999</v>
      </c>
      <c r="U421" s="3" t="s">
        <v>1999</v>
      </c>
      <c r="V421" s="3" t="s">
        <v>1999</v>
      </c>
      <c r="W421" s="3" t="s">
        <v>1999</v>
      </c>
      <c r="X421" s="3" t="s">
        <v>1999</v>
      </c>
      <c r="Y421" s="3" t="s">
        <v>1999</v>
      </c>
      <c r="Z421" s="3" t="s">
        <v>1999</v>
      </c>
      <c r="AA421" s="3" t="s">
        <v>1999</v>
      </c>
      <c r="AB421" s="3" t="s">
        <v>1999</v>
      </c>
      <c r="AC421" s="3" t="s">
        <v>1999</v>
      </c>
      <c r="AD421" s="3" t="s">
        <v>1999</v>
      </c>
      <c r="AE421" s="3" t="s">
        <v>95</v>
      </c>
      <c r="AF421" s="3" t="s">
        <v>82</v>
      </c>
      <c r="AG421" s="3" t="s">
        <v>96</v>
      </c>
    </row>
    <row r="422" spans="1:33" ht="45" customHeight="1" x14ac:dyDescent="0.25">
      <c r="A422" s="3" t="s">
        <v>2000</v>
      </c>
      <c r="B422" s="11" t="s">
        <v>80</v>
      </c>
      <c r="C422" s="3" t="s">
        <v>81</v>
      </c>
      <c r="D422" s="3" t="s">
        <v>82</v>
      </c>
      <c r="E422" s="3" t="s">
        <v>83</v>
      </c>
      <c r="F422" s="3" t="s">
        <v>98</v>
      </c>
      <c r="G422" s="3" t="s">
        <v>174</v>
      </c>
      <c r="H422" s="3" t="s">
        <v>308</v>
      </c>
      <c r="I422" s="3" t="s">
        <v>1400</v>
      </c>
      <c r="J422" s="3" t="s">
        <v>2001</v>
      </c>
      <c r="K422" s="3" t="s">
        <v>1541</v>
      </c>
      <c r="L422" s="3" t="s">
        <v>2002</v>
      </c>
      <c r="M422" s="3" t="s">
        <v>137</v>
      </c>
      <c r="N422" s="3" t="s">
        <v>103</v>
      </c>
      <c r="O422" s="3" t="s">
        <v>93</v>
      </c>
      <c r="P422" s="3" t="s">
        <v>103</v>
      </c>
      <c r="Q422" s="3" t="s">
        <v>93</v>
      </c>
      <c r="R422" s="3" t="s">
        <v>2003</v>
      </c>
      <c r="S422" s="3" t="s">
        <v>2003</v>
      </c>
      <c r="T422" s="3" t="s">
        <v>2003</v>
      </c>
      <c r="U422" s="3" t="s">
        <v>2003</v>
      </c>
      <c r="V422" s="3" t="s">
        <v>2003</v>
      </c>
      <c r="W422" s="3" t="s">
        <v>2003</v>
      </c>
      <c r="X422" s="3" t="s">
        <v>2003</v>
      </c>
      <c r="Y422" s="3" t="s">
        <v>2003</v>
      </c>
      <c r="Z422" s="3" t="s">
        <v>2003</v>
      </c>
      <c r="AA422" s="3" t="s">
        <v>2003</v>
      </c>
      <c r="AB422" s="3" t="s">
        <v>2003</v>
      </c>
      <c r="AC422" s="3" t="s">
        <v>2003</v>
      </c>
      <c r="AD422" s="3" t="s">
        <v>2003</v>
      </c>
      <c r="AE422" s="3" t="s">
        <v>95</v>
      </c>
      <c r="AF422" s="3" t="s">
        <v>82</v>
      </c>
      <c r="AG422" s="3" t="s">
        <v>96</v>
      </c>
    </row>
    <row r="423" spans="1:33" ht="45" customHeight="1" x14ac:dyDescent="0.25">
      <c r="A423" s="3" t="s">
        <v>2004</v>
      </c>
      <c r="B423" s="11" t="s">
        <v>80</v>
      </c>
      <c r="C423" s="3" t="s">
        <v>81</v>
      </c>
      <c r="D423" s="3" t="s">
        <v>82</v>
      </c>
      <c r="E423" s="3" t="s">
        <v>83</v>
      </c>
      <c r="F423" s="3" t="s">
        <v>123</v>
      </c>
      <c r="G423" s="3" t="s">
        <v>124</v>
      </c>
      <c r="H423" s="3" t="s">
        <v>2005</v>
      </c>
      <c r="I423" s="3" t="s">
        <v>144</v>
      </c>
      <c r="J423" s="3" t="s">
        <v>293</v>
      </c>
      <c r="K423" s="3" t="s">
        <v>1541</v>
      </c>
      <c r="L423" s="3" t="s">
        <v>460</v>
      </c>
      <c r="M423" s="3" t="s">
        <v>91</v>
      </c>
      <c r="N423" s="3" t="s">
        <v>128</v>
      </c>
      <c r="O423" s="3" t="s">
        <v>93</v>
      </c>
      <c r="P423" s="3" t="s">
        <v>128</v>
      </c>
      <c r="Q423" s="3" t="s">
        <v>93</v>
      </c>
      <c r="R423" s="3" t="s">
        <v>2006</v>
      </c>
      <c r="S423" s="3" t="s">
        <v>2006</v>
      </c>
      <c r="T423" s="3" t="s">
        <v>2006</v>
      </c>
      <c r="U423" s="3" t="s">
        <v>2006</v>
      </c>
      <c r="V423" s="3" t="s">
        <v>2006</v>
      </c>
      <c r="W423" s="3" t="s">
        <v>2006</v>
      </c>
      <c r="X423" s="3" t="s">
        <v>2006</v>
      </c>
      <c r="Y423" s="3" t="s">
        <v>2006</v>
      </c>
      <c r="Z423" s="3" t="s">
        <v>2006</v>
      </c>
      <c r="AA423" s="3" t="s">
        <v>2006</v>
      </c>
      <c r="AB423" s="3" t="s">
        <v>2006</v>
      </c>
      <c r="AC423" s="3" t="s">
        <v>2006</v>
      </c>
      <c r="AD423" s="3" t="s">
        <v>2006</v>
      </c>
      <c r="AE423" s="3" t="s">
        <v>95</v>
      </c>
      <c r="AF423" s="3" t="s">
        <v>82</v>
      </c>
      <c r="AG423" s="3" t="s">
        <v>96</v>
      </c>
    </row>
    <row r="424" spans="1:33" ht="45" customHeight="1" x14ac:dyDescent="0.25">
      <c r="A424" s="3" t="s">
        <v>2007</v>
      </c>
      <c r="B424" s="11" t="s">
        <v>80</v>
      </c>
      <c r="C424" s="3" t="s">
        <v>81</v>
      </c>
      <c r="D424" s="3" t="s">
        <v>82</v>
      </c>
      <c r="E424" s="3" t="s">
        <v>83</v>
      </c>
      <c r="F424" s="3" t="s">
        <v>141</v>
      </c>
      <c r="G424" s="3" t="s">
        <v>142</v>
      </c>
      <c r="H424" s="3" t="s">
        <v>2008</v>
      </c>
      <c r="I424" s="3" t="s">
        <v>159</v>
      </c>
      <c r="J424" s="3" t="s">
        <v>2009</v>
      </c>
      <c r="K424" s="3" t="s">
        <v>575</v>
      </c>
      <c r="L424" s="3" t="s">
        <v>1125</v>
      </c>
      <c r="M424" s="3" t="s">
        <v>91</v>
      </c>
      <c r="N424" s="3" t="s">
        <v>148</v>
      </c>
      <c r="O424" s="3" t="s">
        <v>93</v>
      </c>
      <c r="P424" s="3" t="s">
        <v>148</v>
      </c>
      <c r="Q424" s="3" t="s">
        <v>93</v>
      </c>
      <c r="R424" s="3" t="s">
        <v>2010</v>
      </c>
      <c r="S424" s="3" t="s">
        <v>2010</v>
      </c>
      <c r="T424" s="3" t="s">
        <v>2010</v>
      </c>
      <c r="U424" s="3" t="s">
        <v>2010</v>
      </c>
      <c r="V424" s="3" t="s">
        <v>2010</v>
      </c>
      <c r="W424" s="3" t="s">
        <v>2010</v>
      </c>
      <c r="X424" s="3" t="s">
        <v>2010</v>
      </c>
      <c r="Y424" s="3" t="s">
        <v>2010</v>
      </c>
      <c r="Z424" s="3" t="s">
        <v>2010</v>
      </c>
      <c r="AA424" s="3" t="s">
        <v>2010</v>
      </c>
      <c r="AB424" s="3" t="s">
        <v>2010</v>
      </c>
      <c r="AC424" s="3" t="s">
        <v>2010</v>
      </c>
      <c r="AD424" s="3" t="s">
        <v>2010</v>
      </c>
      <c r="AE424" s="3" t="s">
        <v>95</v>
      </c>
      <c r="AF424" s="3" t="s">
        <v>82</v>
      </c>
      <c r="AG424" s="3" t="s">
        <v>96</v>
      </c>
    </row>
    <row r="425" spans="1:33" ht="45" customHeight="1" x14ac:dyDescent="0.25">
      <c r="A425" s="3" t="s">
        <v>2011</v>
      </c>
      <c r="B425" s="11" t="s">
        <v>80</v>
      </c>
      <c r="C425" s="3" t="s">
        <v>81</v>
      </c>
      <c r="D425" s="3" t="s">
        <v>82</v>
      </c>
      <c r="E425" s="3" t="s">
        <v>83</v>
      </c>
      <c r="F425" s="3" t="s">
        <v>141</v>
      </c>
      <c r="G425" s="3" t="s">
        <v>142</v>
      </c>
      <c r="H425" s="3" t="s">
        <v>164</v>
      </c>
      <c r="I425" s="3" t="s">
        <v>159</v>
      </c>
      <c r="J425" s="3" t="s">
        <v>2012</v>
      </c>
      <c r="K425" s="3" t="s">
        <v>575</v>
      </c>
      <c r="L425" s="3" t="s">
        <v>1125</v>
      </c>
      <c r="M425" s="3" t="s">
        <v>91</v>
      </c>
      <c r="N425" s="3" t="s">
        <v>148</v>
      </c>
      <c r="O425" s="3" t="s">
        <v>93</v>
      </c>
      <c r="P425" s="3" t="s">
        <v>148</v>
      </c>
      <c r="Q425" s="3" t="s">
        <v>93</v>
      </c>
      <c r="R425" s="3" t="s">
        <v>2013</v>
      </c>
      <c r="S425" s="3" t="s">
        <v>2013</v>
      </c>
      <c r="T425" s="3" t="s">
        <v>2013</v>
      </c>
      <c r="U425" s="3" t="s">
        <v>2013</v>
      </c>
      <c r="V425" s="3" t="s">
        <v>2013</v>
      </c>
      <c r="W425" s="3" t="s">
        <v>2013</v>
      </c>
      <c r="X425" s="3" t="s">
        <v>2013</v>
      </c>
      <c r="Y425" s="3" t="s">
        <v>2013</v>
      </c>
      <c r="Z425" s="3" t="s">
        <v>2013</v>
      </c>
      <c r="AA425" s="3" t="s">
        <v>2013</v>
      </c>
      <c r="AB425" s="3" t="s">
        <v>2013</v>
      </c>
      <c r="AC425" s="3" t="s">
        <v>2013</v>
      </c>
      <c r="AD425" s="3" t="s">
        <v>2013</v>
      </c>
      <c r="AE425" s="3" t="s">
        <v>95</v>
      </c>
      <c r="AF425" s="3" t="s">
        <v>82</v>
      </c>
      <c r="AG425" s="3" t="s">
        <v>96</v>
      </c>
    </row>
    <row r="426" spans="1:33" ht="45" customHeight="1" x14ac:dyDescent="0.25">
      <c r="A426" s="3" t="s">
        <v>2014</v>
      </c>
      <c r="B426" s="11" t="s">
        <v>80</v>
      </c>
      <c r="C426" s="3" t="s">
        <v>81</v>
      </c>
      <c r="D426" s="3" t="s">
        <v>82</v>
      </c>
      <c r="E426" s="3" t="s">
        <v>83</v>
      </c>
      <c r="F426" s="3" t="s">
        <v>141</v>
      </c>
      <c r="G426" s="3" t="s">
        <v>142</v>
      </c>
      <c r="H426" s="3" t="s">
        <v>164</v>
      </c>
      <c r="I426" s="3" t="s">
        <v>159</v>
      </c>
      <c r="J426" s="3" t="s">
        <v>559</v>
      </c>
      <c r="K426" s="3" t="s">
        <v>575</v>
      </c>
      <c r="L426" s="3" t="s">
        <v>1054</v>
      </c>
      <c r="M426" s="3" t="s">
        <v>91</v>
      </c>
      <c r="N426" s="3" t="s">
        <v>148</v>
      </c>
      <c r="O426" s="3" t="s">
        <v>93</v>
      </c>
      <c r="P426" s="3" t="s">
        <v>148</v>
      </c>
      <c r="Q426" s="3" t="s">
        <v>93</v>
      </c>
      <c r="R426" s="3" t="s">
        <v>2015</v>
      </c>
      <c r="S426" s="3" t="s">
        <v>2015</v>
      </c>
      <c r="T426" s="3" t="s">
        <v>2015</v>
      </c>
      <c r="U426" s="3" t="s">
        <v>2015</v>
      </c>
      <c r="V426" s="3" t="s">
        <v>2015</v>
      </c>
      <c r="W426" s="3" t="s">
        <v>2015</v>
      </c>
      <c r="X426" s="3" t="s">
        <v>2015</v>
      </c>
      <c r="Y426" s="3" t="s">
        <v>2015</v>
      </c>
      <c r="Z426" s="3" t="s">
        <v>2015</v>
      </c>
      <c r="AA426" s="3" t="s">
        <v>2015</v>
      </c>
      <c r="AB426" s="3" t="s">
        <v>2015</v>
      </c>
      <c r="AC426" s="3" t="s">
        <v>2015</v>
      </c>
      <c r="AD426" s="3" t="s">
        <v>2015</v>
      </c>
      <c r="AE426" s="3" t="s">
        <v>95</v>
      </c>
      <c r="AF426" s="3" t="s">
        <v>82</v>
      </c>
      <c r="AG426" s="3" t="s">
        <v>96</v>
      </c>
    </row>
    <row r="427" spans="1:33" ht="45" customHeight="1" x14ac:dyDescent="0.25">
      <c r="A427" s="3" t="s">
        <v>2016</v>
      </c>
      <c r="B427" s="11" t="s">
        <v>80</v>
      </c>
      <c r="C427" s="3" t="s">
        <v>81</v>
      </c>
      <c r="D427" s="3" t="s">
        <v>82</v>
      </c>
      <c r="E427" s="3" t="s">
        <v>83</v>
      </c>
      <c r="F427" s="3" t="s">
        <v>98</v>
      </c>
      <c r="G427" s="3" t="s">
        <v>99</v>
      </c>
      <c r="H427" s="3" t="s">
        <v>2017</v>
      </c>
      <c r="I427" s="3" t="s">
        <v>159</v>
      </c>
      <c r="J427" s="3" t="s">
        <v>110</v>
      </c>
      <c r="K427" s="3" t="s">
        <v>575</v>
      </c>
      <c r="L427" s="3" t="s">
        <v>1054</v>
      </c>
      <c r="M427" s="3" t="s">
        <v>91</v>
      </c>
      <c r="N427" s="3" t="s">
        <v>103</v>
      </c>
      <c r="O427" s="3" t="s">
        <v>93</v>
      </c>
      <c r="P427" s="3" t="s">
        <v>103</v>
      </c>
      <c r="Q427" s="3" t="s">
        <v>93</v>
      </c>
      <c r="R427" s="3" t="s">
        <v>2018</v>
      </c>
      <c r="S427" s="3" t="s">
        <v>2018</v>
      </c>
      <c r="T427" s="3" t="s">
        <v>2018</v>
      </c>
      <c r="U427" s="3" t="s">
        <v>2018</v>
      </c>
      <c r="V427" s="3" t="s">
        <v>2018</v>
      </c>
      <c r="W427" s="3" t="s">
        <v>2018</v>
      </c>
      <c r="X427" s="3" t="s">
        <v>2018</v>
      </c>
      <c r="Y427" s="3" t="s">
        <v>2018</v>
      </c>
      <c r="Z427" s="3" t="s">
        <v>2018</v>
      </c>
      <c r="AA427" s="3" t="s">
        <v>2018</v>
      </c>
      <c r="AB427" s="3" t="s">
        <v>2018</v>
      </c>
      <c r="AC427" s="3" t="s">
        <v>2018</v>
      </c>
      <c r="AD427" s="3" t="s">
        <v>2018</v>
      </c>
      <c r="AE427" s="3" t="s">
        <v>95</v>
      </c>
      <c r="AF427" s="3" t="s">
        <v>82</v>
      </c>
      <c r="AG427" s="3" t="s">
        <v>96</v>
      </c>
    </row>
    <row r="428" spans="1:33" ht="45" customHeight="1" x14ac:dyDescent="0.25">
      <c r="A428" s="3" t="s">
        <v>2019</v>
      </c>
      <c r="B428" s="11" t="s">
        <v>80</v>
      </c>
      <c r="C428" s="3" t="s">
        <v>81</v>
      </c>
      <c r="D428" s="3" t="s">
        <v>82</v>
      </c>
      <c r="E428" s="3" t="s">
        <v>83</v>
      </c>
      <c r="F428" s="3" t="s">
        <v>98</v>
      </c>
      <c r="G428" s="3" t="s">
        <v>99</v>
      </c>
      <c r="H428" s="3" t="s">
        <v>164</v>
      </c>
      <c r="I428" s="3" t="s">
        <v>159</v>
      </c>
      <c r="J428" s="3" t="s">
        <v>202</v>
      </c>
      <c r="K428" s="3" t="s">
        <v>575</v>
      </c>
      <c r="L428" s="3" t="s">
        <v>256</v>
      </c>
      <c r="M428" s="3" t="s">
        <v>91</v>
      </c>
      <c r="N428" s="3" t="s">
        <v>103</v>
      </c>
      <c r="O428" s="3" t="s">
        <v>93</v>
      </c>
      <c r="P428" s="3" t="s">
        <v>103</v>
      </c>
      <c r="Q428" s="3" t="s">
        <v>93</v>
      </c>
      <c r="R428" s="3" t="s">
        <v>2020</v>
      </c>
      <c r="S428" s="3" t="s">
        <v>2020</v>
      </c>
      <c r="T428" s="3" t="s">
        <v>2020</v>
      </c>
      <c r="U428" s="3" t="s">
        <v>2020</v>
      </c>
      <c r="V428" s="3" t="s">
        <v>2020</v>
      </c>
      <c r="W428" s="3" t="s">
        <v>2020</v>
      </c>
      <c r="X428" s="3" t="s">
        <v>2020</v>
      </c>
      <c r="Y428" s="3" t="s">
        <v>2020</v>
      </c>
      <c r="Z428" s="3" t="s">
        <v>2020</v>
      </c>
      <c r="AA428" s="3" t="s">
        <v>2020</v>
      </c>
      <c r="AB428" s="3" t="s">
        <v>2020</v>
      </c>
      <c r="AC428" s="3" t="s">
        <v>2020</v>
      </c>
      <c r="AD428" s="3" t="s">
        <v>2020</v>
      </c>
      <c r="AE428" s="3" t="s">
        <v>95</v>
      </c>
      <c r="AF428" s="3" t="s">
        <v>82</v>
      </c>
      <c r="AG428" s="3" t="s">
        <v>96</v>
      </c>
    </row>
    <row r="429" spans="1:33" ht="45" customHeight="1" x14ac:dyDescent="0.25">
      <c r="A429" s="3" t="s">
        <v>2021</v>
      </c>
      <c r="B429" s="11" t="s">
        <v>80</v>
      </c>
      <c r="C429" s="3" t="s">
        <v>81</v>
      </c>
      <c r="D429" s="3" t="s">
        <v>82</v>
      </c>
      <c r="E429" s="3" t="s">
        <v>83</v>
      </c>
      <c r="F429" s="3" t="s">
        <v>98</v>
      </c>
      <c r="G429" s="3" t="s">
        <v>99</v>
      </c>
      <c r="H429" s="3" t="s">
        <v>2017</v>
      </c>
      <c r="I429" s="3" t="s">
        <v>159</v>
      </c>
      <c r="J429" s="3" t="s">
        <v>305</v>
      </c>
      <c r="K429" s="3" t="s">
        <v>575</v>
      </c>
      <c r="L429" s="3" t="s">
        <v>256</v>
      </c>
      <c r="M429" s="3" t="s">
        <v>91</v>
      </c>
      <c r="N429" s="3" t="s">
        <v>103</v>
      </c>
      <c r="O429" s="3" t="s">
        <v>93</v>
      </c>
      <c r="P429" s="3" t="s">
        <v>103</v>
      </c>
      <c r="Q429" s="3" t="s">
        <v>93</v>
      </c>
      <c r="R429" s="3" t="s">
        <v>2022</v>
      </c>
      <c r="S429" s="3" t="s">
        <v>2022</v>
      </c>
      <c r="T429" s="3" t="s">
        <v>2022</v>
      </c>
      <c r="U429" s="3" t="s">
        <v>2022</v>
      </c>
      <c r="V429" s="3" t="s">
        <v>2022</v>
      </c>
      <c r="W429" s="3" t="s">
        <v>2022</v>
      </c>
      <c r="X429" s="3" t="s">
        <v>2022</v>
      </c>
      <c r="Y429" s="3" t="s">
        <v>2022</v>
      </c>
      <c r="Z429" s="3" t="s">
        <v>2022</v>
      </c>
      <c r="AA429" s="3" t="s">
        <v>2022</v>
      </c>
      <c r="AB429" s="3" t="s">
        <v>2022</v>
      </c>
      <c r="AC429" s="3" t="s">
        <v>2022</v>
      </c>
      <c r="AD429" s="3" t="s">
        <v>2022</v>
      </c>
      <c r="AE429" s="3" t="s">
        <v>95</v>
      </c>
      <c r="AF429" s="3" t="s">
        <v>82</v>
      </c>
      <c r="AG429" s="3" t="s">
        <v>96</v>
      </c>
    </row>
    <row r="430" spans="1:33" ht="45" customHeight="1" x14ac:dyDescent="0.25">
      <c r="A430" s="3" t="s">
        <v>2023</v>
      </c>
      <c r="B430" s="11" t="s">
        <v>80</v>
      </c>
      <c r="C430" s="3" t="s">
        <v>81</v>
      </c>
      <c r="D430" s="3" t="s">
        <v>82</v>
      </c>
      <c r="E430" s="3" t="s">
        <v>83</v>
      </c>
      <c r="F430" s="3" t="s">
        <v>123</v>
      </c>
      <c r="G430" s="3" t="s">
        <v>124</v>
      </c>
      <c r="H430" s="3" t="s">
        <v>181</v>
      </c>
      <c r="I430" s="3" t="s">
        <v>1507</v>
      </c>
      <c r="J430" s="3" t="s">
        <v>2024</v>
      </c>
      <c r="K430" s="3" t="s">
        <v>1088</v>
      </c>
      <c r="L430" s="3" t="s">
        <v>2025</v>
      </c>
      <c r="M430" s="3" t="s">
        <v>137</v>
      </c>
      <c r="N430" s="3" t="s">
        <v>128</v>
      </c>
      <c r="O430" s="3" t="s">
        <v>93</v>
      </c>
      <c r="P430" s="3" t="s">
        <v>128</v>
      </c>
      <c r="Q430" s="3" t="s">
        <v>93</v>
      </c>
      <c r="R430" s="3" t="s">
        <v>2026</v>
      </c>
      <c r="S430" s="3" t="s">
        <v>2026</v>
      </c>
      <c r="T430" s="3" t="s">
        <v>2026</v>
      </c>
      <c r="U430" s="3" t="s">
        <v>2026</v>
      </c>
      <c r="V430" s="3" t="s">
        <v>2026</v>
      </c>
      <c r="W430" s="3" t="s">
        <v>2026</v>
      </c>
      <c r="X430" s="3" t="s">
        <v>2026</v>
      </c>
      <c r="Y430" s="3" t="s">
        <v>2026</v>
      </c>
      <c r="Z430" s="3" t="s">
        <v>2026</v>
      </c>
      <c r="AA430" s="3" t="s">
        <v>2026</v>
      </c>
      <c r="AB430" s="3" t="s">
        <v>2026</v>
      </c>
      <c r="AC430" s="3" t="s">
        <v>2026</v>
      </c>
      <c r="AD430" s="3" t="s">
        <v>2026</v>
      </c>
      <c r="AE430" s="3" t="s">
        <v>95</v>
      </c>
      <c r="AF430" s="3" t="s">
        <v>82</v>
      </c>
      <c r="AG430" s="3" t="s">
        <v>96</v>
      </c>
    </row>
    <row r="431" spans="1:33" ht="45" customHeight="1" x14ac:dyDescent="0.25">
      <c r="A431" s="3" t="s">
        <v>2027</v>
      </c>
      <c r="B431" s="11" t="s">
        <v>80</v>
      </c>
      <c r="C431" s="3" t="s">
        <v>81</v>
      </c>
      <c r="D431" s="3" t="s">
        <v>82</v>
      </c>
      <c r="E431" s="3" t="s">
        <v>83</v>
      </c>
      <c r="F431" s="3" t="s">
        <v>106</v>
      </c>
      <c r="G431" s="3" t="s">
        <v>107</v>
      </c>
      <c r="H431" s="3" t="s">
        <v>2028</v>
      </c>
      <c r="I431" s="3" t="s">
        <v>233</v>
      </c>
      <c r="J431" s="3" t="s">
        <v>2029</v>
      </c>
      <c r="K431" s="3" t="s">
        <v>1088</v>
      </c>
      <c r="L431" s="3" t="s">
        <v>111</v>
      </c>
      <c r="M431" s="3" t="s">
        <v>137</v>
      </c>
      <c r="N431" s="3" t="s">
        <v>112</v>
      </c>
      <c r="O431" s="3" t="s">
        <v>93</v>
      </c>
      <c r="P431" s="3" t="s">
        <v>112</v>
      </c>
      <c r="Q431" s="3" t="s">
        <v>93</v>
      </c>
      <c r="R431" s="3" t="s">
        <v>2030</v>
      </c>
      <c r="S431" s="3" t="s">
        <v>2030</v>
      </c>
      <c r="T431" s="3" t="s">
        <v>2030</v>
      </c>
      <c r="U431" s="3" t="s">
        <v>2030</v>
      </c>
      <c r="V431" s="3" t="s">
        <v>2030</v>
      </c>
      <c r="W431" s="3" t="s">
        <v>2030</v>
      </c>
      <c r="X431" s="3" t="s">
        <v>2030</v>
      </c>
      <c r="Y431" s="3" t="s">
        <v>2030</v>
      </c>
      <c r="Z431" s="3" t="s">
        <v>2030</v>
      </c>
      <c r="AA431" s="3" t="s">
        <v>2030</v>
      </c>
      <c r="AB431" s="3" t="s">
        <v>2030</v>
      </c>
      <c r="AC431" s="3" t="s">
        <v>2030</v>
      </c>
      <c r="AD431" s="3" t="s">
        <v>2030</v>
      </c>
      <c r="AE431" s="3" t="s">
        <v>95</v>
      </c>
      <c r="AF431" s="3" t="s">
        <v>82</v>
      </c>
      <c r="AG431" s="3" t="s">
        <v>96</v>
      </c>
    </row>
    <row r="432" spans="1:33" ht="45" customHeight="1" x14ac:dyDescent="0.25">
      <c r="A432" s="3" t="s">
        <v>2031</v>
      </c>
      <c r="B432" s="11" t="s">
        <v>80</v>
      </c>
      <c r="C432" s="3" t="s">
        <v>81</v>
      </c>
      <c r="D432" s="3" t="s">
        <v>82</v>
      </c>
      <c r="E432" s="3" t="s">
        <v>83</v>
      </c>
      <c r="F432" s="3" t="s">
        <v>115</v>
      </c>
      <c r="G432" s="3" t="s">
        <v>2032</v>
      </c>
      <c r="H432" s="3" t="s">
        <v>2033</v>
      </c>
      <c r="I432" s="3" t="s">
        <v>531</v>
      </c>
      <c r="J432" s="3" t="s">
        <v>1358</v>
      </c>
      <c r="K432" s="3" t="s">
        <v>1088</v>
      </c>
      <c r="L432" s="3" t="s">
        <v>2034</v>
      </c>
      <c r="M432" s="3" t="s">
        <v>91</v>
      </c>
      <c r="N432" s="3" t="s">
        <v>120</v>
      </c>
      <c r="O432" s="3" t="s">
        <v>93</v>
      </c>
      <c r="P432" s="3" t="s">
        <v>120</v>
      </c>
      <c r="Q432" s="3" t="s">
        <v>93</v>
      </c>
      <c r="R432" s="3" t="s">
        <v>2035</v>
      </c>
      <c r="S432" s="3" t="s">
        <v>2035</v>
      </c>
      <c r="T432" s="3" t="s">
        <v>2035</v>
      </c>
      <c r="U432" s="3" t="s">
        <v>2035</v>
      </c>
      <c r="V432" s="3" t="s">
        <v>2035</v>
      </c>
      <c r="W432" s="3" t="s">
        <v>2035</v>
      </c>
      <c r="X432" s="3" t="s">
        <v>2035</v>
      </c>
      <c r="Y432" s="3" t="s">
        <v>2035</v>
      </c>
      <c r="Z432" s="3" t="s">
        <v>2035</v>
      </c>
      <c r="AA432" s="3" t="s">
        <v>2035</v>
      </c>
      <c r="AB432" s="3" t="s">
        <v>2035</v>
      </c>
      <c r="AC432" s="3" t="s">
        <v>2035</v>
      </c>
      <c r="AD432" s="3" t="s">
        <v>2035</v>
      </c>
      <c r="AE432" s="3" t="s">
        <v>95</v>
      </c>
      <c r="AF432" s="3" t="s">
        <v>82</v>
      </c>
      <c r="AG432" s="3" t="s">
        <v>96</v>
      </c>
    </row>
    <row r="433" spans="1:33" ht="45" customHeight="1" x14ac:dyDescent="0.25">
      <c r="A433" s="3" t="s">
        <v>2036</v>
      </c>
      <c r="B433" s="11" t="s">
        <v>80</v>
      </c>
      <c r="C433" s="3" t="s">
        <v>81</v>
      </c>
      <c r="D433" s="3" t="s">
        <v>82</v>
      </c>
      <c r="E433" s="3" t="s">
        <v>83</v>
      </c>
      <c r="F433" s="3" t="s">
        <v>123</v>
      </c>
      <c r="G433" s="3" t="s">
        <v>124</v>
      </c>
      <c r="H433" s="3" t="s">
        <v>536</v>
      </c>
      <c r="I433" s="3" t="s">
        <v>144</v>
      </c>
      <c r="J433" s="3" t="s">
        <v>305</v>
      </c>
      <c r="K433" s="3" t="s">
        <v>1088</v>
      </c>
      <c r="L433" s="3" t="s">
        <v>1809</v>
      </c>
      <c r="M433" s="3" t="s">
        <v>91</v>
      </c>
      <c r="N433" s="3" t="s">
        <v>128</v>
      </c>
      <c r="O433" s="3" t="s">
        <v>93</v>
      </c>
      <c r="P433" s="3" t="s">
        <v>128</v>
      </c>
      <c r="Q433" s="3" t="s">
        <v>93</v>
      </c>
      <c r="R433" s="3" t="s">
        <v>2037</v>
      </c>
      <c r="S433" s="3" t="s">
        <v>2037</v>
      </c>
      <c r="T433" s="3" t="s">
        <v>2037</v>
      </c>
      <c r="U433" s="3" t="s">
        <v>2037</v>
      </c>
      <c r="V433" s="3" t="s">
        <v>2037</v>
      </c>
      <c r="W433" s="3" t="s">
        <v>2037</v>
      </c>
      <c r="X433" s="3" t="s">
        <v>2037</v>
      </c>
      <c r="Y433" s="3" t="s">
        <v>2037</v>
      </c>
      <c r="Z433" s="3" t="s">
        <v>2037</v>
      </c>
      <c r="AA433" s="3" t="s">
        <v>2037</v>
      </c>
      <c r="AB433" s="3" t="s">
        <v>2037</v>
      </c>
      <c r="AC433" s="3" t="s">
        <v>2037</v>
      </c>
      <c r="AD433" s="3" t="s">
        <v>2037</v>
      </c>
      <c r="AE433" s="3" t="s">
        <v>95</v>
      </c>
      <c r="AF433" s="3" t="s">
        <v>82</v>
      </c>
      <c r="AG433" s="3" t="s">
        <v>96</v>
      </c>
    </row>
    <row r="434" spans="1:33" ht="45" customHeight="1" x14ac:dyDescent="0.25">
      <c r="A434" s="3" t="s">
        <v>2038</v>
      </c>
      <c r="B434" s="11" t="s">
        <v>80</v>
      </c>
      <c r="C434" s="3" t="s">
        <v>81</v>
      </c>
      <c r="D434" s="3" t="s">
        <v>82</v>
      </c>
      <c r="E434" s="3" t="s">
        <v>83</v>
      </c>
      <c r="F434" s="3" t="s">
        <v>98</v>
      </c>
      <c r="G434" s="3" t="s">
        <v>99</v>
      </c>
      <c r="H434" s="3" t="s">
        <v>181</v>
      </c>
      <c r="I434" s="3" t="s">
        <v>670</v>
      </c>
      <c r="J434" s="3" t="s">
        <v>2039</v>
      </c>
      <c r="K434" s="3" t="s">
        <v>1088</v>
      </c>
      <c r="L434" s="3" t="s">
        <v>2040</v>
      </c>
      <c r="M434" s="3" t="s">
        <v>137</v>
      </c>
      <c r="N434" s="3" t="s">
        <v>103</v>
      </c>
      <c r="O434" s="3" t="s">
        <v>93</v>
      </c>
      <c r="P434" s="3" t="s">
        <v>103</v>
      </c>
      <c r="Q434" s="3" t="s">
        <v>93</v>
      </c>
      <c r="R434" s="3" t="s">
        <v>2041</v>
      </c>
      <c r="S434" s="3" t="s">
        <v>2041</v>
      </c>
      <c r="T434" s="3" t="s">
        <v>2041</v>
      </c>
      <c r="U434" s="3" t="s">
        <v>2041</v>
      </c>
      <c r="V434" s="3" t="s">
        <v>2041</v>
      </c>
      <c r="W434" s="3" t="s">
        <v>2041</v>
      </c>
      <c r="X434" s="3" t="s">
        <v>2041</v>
      </c>
      <c r="Y434" s="3" t="s">
        <v>2041</v>
      </c>
      <c r="Z434" s="3" t="s">
        <v>2041</v>
      </c>
      <c r="AA434" s="3" t="s">
        <v>2041</v>
      </c>
      <c r="AB434" s="3" t="s">
        <v>2041</v>
      </c>
      <c r="AC434" s="3" t="s">
        <v>2041</v>
      </c>
      <c r="AD434" s="3" t="s">
        <v>2041</v>
      </c>
      <c r="AE434" s="3" t="s">
        <v>95</v>
      </c>
      <c r="AF434" s="3" t="s">
        <v>82</v>
      </c>
      <c r="AG434" s="3" t="s">
        <v>96</v>
      </c>
    </row>
    <row r="435" spans="1:33" ht="45" customHeight="1" x14ac:dyDescent="0.25">
      <c r="A435" s="3" t="s">
        <v>2042</v>
      </c>
      <c r="B435" s="11" t="s">
        <v>80</v>
      </c>
      <c r="C435" s="3" t="s">
        <v>81</v>
      </c>
      <c r="D435" s="3" t="s">
        <v>82</v>
      </c>
      <c r="E435" s="3" t="s">
        <v>83</v>
      </c>
      <c r="F435" s="3" t="s">
        <v>98</v>
      </c>
      <c r="G435" s="3" t="s">
        <v>842</v>
      </c>
      <c r="H435" s="3" t="s">
        <v>181</v>
      </c>
      <c r="I435" s="3" t="s">
        <v>1420</v>
      </c>
      <c r="J435" s="3" t="s">
        <v>2043</v>
      </c>
      <c r="K435" s="3" t="s">
        <v>1088</v>
      </c>
      <c r="L435" s="3" t="s">
        <v>2044</v>
      </c>
      <c r="M435" s="3" t="s">
        <v>137</v>
      </c>
      <c r="N435" s="3" t="s">
        <v>103</v>
      </c>
      <c r="O435" s="3" t="s">
        <v>93</v>
      </c>
      <c r="P435" s="3" t="s">
        <v>103</v>
      </c>
      <c r="Q435" s="3" t="s">
        <v>93</v>
      </c>
      <c r="R435" s="3" t="s">
        <v>2045</v>
      </c>
      <c r="S435" s="3" t="s">
        <v>2045</v>
      </c>
      <c r="T435" s="3" t="s">
        <v>2045</v>
      </c>
      <c r="U435" s="3" t="s">
        <v>2045</v>
      </c>
      <c r="V435" s="3" t="s">
        <v>2045</v>
      </c>
      <c r="W435" s="3" t="s">
        <v>2045</v>
      </c>
      <c r="X435" s="3" t="s">
        <v>2045</v>
      </c>
      <c r="Y435" s="3" t="s">
        <v>2045</v>
      </c>
      <c r="Z435" s="3" t="s">
        <v>2045</v>
      </c>
      <c r="AA435" s="3" t="s">
        <v>2045</v>
      </c>
      <c r="AB435" s="3" t="s">
        <v>2045</v>
      </c>
      <c r="AC435" s="3" t="s">
        <v>2045</v>
      </c>
      <c r="AD435" s="3" t="s">
        <v>2045</v>
      </c>
      <c r="AE435" s="3" t="s">
        <v>95</v>
      </c>
      <c r="AF435" s="3" t="s">
        <v>82</v>
      </c>
      <c r="AG435" s="3" t="s">
        <v>96</v>
      </c>
    </row>
    <row r="436" spans="1:33" ht="45" customHeight="1" x14ac:dyDescent="0.25">
      <c r="A436" s="3" t="s">
        <v>2046</v>
      </c>
      <c r="B436" s="11" t="s">
        <v>80</v>
      </c>
      <c r="C436" s="3" t="s">
        <v>81</v>
      </c>
      <c r="D436" s="3" t="s">
        <v>82</v>
      </c>
      <c r="E436" s="3" t="s">
        <v>83</v>
      </c>
      <c r="F436" s="3" t="s">
        <v>98</v>
      </c>
      <c r="G436" s="3" t="s">
        <v>99</v>
      </c>
      <c r="H436" s="3" t="s">
        <v>2047</v>
      </c>
      <c r="I436" s="3" t="s">
        <v>190</v>
      </c>
      <c r="J436" s="3" t="s">
        <v>145</v>
      </c>
      <c r="K436" s="3" t="s">
        <v>1109</v>
      </c>
      <c r="L436" s="3" t="s">
        <v>2048</v>
      </c>
      <c r="M436" s="3" t="s">
        <v>91</v>
      </c>
      <c r="N436" s="3" t="s">
        <v>103</v>
      </c>
      <c r="O436" s="3" t="s">
        <v>93</v>
      </c>
      <c r="P436" s="3" t="s">
        <v>103</v>
      </c>
      <c r="Q436" s="3" t="s">
        <v>93</v>
      </c>
      <c r="R436" s="3" t="s">
        <v>2049</v>
      </c>
      <c r="S436" s="3" t="s">
        <v>2049</v>
      </c>
      <c r="T436" s="3" t="s">
        <v>2049</v>
      </c>
      <c r="U436" s="3" t="s">
        <v>2049</v>
      </c>
      <c r="V436" s="3" t="s">
        <v>2049</v>
      </c>
      <c r="W436" s="3" t="s">
        <v>2049</v>
      </c>
      <c r="X436" s="3" t="s">
        <v>2049</v>
      </c>
      <c r="Y436" s="3" t="s">
        <v>2049</v>
      </c>
      <c r="Z436" s="3" t="s">
        <v>2049</v>
      </c>
      <c r="AA436" s="3" t="s">
        <v>2049</v>
      </c>
      <c r="AB436" s="3" t="s">
        <v>2049</v>
      </c>
      <c r="AC436" s="3" t="s">
        <v>2049</v>
      </c>
      <c r="AD436" s="3" t="s">
        <v>2049</v>
      </c>
      <c r="AE436" s="3" t="s">
        <v>95</v>
      </c>
      <c r="AF436" s="3" t="s">
        <v>82</v>
      </c>
      <c r="AG436" s="3" t="s">
        <v>96</v>
      </c>
    </row>
    <row r="437" spans="1:33" ht="45" customHeight="1" x14ac:dyDescent="0.25">
      <c r="A437" s="3" t="s">
        <v>2050</v>
      </c>
      <c r="B437" s="11" t="s">
        <v>80</v>
      </c>
      <c r="C437" s="3" t="s">
        <v>81</v>
      </c>
      <c r="D437" s="3" t="s">
        <v>82</v>
      </c>
      <c r="E437" s="3" t="s">
        <v>83</v>
      </c>
      <c r="F437" s="3" t="s">
        <v>123</v>
      </c>
      <c r="G437" s="3" t="s">
        <v>124</v>
      </c>
      <c r="H437" s="3" t="s">
        <v>2051</v>
      </c>
      <c r="I437" s="3" t="s">
        <v>87</v>
      </c>
      <c r="J437" s="3" t="s">
        <v>2052</v>
      </c>
      <c r="K437" s="3" t="s">
        <v>1109</v>
      </c>
      <c r="L437" s="3" t="s">
        <v>2053</v>
      </c>
      <c r="M437" s="3" t="s">
        <v>91</v>
      </c>
      <c r="N437" s="3" t="s">
        <v>128</v>
      </c>
      <c r="O437" s="3" t="s">
        <v>93</v>
      </c>
      <c r="P437" s="3" t="s">
        <v>128</v>
      </c>
      <c r="Q437" s="3" t="s">
        <v>93</v>
      </c>
      <c r="R437" s="3" t="s">
        <v>2054</v>
      </c>
      <c r="S437" s="3" t="s">
        <v>2054</v>
      </c>
      <c r="T437" s="3" t="s">
        <v>2054</v>
      </c>
      <c r="U437" s="3" t="s">
        <v>2054</v>
      </c>
      <c r="V437" s="3" t="s">
        <v>2054</v>
      </c>
      <c r="W437" s="3" t="s">
        <v>2054</v>
      </c>
      <c r="X437" s="3" t="s">
        <v>2054</v>
      </c>
      <c r="Y437" s="3" t="s">
        <v>2054</v>
      </c>
      <c r="Z437" s="3" t="s">
        <v>2054</v>
      </c>
      <c r="AA437" s="3" t="s">
        <v>2054</v>
      </c>
      <c r="AB437" s="3" t="s">
        <v>2054</v>
      </c>
      <c r="AC437" s="3" t="s">
        <v>2054</v>
      </c>
      <c r="AD437" s="3" t="s">
        <v>2054</v>
      </c>
      <c r="AE437" s="3" t="s">
        <v>95</v>
      </c>
      <c r="AF437" s="3" t="s">
        <v>82</v>
      </c>
      <c r="AG437" s="3" t="s">
        <v>96</v>
      </c>
    </row>
    <row r="438" spans="1:33" ht="45" customHeight="1" x14ac:dyDescent="0.25">
      <c r="A438" s="3" t="s">
        <v>2055</v>
      </c>
      <c r="B438" s="11" t="s">
        <v>80</v>
      </c>
      <c r="C438" s="3" t="s">
        <v>81</v>
      </c>
      <c r="D438" s="3" t="s">
        <v>82</v>
      </c>
      <c r="E438" s="3" t="s">
        <v>83</v>
      </c>
      <c r="F438" s="3" t="s">
        <v>156</v>
      </c>
      <c r="G438" s="3" t="s">
        <v>565</v>
      </c>
      <c r="H438" s="3" t="s">
        <v>1433</v>
      </c>
      <c r="I438" s="3" t="s">
        <v>405</v>
      </c>
      <c r="J438" s="3" t="s">
        <v>2056</v>
      </c>
      <c r="K438" s="3" t="s">
        <v>2057</v>
      </c>
      <c r="L438" s="3" t="s">
        <v>2058</v>
      </c>
      <c r="M438" s="3" t="s">
        <v>91</v>
      </c>
      <c r="N438" s="3" t="s">
        <v>161</v>
      </c>
      <c r="O438" s="3" t="s">
        <v>93</v>
      </c>
      <c r="P438" s="3" t="s">
        <v>161</v>
      </c>
      <c r="Q438" s="3" t="s">
        <v>93</v>
      </c>
      <c r="R438" s="3" t="s">
        <v>2059</v>
      </c>
      <c r="S438" s="3" t="s">
        <v>2059</v>
      </c>
      <c r="T438" s="3" t="s">
        <v>2059</v>
      </c>
      <c r="U438" s="3" t="s">
        <v>2059</v>
      </c>
      <c r="V438" s="3" t="s">
        <v>2059</v>
      </c>
      <c r="W438" s="3" t="s">
        <v>2059</v>
      </c>
      <c r="X438" s="3" t="s">
        <v>2059</v>
      </c>
      <c r="Y438" s="3" t="s">
        <v>2059</v>
      </c>
      <c r="Z438" s="3" t="s">
        <v>2059</v>
      </c>
      <c r="AA438" s="3" t="s">
        <v>2059</v>
      </c>
      <c r="AB438" s="3" t="s">
        <v>2059</v>
      </c>
      <c r="AC438" s="3" t="s">
        <v>2059</v>
      </c>
      <c r="AD438" s="3" t="s">
        <v>2059</v>
      </c>
      <c r="AE438" s="3" t="s">
        <v>95</v>
      </c>
      <c r="AF438" s="3" t="s">
        <v>82</v>
      </c>
      <c r="AG438" s="3" t="s">
        <v>96</v>
      </c>
    </row>
    <row r="439" spans="1:33" ht="45" customHeight="1" x14ac:dyDescent="0.25">
      <c r="A439" s="3" t="s">
        <v>2060</v>
      </c>
      <c r="B439" s="11" t="s">
        <v>80</v>
      </c>
      <c r="C439" s="3" t="s">
        <v>81</v>
      </c>
      <c r="D439" s="3" t="s">
        <v>82</v>
      </c>
      <c r="E439" s="3" t="s">
        <v>83</v>
      </c>
      <c r="F439" s="3" t="s">
        <v>497</v>
      </c>
      <c r="G439" s="3" t="s">
        <v>99</v>
      </c>
      <c r="H439" s="3" t="s">
        <v>2061</v>
      </c>
      <c r="I439" s="3" t="s">
        <v>1018</v>
      </c>
      <c r="J439" s="3" t="s">
        <v>2062</v>
      </c>
      <c r="K439" s="3" t="s">
        <v>1809</v>
      </c>
      <c r="L439" s="3" t="s">
        <v>460</v>
      </c>
      <c r="M439" s="3" t="s">
        <v>137</v>
      </c>
      <c r="N439" s="3" t="s">
        <v>185</v>
      </c>
      <c r="O439" s="3" t="s">
        <v>93</v>
      </c>
      <c r="P439" s="3" t="s">
        <v>185</v>
      </c>
      <c r="Q439" s="3" t="s">
        <v>93</v>
      </c>
      <c r="R439" s="3" t="s">
        <v>2063</v>
      </c>
      <c r="S439" s="3" t="s">
        <v>2063</v>
      </c>
      <c r="T439" s="3" t="s">
        <v>2063</v>
      </c>
      <c r="U439" s="3" t="s">
        <v>2063</v>
      </c>
      <c r="V439" s="3" t="s">
        <v>2063</v>
      </c>
      <c r="W439" s="3" t="s">
        <v>2063</v>
      </c>
      <c r="X439" s="3" t="s">
        <v>2063</v>
      </c>
      <c r="Y439" s="3" t="s">
        <v>2063</v>
      </c>
      <c r="Z439" s="3" t="s">
        <v>2063</v>
      </c>
      <c r="AA439" s="3" t="s">
        <v>2063</v>
      </c>
      <c r="AB439" s="3" t="s">
        <v>2063</v>
      </c>
      <c r="AC439" s="3" t="s">
        <v>2063</v>
      </c>
      <c r="AD439" s="3" t="s">
        <v>2063</v>
      </c>
      <c r="AE439" s="3" t="s">
        <v>95</v>
      </c>
      <c r="AF439" s="3" t="s">
        <v>82</v>
      </c>
      <c r="AG439" s="3" t="s">
        <v>96</v>
      </c>
    </row>
    <row r="440" spans="1:33" ht="45" customHeight="1" x14ac:dyDescent="0.25">
      <c r="A440" s="3" t="s">
        <v>2064</v>
      </c>
      <c r="B440" s="11" t="s">
        <v>80</v>
      </c>
      <c r="C440" s="3" t="s">
        <v>81</v>
      </c>
      <c r="D440" s="3" t="s">
        <v>82</v>
      </c>
      <c r="E440" s="3" t="s">
        <v>83</v>
      </c>
      <c r="F440" s="3" t="s">
        <v>497</v>
      </c>
      <c r="G440" s="3" t="s">
        <v>498</v>
      </c>
      <c r="H440" s="3" t="s">
        <v>2065</v>
      </c>
      <c r="I440" s="3" t="s">
        <v>1572</v>
      </c>
      <c r="J440" s="3" t="s">
        <v>1582</v>
      </c>
      <c r="K440" s="3" t="s">
        <v>1809</v>
      </c>
      <c r="L440" s="3" t="s">
        <v>2066</v>
      </c>
      <c r="M440" s="3" t="s">
        <v>91</v>
      </c>
      <c r="N440" s="3" t="s">
        <v>185</v>
      </c>
      <c r="O440" s="3" t="s">
        <v>93</v>
      </c>
      <c r="P440" s="3" t="s">
        <v>185</v>
      </c>
      <c r="Q440" s="3" t="s">
        <v>93</v>
      </c>
      <c r="R440" s="3" t="s">
        <v>2067</v>
      </c>
      <c r="S440" s="3" t="s">
        <v>2067</v>
      </c>
      <c r="T440" s="3" t="s">
        <v>2067</v>
      </c>
      <c r="U440" s="3" t="s">
        <v>2067</v>
      </c>
      <c r="V440" s="3" t="s">
        <v>2067</v>
      </c>
      <c r="W440" s="3" t="s">
        <v>2067</v>
      </c>
      <c r="X440" s="3" t="s">
        <v>2067</v>
      </c>
      <c r="Y440" s="3" t="s">
        <v>2067</v>
      </c>
      <c r="Z440" s="3" t="s">
        <v>2067</v>
      </c>
      <c r="AA440" s="3" t="s">
        <v>2067</v>
      </c>
      <c r="AB440" s="3" t="s">
        <v>2067</v>
      </c>
      <c r="AC440" s="3" t="s">
        <v>2067</v>
      </c>
      <c r="AD440" s="3" t="s">
        <v>2067</v>
      </c>
      <c r="AE440" s="3" t="s">
        <v>95</v>
      </c>
      <c r="AF440" s="3" t="s">
        <v>82</v>
      </c>
      <c r="AG440" s="3" t="s">
        <v>96</v>
      </c>
    </row>
    <row r="441" spans="1:33" ht="45" customHeight="1" x14ac:dyDescent="0.25">
      <c r="A441" s="3" t="s">
        <v>2068</v>
      </c>
      <c r="B441" s="11" t="s">
        <v>80</v>
      </c>
      <c r="C441" s="3" t="s">
        <v>81</v>
      </c>
      <c r="D441" s="3" t="s">
        <v>82</v>
      </c>
      <c r="E441" s="3" t="s">
        <v>83</v>
      </c>
      <c r="F441" s="3" t="s">
        <v>123</v>
      </c>
      <c r="G441" s="3" t="s">
        <v>124</v>
      </c>
      <c r="H441" s="3" t="s">
        <v>308</v>
      </c>
      <c r="I441" s="3" t="s">
        <v>1581</v>
      </c>
      <c r="J441" s="3" t="s">
        <v>1706</v>
      </c>
      <c r="K441" s="3" t="s">
        <v>1809</v>
      </c>
      <c r="L441" s="3" t="s">
        <v>2069</v>
      </c>
      <c r="M441" s="3" t="s">
        <v>137</v>
      </c>
      <c r="N441" s="3" t="s">
        <v>128</v>
      </c>
      <c r="O441" s="3" t="s">
        <v>93</v>
      </c>
      <c r="P441" s="3" t="s">
        <v>128</v>
      </c>
      <c r="Q441" s="3" t="s">
        <v>93</v>
      </c>
      <c r="R441" s="3" t="s">
        <v>2070</v>
      </c>
      <c r="S441" s="3" t="s">
        <v>2070</v>
      </c>
      <c r="T441" s="3" t="s">
        <v>2070</v>
      </c>
      <c r="U441" s="3" t="s">
        <v>2070</v>
      </c>
      <c r="V441" s="3" t="s">
        <v>2070</v>
      </c>
      <c r="W441" s="3" t="s">
        <v>2070</v>
      </c>
      <c r="X441" s="3" t="s">
        <v>2070</v>
      </c>
      <c r="Y441" s="3" t="s">
        <v>2070</v>
      </c>
      <c r="Z441" s="3" t="s">
        <v>2070</v>
      </c>
      <c r="AA441" s="3" t="s">
        <v>2070</v>
      </c>
      <c r="AB441" s="3" t="s">
        <v>2070</v>
      </c>
      <c r="AC441" s="3" t="s">
        <v>2070</v>
      </c>
      <c r="AD441" s="3" t="s">
        <v>2070</v>
      </c>
      <c r="AE441" s="3" t="s">
        <v>95</v>
      </c>
      <c r="AF441" s="3" t="s">
        <v>82</v>
      </c>
      <c r="AG441" s="3" t="s">
        <v>96</v>
      </c>
    </row>
    <row r="442" spans="1:33" ht="45" customHeight="1" x14ac:dyDescent="0.25">
      <c r="A442" s="3" t="s">
        <v>2071</v>
      </c>
      <c r="B442" s="11" t="s">
        <v>80</v>
      </c>
      <c r="C442" s="3" t="s">
        <v>81</v>
      </c>
      <c r="D442" s="3" t="s">
        <v>82</v>
      </c>
      <c r="E442" s="3" t="s">
        <v>83</v>
      </c>
      <c r="F442" s="3" t="s">
        <v>98</v>
      </c>
      <c r="G442" s="3" t="s">
        <v>99</v>
      </c>
      <c r="H442" s="3" t="s">
        <v>700</v>
      </c>
      <c r="I442" s="3" t="s">
        <v>190</v>
      </c>
      <c r="J442" s="3" t="s">
        <v>2072</v>
      </c>
      <c r="K442" s="3" t="s">
        <v>1110</v>
      </c>
      <c r="L442" s="3" t="s">
        <v>1614</v>
      </c>
      <c r="M442" s="3" t="s">
        <v>91</v>
      </c>
      <c r="N442" s="3" t="s">
        <v>103</v>
      </c>
      <c r="O442" s="3" t="s">
        <v>93</v>
      </c>
      <c r="P442" s="3" t="s">
        <v>103</v>
      </c>
      <c r="Q442" s="3" t="s">
        <v>93</v>
      </c>
      <c r="R442" s="3" t="s">
        <v>2073</v>
      </c>
      <c r="S442" s="3" t="s">
        <v>2073</v>
      </c>
      <c r="T442" s="3" t="s">
        <v>2073</v>
      </c>
      <c r="U442" s="3" t="s">
        <v>2073</v>
      </c>
      <c r="V442" s="3" t="s">
        <v>2073</v>
      </c>
      <c r="W442" s="3" t="s">
        <v>2073</v>
      </c>
      <c r="X442" s="3" t="s">
        <v>2073</v>
      </c>
      <c r="Y442" s="3" t="s">
        <v>2073</v>
      </c>
      <c r="Z442" s="3" t="s">
        <v>2073</v>
      </c>
      <c r="AA442" s="3" t="s">
        <v>2073</v>
      </c>
      <c r="AB442" s="3" t="s">
        <v>2073</v>
      </c>
      <c r="AC442" s="3" t="s">
        <v>2073</v>
      </c>
      <c r="AD442" s="3" t="s">
        <v>2073</v>
      </c>
      <c r="AE442" s="3" t="s">
        <v>95</v>
      </c>
      <c r="AF442" s="3" t="s">
        <v>82</v>
      </c>
      <c r="AG442" s="3" t="s">
        <v>96</v>
      </c>
    </row>
    <row r="443" spans="1:33" ht="45" customHeight="1" x14ac:dyDescent="0.25">
      <c r="A443" s="3" t="s">
        <v>2074</v>
      </c>
      <c r="B443" s="11" t="s">
        <v>80</v>
      </c>
      <c r="C443" s="3" t="s">
        <v>81</v>
      </c>
      <c r="D443" s="3" t="s">
        <v>82</v>
      </c>
      <c r="E443" s="3" t="s">
        <v>83</v>
      </c>
      <c r="F443" s="3" t="s">
        <v>98</v>
      </c>
      <c r="G443" s="3" t="s">
        <v>2075</v>
      </c>
      <c r="H443" s="3" t="s">
        <v>195</v>
      </c>
      <c r="I443" s="3" t="s">
        <v>1128</v>
      </c>
      <c r="J443" s="3" t="s">
        <v>863</v>
      </c>
      <c r="K443" s="3" t="s">
        <v>1110</v>
      </c>
      <c r="L443" s="3" t="s">
        <v>89</v>
      </c>
      <c r="M443" s="3" t="s">
        <v>137</v>
      </c>
      <c r="N443" s="3" t="s">
        <v>103</v>
      </c>
      <c r="O443" s="3" t="s">
        <v>93</v>
      </c>
      <c r="P443" s="3" t="s">
        <v>103</v>
      </c>
      <c r="Q443" s="3" t="s">
        <v>93</v>
      </c>
      <c r="R443" s="3" t="s">
        <v>2076</v>
      </c>
      <c r="S443" s="3" t="s">
        <v>2076</v>
      </c>
      <c r="T443" s="3" t="s">
        <v>2076</v>
      </c>
      <c r="U443" s="3" t="s">
        <v>2076</v>
      </c>
      <c r="V443" s="3" t="s">
        <v>2076</v>
      </c>
      <c r="W443" s="3" t="s">
        <v>2076</v>
      </c>
      <c r="X443" s="3" t="s">
        <v>2076</v>
      </c>
      <c r="Y443" s="3" t="s">
        <v>2076</v>
      </c>
      <c r="Z443" s="3" t="s">
        <v>2076</v>
      </c>
      <c r="AA443" s="3" t="s">
        <v>2076</v>
      </c>
      <c r="AB443" s="3" t="s">
        <v>2076</v>
      </c>
      <c r="AC443" s="3" t="s">
        <v>2076</v>
      </c>
      <c r="AD443" s="3" t="s">
        <v>2076</v>
      </c>
      <c r="AE443" s="3" t="s">
        <v>95</v>
      </c>
      <c r="AF443" s="3" t="s">
        <v>82</v>
      </c>
      <c r="AG443" s="3" t="s">
        <v>96</v>
      </c>
    </row>
    <row r="444" spans="1:33" ht="45" customHeight="1" x14ac:dyDescent="0.25">
      <c r="A444" s="3" t="s">
        <v>2077</v>
      </c>
      <c r="B444" s="11" t="s">
        <v>80</v>
      </c>
      <c r="C444" s="3" t="s">
        <v>81</v>
      </c>
      <c r="D444" s="3" t="s">
        <v>82</v>
      </c>
      <c r="E444" s="3" t="s">
        <v>83</v>
      </c>
      <c r="F444" s="3" t="s">
        <v>98</v>
      </c>
      <c r="G444" s="3" t="s">
        <v>99</v>
      </c>
      <c r="H444" s="3" t="s">
        <v>2078</v>
      </c>
      <c r="I444" s="3" t="s">
        <v>366</v>
      </c>
      <c r="J444" s="3" t="s">
        <v>2079</v>
      </c>
      <c r="K444" s="3" t="s">
        <v>1110</v>
      </c>
      <c r="L444" s="3" t="s">
        <v>2080</v>
      </c>
      <c r="M444" s="3" t="s">
        <v>137</v>
      </c>
      <c r="N444" s="3" t="s">
        <v>103</v>
      </c>
      <c r="O444" s="3" t="s">
        <v>93</v>
      </c>
      <c r="P444" s="3" t="s">
        <v>103</v>
      </c>
      <c r="Q444" s="3" t="s">
        <v>93</v>
      </c>
      <c r="R444" s="3" t="s">
        <v>2081</v>
      </c>
      <c r="S444" s="3" t="s">
        <v>2081</v>
      </c>
      <c r="T444" s="3" t="s">
        <v>2081</v>
      </c>
      <c r="U444" s="3" t="s">
        <v>2081</v>
      </c>
      <c r="V444" s="3" t="s">
        <v>2081</v>
      </c>
      <c r="W444" s="3" t="s">
        <v>2081</v>
      </c>
      <c r="X444" s="3" t="s">
        <v>2081</v>
      </c>
      <c r="Y444" s="3" t="s">
        <v>2081</v>
      </c>
      <c r="Z444" s="3" t="s">
        <v>2081</v>
      </c>
      <c r="AA444" s="3" t="s">
        <v>2081</v>
      </c>
      <c r="AB444" s="3" t="s">
        <v>2081</v>
      </c>
      <c r="AC444" s="3" t="s">
        <v>2081</v>
      </c>
      <c r="AD444" s="3" t="s">
        <v>2081</v>
      </c>
      <c r="AE444" s="3" t="s">
        <v>95</v>
      </c>
      <c r="AF444" s="3" t="s">
        <v>82</v>
      </c>
      <c r="AG444" s="3" t="s">
        <v>96</v>
      </c>
    </row>
    <row r="445" spans="1:33" ht="45" customHeight="1" x14ac:dyDescent="0.25">
      <c r="A445" s="3" t="s">
        <v>2082</v>
      </c>
      <c r="B445" s="11" t="s">
        <v>80</v>
      </c>
      <c r="C445" s="3" t="s">
        <v>81</v>
      </c>
      <c r="D445" s="3" t="s">
        <v>82</v>
      </c>
      <c r="E445" s="3" t="s">
        <v>83</v>
      </c>
      <c r="F445" s="3" t="s">
        <v>98</v>
      </c>
      <c r="G445" s="3" t="s">
        <v>99</v>
      </c>
      <c r="H445" s="3" t="s">
        <v>195</v>
      </c>
      <c r="I445" s="3" t="s">
        <v>897</v>
      </c>
      <c r="J445" s="3" t="s">
        <v>2083</v>
      </c>
      <c r="K445" s="3" t="s">
        <v>2084</v>
      </c>
      <c r="L445" s="3" t="s">
        <v>453</v>
      </c>
      <c r="M445" s="3" t="s">
        <v>137</v>
      </c>
      <c r="N445" s="3" t="s">
        <v>103</v>
      </c>
      <c r="O445" s="3" t="s">
        <v>93</v>
      </c>
      <c r="P445" s="3" t="s">
        <v>103</v>
      </c>
      <c r="Q445" s="3" t="s">
        <v>93</v>
      </c>
      <c r="R445" s="3" t="s">
        <v>2085</v>
      </c>
      <c r="S445" s="3" t="s">
        <v>2085</v>
      </c>
      <c r="T445" s="3" t="s">
        <v>2085</v>
      </c>
      <c r="U445" s="3" t="s">
        <v>2085</v>
      </c>
      <c r="V445" s="3" t="s">
        <v>2085</v>
      </c>
      <c r="W445" s="3" t="s">
        <v>2085</v>
      </c>
      <c r="X445" s="3" t="s">
        <v>2085</v>
      </c>
      <c r="Y445" s="3" t="s">
        <v>2085</v>
      </c>
      <c r="Z445" s="3" t="s">
        <v>2085</v>
      </c>
      <c r="AA445" s="3" t="s">
        <v>2085</v>
      </c>
      <c r="AB445" s="3" t="s">
        <v>2085</v>
      </c>
      <c r="AC445" s="3" t="s">
        <v>2085</v>
      </c>
      <c r="AD445" s="3" t="s">
        <v>2085</v>
      </c>
      <c r="AE445" s="3" t="s">
        <v>95</v>
      </c>
      <c r="AF445" s="3" t="s">
        <v>82</v>
      </c>
      <c r="AG445" s="3" t="s">
        <v>96</v>
      </c>
    </row>
    <row r="446" spans="1:33" ht="45" customHeight="1" x14ac:dyDescent="0.25">
      <c r="A446" s="3" t="s">
        <v>2086</v>
      </c>
      <c r="B446" s="11" t="s">
        <v>80</v>
      </c>
      <c r="C446" s="3" t="s">
        <v>81</v>
      </c>
      <c r="D446" s="3" t="s">
        <v>82</v>
      </c>
      <c r="E446" s="3" t="s">
        <v>83</v>
      </c>
      <c r="F446" s="3" t="s">
        <v>84</v>
      </c>
      <c r="G446" s="3" t="s">
        <v>2087</v>
      </c>
      <c r="H446" s="3" t="s">
        <v>851</v>
      </c>
      <c r="I446" s="3" t="s">
        <v>144</v>
      </c>
      <c r="J446" s="3" t="s">
        <v>2088</v>
      </c>
      <c r="K446" s="3" t="s">
        <v>2084</v>
      </c>
      <c r="L446" s="3" t="s">
        <v>568</v>
      </c>
      <c r="M446" s="3" t="s">
        <v>91</v>
      </c>
      <c r="N446" s="3" t="s">
        <v>92</v>
      </c>
      <c r="O446" s="3" t="s">
        <v>93</v>
      </c>
      <c r="P446" s="3" t="s">
        <v>92</v>
      </c>
      <c r="Q446" s="3" t="s">
        <v>93</v>
      </c>
      <c r="R446" s="3" t="s">
        <v>2089</v>
      </c>
      <c r="S446" s="3" t="s">
        <v>2089</v>
      </c>
      <c r="T446" s="3" t="s">
        <v>2089</v>
      </c>
      <c r="U446" s="3" t="s">
        <v>2089</v>
      </c>
      <c r="V446" s="3" t="s">
        <v>2089</v>
      </c>
      <c r="W446" s="3" t="s">
        <v>2089</v>
      </c>
      <c r="X446" s="3" t="s">
        <v>2089</v>
      </c>
      <c r="Y446" s="3" t="s">
        <v>2089</v>
      </c>
      <c r="Z446" s="3" t="s">
        <v>2089</v>
      </c>
      <c r="AA446" s="3" t="s">
        <v>2089</v>
      </c>
      <c r="AB446" s="3" t="s">
        <v>2089</v>
      </c>
      <c r="AC446" s="3" t="s">
        <v>2089</v>
      </c>
      <c r="AD446" s="3" t="s">
        <v>2089</v>
      </c>
      <c r="AE446" s="3" t="s">
        <v>95</v>
      </c>
      <c r="AF446" s="3" t="s">
        <v>82</v>
      </c>
      <c r="AG446" s="3" t="s">
        <v>96</v>
      </c>
    </row>
    <row r="447" spans="1:33" ht="45" customHeight="1" x14ac:dyDescent="0.25">
      <c r="A447" s="3" t="s">
        <v>2090</v>
      </c>
      <c r="B447" s="11" t="s">
        <v>80</v>
      </c>
      <c r="C447" s="3" t="s">
        <v>81</v>
      </c>
      <c r="D447" s="3" t="s">
        <v>82</v>
      </c>
      <c r="E447" s="3" t="s">
        <v>83</v>
      </c>
      <c r="F447" s="3" t="s">
        <v>84</v>
      </c>
      <c r="G447" s="3" t="s">
        <v>1165</v>
      </c>
      <c r="H447" s="3" t="s">
        <v>2091</v>
      </c>
      <c r="I447" s="3" t="s">
        <v>1400</v>
      </c>
      <c r="J447" s="3" t="s">
        <v>2092</v>
      </c>
      <c r="K447" s="3" t="s">
        <v>2093</v>
      </c>
      <c r="L447" s="3" t="s">
        <v>219</v>
      </c>
      <c r="M447" s="3" t="s">
        <v>137</v>
      </c>
      <c r="N447" s="3" t="s">
        <v>92</v>
      </c>
      <c r="O447" s="3" t="s">
        <v>93</v>
      </c>
      <c r="P447" s="3" t="s">
        <v>92</v>
      </c>
      <c r="Q447" s="3" t="s">
        <v>93</v>
      </c>
      <c r="R447" s="3" t="s">
        <v>2094</v>
      </c>
      <c r="S447" s="3" t="s">
        <v>2094</v>
      </c>
      <c r="T447" s="3" t="s">
        <v>2094</v>
      </c>
      <c r="U447" s="3" t="s">
        <v>2094</v>
      </c>
      <c r="V447" s="3" t="s">
        <v>2094</v>
      </c>
      <c r="W447" s="3" t="s">
        <v>2094</v>
      </c>
      <c r="X447" s="3" t="s">
        <v>2094</v>
      </c>
      <c r="Y447" s="3" t="s">
        <v>2094</v>
      </c>
      <c r="Z447" s="3" t="s">
        <v>2094</v>
      </c>
      <c r="AA447" s="3" t="s">
        <v>2094</v>
      </c>
      <c r="AB447" s="3" t="s">
        <v>2094</v>
      </c>
      <c r="AC447" s="3" t="s">
        <v>2094</v>
      </c>
      <c r="AD447" s="3" t="s">
        <v>2094</v>
      </c>
      <c r="AE447" s="3" t="s">
        <v>95</v>
      </c>
      <c r="AF447" s="3" t="s">
        <v>82</v>
      </c>
      <c r="AG447" s="3" t="s">
        <v>96</v>
      </c>
    </row>
    <row r="448" spans="1:33" ht="45" customHeight="1" x14ac:dyDescent="0.25">
      <c r="A448" s="3" t="s">
        <v>2095</v>
      </c>
      <c r="B448" s="11" t="s">
        <v>80</v>
      </c>
      <c r="C448" s="3" t="s">
        <v>81</v>
      </c>
      <c r="D448" s="3" t="s">
        <v>82</v>
      </c>
      <c r="E448" s="3" t="s">
        <v>83</v>
      </c>
      <c r="F448" s="3" t="s">
        <v>115</v>
      </c>
      <c r="G448" s="3" t="s">
        <v>356</v>
      </c>
      <c r="H448" s="3" t="s">
        <v>2096</v>
      </c>
      <c r="I448" s="3" t="s">
        <v>645</v>
      </c>
      <c r="J448" s="3" t="s">
        <v>2097</v>
      </c>
      <c r="K448" s="3" t="s">
        <v>1151</v>
      </c>
      <c r="L448" s="3" t="s">
        <v>465</v>
      </c>
      <c r="M448" s="3" t="s">
        <v>137</v>
      </c>
      <c r="N448" s="3" t="s">
        <v>359</v>
      </c>
      <c r="O448" s="3" t="s">
        <v>93</v>
      </c>
      <c r="P448" s="3" t="s">
        <v>359</v>
      </c>
      <c r="Q448" s="3" t="s">
        <v>93</v>
      </c>
      <c r="R448" s="3" t="s">
        <v>2098</v>
      </c>
      <c r="S448" s="3" t="s">
        <v>2098</v>
      </c>
      <c r="T448" s="3" t="s">
        <v>2098</v>
      </c>
      <c r="U448" s="3" t="s">
        <v>2098</v>
      </c>
      <c r="V448" s="3" t="s">
        <v>2098</v>
      </c>
      <c r="W448" s="3" t="s">
        <v>2098</v>
      </c>
      <c r="X448" s="3" t="s">
        <v>2098</v>
      </c>
      <c r="Y448" s="3" t="s">
        <v>2098</v>
      </c>
      <c r="Z448" s="3" t="s">
        <v>2098</v>
      </c>
      <c r="AA448" s="3" t="s">
        <v>2098</v>
      </c>
      <c r="AB448" s="3" t="s">
        <v>2098</v>
      </c>
      <c r="AC448" s="3" t="s">
        <v>2098</v>
      </c>
      <c r="AD448" s="3" t="s">
        <v>2098</v>
      </c>
      <c r="AE448" s="3" t="s">
        <v>95</v>
      </c>
      <c r="AF448" s="3" t="s">
        <v>82</v>
      </c>
      <c r="AG448" s="3" t="s">
        <v>96</v>
      </c>
    </row>
    <row r="449" spans="1:33" ht="45" customHeight="1" x14ac:dyDescent="0.25">
      <c r="A449" s="3" t="s">
        <v>2099</v>
      </c>
      <c r="B449" s="11" t="s">
        <v>80</v>
      </c>
      <c r="C449" s="3" t="s">
        <v>81</v>
      </c>
      <c r="D449" s="3" t="s">
        <v>82</v>
      </c>
      <c r="E449" s="3" t="s">
        <v>83</v>
      </c>
      <c r="F449" s="3" t="s">
        <v>106</v>
      </c>
      <c r="G449" s="3" t="s">
        <v>107</v>
      </c>
      <c r="H449" s="3" t="s">
        <v>216</v>
      </c>
      <c r="I449" s="3" t="s">
        <v>217</v>
      </c>
      <c r="J449" s="3" t="s">
        <v>2100</v>
      </c>
      <c r="K449" s="3" t="s">
        <v>944</v>
      </c>
      <c r="L449" s="3" t="s">
        <v>2101</v>
      </c>
      <c r="M449" s="3" t="s">
        <v>137</v>
      </c>
      <c r="N449" s="3" t="s">
        <v>112</v>
      </c>
      <c r="O449" s="3" t="s">
        <v>93</v>
      </c>
      <c r="P449" s="3" t="s">
        <v>112</v>
      </c>
      <c r="Q449" s="3" t="s">
        <v>93</v>
      </c>
      <c r="R449" s="3" t="s">
        <v>2102</v>
      </c>
      <c r="S449" s="3" t="s">
        <v>2102</v>
      </c>
      <c r="T449" s="3" t="s">
        <v>2102</v>
      </c>
      <c r="U449" s="3" t="s">
        <v>2102</v>
      </c>
      <c r="V449" s="3" t="s">
        <v>2102</v>
      </c>
      <c r="W449" s="3" t="s">
        <v>2102</v>
      </c>
      <c r="X449" s="3" t="s">
        <v>2102</v>
      </c>
      <c r="Y449" s="3" t="s">
        <v>2102</v>
      </c>
      <c r="Z449" s="3" t="s">
        <v>2102</v>
      </c>
      <c r="AA449" s="3" t="s">
        <v>2102</v>
      </c>
      <c r="AB449" s="3" t="s">
        <v>2102</v>
      </c>
      <c r="AC449" s="3" t="s">
        <v>2102</v>
      </c>
      <c r="AD449" s="3" t="s">
        <v>2102</v>
      </c>
      <c r="AE449" s="3" t="s">
        <v>95</v>
      </c>
      <c r="AF449" s="3" t="s">
        <v>82</v>
      </c>
      <c r="AG449" s="3" t="s">
        <v>96</v>
      </c>
    </row>
    <row r="450" spans="1:33" ht="45" customHeight="1" x14ac:dyDescent="0.25">
      <c r="A450" s="3" t="s">
        <v>2103</v>
      </c>
      <c r="B450" s="11" t="s">
        <v>80</v>
      </c>
      <c r="C450" s="3" t="s">
        <v>81</v>
      </c>
      <c r="D450" s="3" t="s">
        <v>82</v>
      </c>
      <c r="E450" s="3" t="s">
        <v>83</v>
      </c>
      <c r="F450" s="3" t="s">
        <v>84</v>
      </c>
      <c r="G450" s="3" t="s">
        <v>85</v>
      </c>
      <c r="H450" s="3" t="s">
        <v>450</v>
      </c>
      <c r="I450" s="3" t="s">
        <v>592</v>
      </c>
      <c r="J450" s="3" t="s">
        <v>2104</v>
      </c>
      <c r="K450" s="3" t="s">
        <v>944</v>
      </c>
      <c r="L450" s="3" t="s">
        <v>2105</v>
      </c>
      <c r="M450" s="3" t="s">
        <v>137</v>
      </c>
      <c r="N450" s="3" t="s">
        <v>92</v>
      </c>
      <c r="O450" s="3" t="s">
        <v>93</v>
      </c>
      <c r="P450" s="3" t="s">
        <v>92</v>
      </c>
      <c r="Q450" s="3" t="s">
        <v>93</v>
      </c>
      <c r="R450" s="3" t="s">
        <v>2106</v>
      </c>
      <c r="S450" s="3" t="s">
        <v>2106</v>
      </c>
      <c r="T450" s="3" t="s">
        <v>2106</v>
      </c>
      <c r="U450" s="3" t="s">
        <v>2106</v>
      </c>
      <c r="V450" s="3" t="s">
        <v>2106</v>
      </c>
      <c r="W450" s="3" t="s">
        <v>2106</v>
      </c>
      <c r="X450" s="3" t="s">
        <v>2106</v>
      </c>
      <c r="Y450" s="3" t="s">
        <v>2106</v>
      </c>
      <c r="Z450" s="3" t="s">
        <v>2106</v>
      </c>
      <c r="AA450" s="3" t="s">
        <v>2106</v>
      </c>
      <c r="AB450" s="3" t="s">
        <v>2106</v>
      </c>
      <c r="AC450" s="3" t="s">
        <v>2106</v>
      </c>
      <c r="AD450" s="3" t="s">
        <v>2106</v>
      </c>
      <c r="AE450" s="3" t="s">
        <v>95</v>
      </c>
      <c r="AF450" s="3" t="s">
        <v>82</v>
      </c>
      <c r="AG450" s="3" t="s">
        <v>96</v>
      </c>
    </row>
    <row r="451" spans="1:33" ht="45" customHeight="1" x14ac:dyDescent="0.25">
      <c r="A451" s="3" t="s">
        <v>2107</v>
      </c>
      <c r="B451" s="11" t="s">
        <v>80</v>
      </c>
      <c r="C451" s="3" t="s">
        <v>81</v>
      </c>
      <c r="D451" s="3" t="s">
        <v>82</v>
      </c>
      <c r="E451" s="3" t="s">
        <v>83</v>
      </c>
      <c r="F451" s="3" t="s">
        <v>259</v>
      </c>
      <c r="G451" s="3" t="s">
        <v>224</v>
      </c>
      <c r="H451" s="3" t="s">
        <v>2108</v>
      </c>
      <c r="I451" s="3" t="s">
        <v>2109</v>
      </c>
      <c r="J451" s="3" t="s">
        <v>379</v>
      </c>
      <c r="K451" s="3" t="s">
        <v>944</v>
      </c>
      <c r="L451" s="3" t="s">
        <v>184</v>
      </c>
      <c r="M451" s="3" t="s">
        <v>91</v>
      </c>
      <c r="N451" s="3" t="s">
        <v>347</v>
      </c>
      <c r="O451" s="3" t="s">
        <v>93</v>
      </c>
      <c r="P451" s="3" t="s">
        <v>347</v>
      </c>
      <c r="Q451" s="3" t="s">
        <v>93</v>
      </c>
      <c r="R451" s="3" t="s">
        <v>2110</v>
      </c>
      <c r="S451" s="3" t="s">
        <v>2110</v>
      </c>
      <c r="T451" s="3" t="s">
        <v>2110</v>
      </c>
      <c r="U451" s="3" t="s">
        <v>2110</v>
      </c>
      <c r="V451" s="3" t="s">
        <v>2110</v>
      </c>
      <c r="W451" s="3" t="s">
        <v>2110</v>
      </c>
      <c r="X451" s="3" t="s">
        <v>2110</v>
      </c>
      <c r="Y451" s="3" t="s">
        <v>2110</v>
      </c>
      <c r="Z451" s="3" t="s">
        <v>2110</v>
      </c>
      <c r="AA451" s="3" t="s">
        <v>2110</v>
      </c>
      <c r="AB451" s="3" t="s">
        <v>2110</v>
      </c>
      <c r="AC451" s="3" t="s">
        <v>2110</v>
      </c>
      <c r="AD451" s="3" t="s">
        <v>2110</v>
      </c>
      <c r="AE451" s="3" t="s">
        <v>95</v>
      </c>
      <c r="AF451" s="3" t="s">
        <v>82</v>
      </c>
      <c r="AG451" s="3" t="s">
        <v>96</v>
      </c>
    </row>
    <row r="452" spans="1:33" ht="45" customHeight="1" x14ac:dyDescent="0.25">
      <c r="A452" s="3" t="s">
        <v>2111</v>
      </c>
      <c r="B452" s="11" t="s">
        <v>80</v>
      </c>
      <c r="C452" s="3" t="s">
        <v>81</v>
      </c>
      <c r="D452" s="3" t="s">
        <v>82</v>
      </c>
      <c r="E452" s="3" t="s">
        <v>83</v>
      </c>
      <c r="F452" s="3" t="s">
        <v>106</v>
      </c>
      <c r="G452" s="3" t="s">
        <v>107</v>
      </c>
      <c r="H452" s="3" t="s">
        <v>2112</v>
      </c>
      <c r="I452" s="3" t="s">
        <v>996</v>
      </c>
      <c r="J452" s="3" t="s">
        <v>2113</v>
      </c>
      <c r="K452" s="3" t="s">
        <v>944</v>
      </c>
      <c r="L452" s="3" t="s">
        <v>2114</v>
      </c>
      <c r="M452" s="3" t="s">
        <v>137</v>
      </c>
      <c r="N452" s="3" t="s">
        <v>112</v>
      </c>
      <c r="O452" s="3" t="s">
        <v>93</v>
      </c>
      <c r="P452" s="3" t="s">
        <v>112</v>
      </c>
      <c r="Q452" s="3" t="s">
        <v>93</v>
      </c>
      <c r="R452" s="3" t="s">
        <v>2115</v>
      </c>
      <c r="S452" s="3" t="s">
        <v>2115</v>
      </c>
      <c r="T452" s="3" t="s">
        <v>2115</v>
      </c>
      <c r="U452" s="3" t="s">
        <v>2115</v>
      </c>
      <c r="V452" s="3" t="s">
        <v>2115</v>
      </c>
      <c r="W452" s="3" t="s">
        <v>2115</v>
      </c>
      <c r="X452" s="3" t="s">
        <v>2115</v>
      </c>
      <c r="Y452" s="3" t="s">
        <v>2115</v>
      </c>
      <c r="Z452" s="3" t="s">
        <v>2115</v>
      </c>
      <c r="AA452" s="3" t="s">
        <v>2115</v>
      </c>
      <c r="AB452" s="3" t="s">
        <v>2115</v>
      </c>
      <c r="AC452" s="3" t="s">
        <v>2115</v>
      </c>
      <c r="AD452" s="3" t="s">
        <v>2115</v>
      </c>
      <c r="AE452" s="3" t="s">
        <v>95</v>
      </c>
      <c r="AF452" s="3" t="s">
        <v>82</v>
      </c>
      <c r="AG452" s="3" t="s">
        <v>96</v>
      </c>
    </row>
    <row r="453" spans="1:33" ht="45" customHeight="1" x14ac:dyDescent="0.25">
      <c r="A453" s="3" t="s">
        <v>2116</v>
      </c>
      <c r="B453" s="11" t="s">
        <v>80</v>
      </c>
      <c r="C453" s="3" t="s">
        <v>81</v>
      </c>
      <c r="D453" s="3" t="s">
        <v>82</v>
      </c>
      <c r="E453" s="3" t="s">
        <v>83</v>
      </c>
      <c r="F453" s="3" t="s">
        <v>115</v>
      </c>
      <c r="G453" s="3" t="s">
        <v>2117</v>
      </c>
      <c r="H453" s="3" t="s">
        <v>463</v>
      </c>
      <c r="I453" s="3" t="s">
        <v>109</v>
      </c>
      <c r="J453" s="3" t="s">
        <v>2118</v>
      </c>
      <c r="K453" s="3" t="s">
        <v>944</v>
      </c>
      <c r="L453" s="3" t="s">
        <v>2119</v>
      </c>
      <c r="M453" s="3" t="s">
        <v>91</v>
      </c>
      <c r="N453" s="3" t="s">
        <v>120</v>
      </c>
      <c r="O453" s="3" t="s">
        <v>93</v>
      </c>
      <c r="P453" s="3" t="s">
        <v>120</v>
      </c>
      <c r="Q453" s="3" t="s">
        <v>93</v>
      </c>
      <c r="R453" s="3" t="s">
        <v>2120</v>
      </c>
      <c r="S453" s="3" t="s">
        <v>2120</v>
      </c>
      <c r="T453" s="3" t="s">
        <v>2120</v>
      </c>
      <c r="U453" s="3" t="s">
        <v>2120</v>
      </c>
      <c r="V453" s="3" t="s">
        <v>2120</v>
      </c>
      <c r="W453" s="3" t="s">
        <v>2120</v>
      </c>
      <c r="X453" s="3" t="s">
        <v>2120</v>
      </c>
      <c r="Y453" s="3" t="s">
        <v>2120</v>
      </c>
      <c r="Z453" s="3" t="s">
        <v>2120</v>
      </c>
      <c r="AA453" s="3" t="s">
        <v>2120</v>
      </c>
      <c r="AB453" s="3" t="s">
        <v>2120</v>
      </c>
      <c r="AC453" s="3" t="s">
        <v>2120</v>
      </c>
      <c r="AD453" s="3" t="s">
        <v>2120</v>
      </c>
      <c r="AE453" s="3" t="s">
        <v>95</v>
      </c>
      <c r="AF453" s="3" t="s">
        <v>82</v>
      </c>
      <c r="AG453" s="3" t="s">
        <v>96</v>
      </c>
    </row>
    <row r="454" spans="1:33" ht="45" customHeight="1" x14ac:dyDescent="0.25">
      <c r="A454" s="3" t="s">
        <v>2121</v>
      </c>
      <c r="B454" s="11" t="s">
        <v>80</v>
      </c>
      <c r="C454" s="3" t="s">
        <v>81</v>
      </c>
      <c r="D454" s="3" t="s">
        <v>82</v>
      </c>
      <c r="E454" s="3" t="s">
        <v>83</v>
      </c>
      <c r="F454" s="3" t="s">
        <v>98</v>
      </c>
      <c r="G454" s="3" t="s">
        <v>99</v>
      </c>
      <c r="H454" s="3" t="s">
        <v>1903</v>
      </c>
      <c r="I454" s="3" t="s">
        <v>159</v>
      </c>
      <c r="J454" s="3" t="s">
        <v>732</v>
      </c>
      <c r="K454" s="3" t="s">
        <v>212</v>
      </c>
      <c r="L454" s="3" t="s">
        <v>934</v>
      </c>
      <c r="M454" s="3" t="s">
        <v>91</v>
      </c>
      <c r="N454" s="3" t="s">
        <v>103</v>
      </c>
      <c r="O454" s="3" t="s">
        <v>93</v>
      </c>
      <c r="P454" s="3" t="s">
        <v>103</v>
      </c>
      <c r="Q454" s="3" t="s">
        <v>93</v>
      </c>
      <c r="R454" s="3" t="s">
        <v>2122</v>
      </c>
      <c r="S454" s="3" t="s">
        <v>2122</v>
      </c>
      <c r="T454" s="3" t="s">
        <v>2122</v>
      </c>
      <c r="U454" s="3" t="s">
        <v>2122</v>
      </c>
      <c r="V454" s="3" t="s">
        <v>2122</v>
      </c>
      <c r="W454" s="3" t="s">
        <v>2122</v>
      </c>
      <c r="X454" s="3" t="s">
        <v>2122</v>
      </c>
      <c r="Y454" s="3" t="s">
        <v>2122</v>
      </c>
      <c r="Z454" s="3" t="s">
        <v>2122</v>
      </c>
      <c r="AA454" s="3" t="s">
        <v>2122</v>
      </c>
      <c r="AB454" s="3" t="s">
        <v>2122</v>
      </c>
      <c r="AC454" s="3" t="s">
        <v>2122</v>
      </c>
      <c r="AD454" s="3" t="s">
        <v>2122</v>
      </c>
      <c r="AE454" s="3" t="s">
        <v>95</v>
      </c>
      <c r="AF454" s="3" t="s">
        <v>82</v>
      </c>
      <c r="AG454" s="3" t="s">
        <v>96</v>
      </c>
    </row>
    <row r="455" spans="1:33" ht="45" customHeight="1" x14ac:dyDescent="0.25">
      <c r="A455" s="3" t="s">
        <v>2123</v>
      </c>
      <c r="B455" s="11" t="s">
        <v>80</v>
      </c>
      <c r="C455" s="3" t="s">
        <v>81</v>
      </c>
      <c r="D455" s="3" t="s">
        <v>82</v>
      </c>
      <c r="E455" s="3" t="s">
        <v>83</v>
      </c>
      <c r="F455" s="3" t="s">
        <v>98</v>
      </c>
      <c r="G455" s="3" t="s">
        <v>99</v>
      </c>
      <c r="H455" s="3" t="s">
        <v>181</v>
      </c>
      <c r="I455" s="3" t="s">
        <v>1420</v>
      </c>
      <c r="J455" s="3" t="s">
        <v>562</v>
      </c>
      <c r="K455" s="3" t="s">
        <v>2124</v>
      </c>
      <c r="L455" s="3" t="s">
        <v>1120</v>
      </c>
      <c r="M455" s="3" t="s">
        <v>137</v>
      </c>
      <c r="N455" s="3" t="s">
        <v>103</v>
      </c>
      <c r="O455" s="3" t="s">
        <v>93</v>
      </c>
      <c r="P455" s="3" t="s">
        <v>103</v>
      </c>
      <c r="Q455" s="3" t="s">
        <v>93</v>
      </c>
      <c r="R455" s="3" t="s">
        <v>2125</v>
      </c>
      <c r="S455" s="3" t="s">
        <v>2125</v>
      </c>
      <c r="T455" s="3" t="s">
        <v>2125</v>
      </c>
      <c r="U455" s="3" t="s">
        <v>2125</v>
      </c>
      <c r="V455" s="3" t="s">
        <v>2125</v>
      </c>
      <c r="W455" s="3" t="s">
        <v>2125</v>
      </c>
      <c r="X455" s="3" t="s">
        <v>2125</v>
      </c>
      <c r="Y455" s="3" t="s">
        <v>2125</v>
      </c>
      <c r="Z455" s="3" t="s">
        <v>2125</v>
      </c>
      <c r="AA455" s="3" t="s">
        <v>2125</v>
      </c>
      <c r="AB455" s="3" t="s">
        <v>2125</v>
      </c>
      <c r="AC455" s="3" t="s">
        <v>2125</v>
      </c>
      <c r="AD455" s="3" t="s">
        <v>2125</v>
      </c>
      <c r="AE455" s="3" t="s">
        <v>95</v>
      </c>
      <c r="AF455" s="3" t="s">
        <v>82</v>
      </c>
      <c r="AG455" s="3" t="s">
        <v>96</v>
      </c>
    </row>
    <row r="456" spans="1:33" ht="45" customHeight="1" x14ac:dyDescent="0.25">
      <c r="A456" s="3" t="s">
        <v>2126</v>
      </c>
      <c r="B456" s="11" t="s">
        <v>80</v>
      </c>
      <c r="C456" s="3" t="s">
        <v>81</v>
      </c>
      <c r="D456" s="3" t="s">
        <v>82</v>
      </c>
      <c r="E456" s="3" t="s">
        <v>83</v>
      </c>
      <c r="F456" s="3" t="s">
        <v>115</v>
      </c>
      <c r="G456" s="3" t="s">
        <v>546</v>
      </c>
      <c r="H456" s="3" t="s">
        <v>2127</v>
      </c>
      <c r="I456" s="3" t="s">
        <v>240</v>
      </c>
      <c r="J456" s="3" t="s">
        <v>320</v>
      </c>
      <c r="K456" s="3" t="s">
        <v>2128</v>
      </c>
      <c r="L456" s="3" t="s">
        <v>870</v>
      </c>
      <c r="M456" s="3" t="s">
        <v>91</v>
      </c>
      <c r="N456" s="3" t="s">
        <v>120</v>
      </c>
      <c r="O456" s="3" t="s">
        <v>93</v>
      </c>
      <c r="P456" s="3" t="s">
        <v>120</v>
      </c>
      <c r="Q456" s="3" t="s">
        <v>93</v>
      </c>
      <c r="R456" s="3" t="s">
        <v>2129</v>
      </c>
      <c r="S456" s="3" t="s">
        <v>2129</v>
      </c>
      <c r="T456" s="3" t="s">
        <v>2129</v>
      </c>
      <c r="U456" s="3" t="s">
        <v>2129</v>
      </c>
      <c r="V456" s="3" t="s">
        <v>2129</v>
      </c>
      <c r="W456" s="3" t="s">
        <v>2129</v>
      </c>
      <c r="X456" s="3" t="s">
        <v>2129</v>
      </c>
      <c r="Y456" s="3" t="s">
        <v>2129</v>
      </c>
      <c r="Z456" s="3" t="s">
        <v>2129</v>
      </c>
      <c r="AA456" s="3" t="s">
        <v>2129</v>
      </c>
      <c r="AB456" s="3" t="s">
        <v>2129</v>
      </c>
      <c r="AC456" s="3" t="s">
        <v>2129</v>
      </c>
      <c r="AD456" s="3" t="s">
        <v>2129</v>
      </c>
      <c r="AE456" s="3" t="s">
        <v>95</v>
      </c>
      <c r="AF456" s="3" t="s">
        <v>82</v>
      </c>
      <c r="AG456" s="3" t="s">
        <v>96</v>
      </c>
    </row>
    <row r="457" spans="1:33" ht="45" customHeight="1" x14ac:dyDescent="0.25">
      <c r="A457" s="3" t="s">
        <v>2130</v>
      </c>
      <c r="B457" s="11" t="s">
        <v>80</v>
      </c>
      <c r="C457" s="3" t="s">
        <v>81</v>
      </c>
      <c r="D457" s="3" t="s">
        <v>82</v>
      </c>
      <c r="E457" s="3" t="s">
        <v>83</v>
      </c>
      <c r="F457" s="3" t="s">
        <v>230</v>
      </c>
      <c r="G457" s="3" t="s">
        <v>231</v>
      </c>
      <c r="H457" s="3" t="s">
        <v>2131</v>
      </c>
      <c r="I457" s="3" t="s">
        <v>196</v>
      </c>
      <c r="J457" s="3" t="s">
        <v>2132</v>
      </c>
      <c r="K457" s="3" t="s">
        <v>2128</v>
      </c>
      <c r="L457" s="3" t="s">
        <v>2133</v>
      </c>
      <c r="M457" s="3" t="s">
        <v>91</v>
      </c>
      <c r="N457" s="3" t="s">
        <v>236</v>
      </c>
      <c r="O457" s="3" t="s">
        <v>93</v>
      </c>
      <c r="P457" s="3" t="s">
        <v>236</v>
      </c>
      <c r="Q457" s="3" t="s">
        <v>93</v>
      </c>
      <c r="R457" s="3" t="s">
        <v>2134</v>
      </c>
      <c r="S457" s="3" t="s">
        <v>2134</v>
      </c>
      <c r="T457" s="3" t="s">
        <v>2134</v>
      </c>
      <c r="U457" s="3" t="s">
        <v>2134</v>
      </c>
      <c r="V457" s="3" t="s">
        <v>2134</v>
      </c>
      <c r="W457" s="3" t="s">
        <v>2134</v>
      </c>
      <c r="X457" s="3" t="s">
        <v>2134</v>
      </c>
      <c r="Y457" s="3" t="s">
        <v>2134</v>
      </c>
      <c r="Z457" s="3" t="s">
        <v>2134</v>
      </c>
      <c r="AA457" s="3" t="s">
        <v>2134</v>
      </c>
      <c r="AB457" s="3" t="s">
        <v>2134</v>
      </c>
      <c r="AC457" s="3" t="s">
        <v>2134</v>
      </c>
      <c r="AD457" s="3" t="s">
        <v>2134</v>
      </c>
      <c r="AE457" s="3" t="s">
        <v>95</v>
      </c>
      <c r="AF457" s="3" t="s">
        <v>82</v>
      </c>
      <c r="AG457" s="3" t="s">
        <v>96</v>
      </c>
    </row>
    <row r="458" spans="1:33" ht="45" customHeight="1" x14ac:dyDescent="0.25">
      <c r="A458" s="3" t="s">
        <v>2135</v>
      </c>
      <c r="B458" s="11" t="s">
        <v>80</v>
      </c>
      <c r="C458" s="3" t="s">
        <v>81</v>
      </c>
      <c r="D458" s="3" t="s">
        <v>82</v>
      </c>
      <c r="E458" s="3" t="s">
        <v>83</v>
      </c>
      <c r="F458" s="3" t="s">
        <v>84</v>
      </c>
      <c r="G458" s="3" t="s">
        <v>188</v>
      </c>
      <c r="H458" s="3" t="s">
        <v>2136</v>
      </c>
      <c r="I458" s="3" t="s">
        <v>1420</v>
      </c>
      <c r="J458" s="3" t="s">
        <v>1299</v>
      </c>
      <c r="K458" s="3" t="s">
        <v>2128</v>
      </c>
      <c r="L458" s="3" t="s">
        <v>146</v>
      </c>
      <c r="M458" s="3" t="s">
        <v>91</v>
      </c>
      <c r="N458" s="3" t="s">
        <v>92</v>
      </c>
      <c r="O458" s="3" t="s">
        <v>93</v>
      </c>
      <c r="P458" s="3" t="s">
        <v>92</v>
      </c>
      <c r="Q458" s="3" t="s">
        <v>93</v>
      </c>
      <c r="R458" s="3" t="s">
        <v>2137</v>
      </c>
      <c r="S458" s="3" t="s">
        <v>2137</v>
      </c>
      <c r="T458" s="3" t="s">
        <v>2137</v>
      </c>
      <c r="U458" s="3" t="s">
        <v>2137</v>
      </c>
      <c r="V458" s="3" t="s">
        <v>2137</v>
      </c>
      <c r="W458" s="3" t="s">
        <v>2137</v>
      </c>
      <c r="X458" s="3" t="s">
        <v>2137</v>
      </c>
      <c r="Y458" s="3" t="s">
        <v>2137</v>
      </c>
      <c r="Z458" s="3" t="s">
        <v>2137</v>
      </c>
      <c r="AA458" s="3" t="s">
        <v>2137</v>
      </c>
      <c r="AB458" s="3" t="s">
        <v>2137</v>
      </c>
      <c r="AC458" s="3" t="s">
        <v>2137</v>
      </c>
      <c r="AD458" s="3" t="s">
        <v>2137</v>
      </c>
      <c r="AE458" s="3" t="s">
        <v>95</v>
      </c>
      <c r="AF458" s="3" t="s">
        <v>82</v>
      </c>
      <c r="AG458" s="3" t="s">
        <v>96</v>
      </c>
    </row>
    <row r="459" spans="1:33" ht="45" customHeight="1" x14ac:dyDescent="0.25">
      <c r="A459" s="3" t="s">
        <v>2138</v>
      </c>
      <c r="B459" s="11" t="s">
        <v>80</v>
      </c>
      <c r="C459" s="3" t="s">
        <v>81</v>
      </c>
      <c r="D459" s="3" t="s">
        <v>82</v>
      </c>
      <c r="E459" s="3" t="s">
        <v>83</v>
      </c>
      <c r="F459" s="3" t="s">
        <v>123</v>
      </c>
      <c r="G459" s="3" t="s">
        <v>124</v>
      </c>
      <c r="H459" s="3" t="s">
        <v>842</v>
      </c>
      <c r="I459" s="3" t="s">
        <v>109</v>
      </c>
      <c r="J459" s="3" t="s">
        <v>2139</v>
      </c>
      <c r="K459" s="3" t="s">
        <v>2128</v>
      </c>
      <c r="L459" s="3" t="s">
        <v>799</v>
      </c>
      <c r="M459" s="3" t="s">
        <v>137</v>
      </c>
      <c r="N459" s="3" t="s">
        <v>128</v>
      </c>
      <c r="O459" s="3" t="s">
        <v>93</v>
      </c>
      <c r="P459" s="3" t="s">
        <v>128</v>
      </c>
      <c r="Q459" s="3" t="s">
        <v>93</v>
      </c>
      <c r="R459" s="3" t="s">
        <v>2140</v>
      </c>
      <c r="S459" s="3" t="s">
        <v>2140</v>
      </c>
      <c r="T459" s="3" t="s">
        <v>2140</v>
      </c>
      <c r="U459" s="3" t="s">
        <v>2140</v>
      </c>
      <c r="V459" s="3" t="s">
        <v>2140</v>
      </c>
      <c r="W459" s="3" t="s">
        <v>2140</v>
      </c>
      <c r="X459" s="3" t="s">
        <v>2140</v>
      </c>
      <c r="Y459" s="3" t="s">
        <v>2140</v>
      </c>
      <c r="Z459" s="3" t="s">
        <v>2140</v>
      </c>
      <c r="AA459" s="3" t="s">
        <v>2140</v>
      </c>
      <c r="AB459" s="3" t="s">
        <v>2140</v>
      </c>
      <c r="AC459" s="3" t="s">
        <v>2140</v>
      </c>
      <c r="AD459" s="3" t="s">
        <v>2140</v>
      </c>
      <c r="AE459" s="3" t="s">
        <v>95</v>
      </c>
      <c r="AF459" s="3" t="s">
        <v>82</v>
      </c>
      <c r="AG459" s="3" t="s">
        <v>96</v>
      </c>
    </row>
    <row r="460" spans="1:33" ht="45" customHeight="1" x14ac:dyDescent="0.25">
      <c r="A460" s="3" t="s">
        <v>2141</v>
      </c>
      <c r="B460" s="11" t="s">
        <v>80</v>
      </c>
      <c r="C460" s="3" t="s">
        <v>81</v>
      </c>
      <c r="D460" s="3" t="s">
        <v>82</v>
      </c>
      <c r="E460" s="3" t="s">
        <v>83</v>
      </c>
      <c r="F460" s="3" t="s">
        <v>635</v>
      </c>
      <c r="G460" s="3" t="s">
        <v>1057</v>
      </c>
      <c r="H460" s="3" t="s">
        <v>2142</v>
      </c>
      <c r="I460" s="3" t="s">
        <v>351</v>
      </c>
      <c r="J460" s="3" t="s">
        <v>145</v>
      </c>
      <c r="K460" s="3" t="s">
        <v>2143</v>
      </c>
      <c r="L460" s="3" t="s">
        <v>166</v>
      </c>
      <c r="M460" s="3" t="s">
        <v>91</v>
      </c>
      <c r="N460" s="3" t="s">
        <v>641</v>
      </c>
      <c r="O460" s="3" t="s">
        <v>93</v>
      </c>
      <c r="P460" s="3" t="s">
        <v>641</v>
      </c>
      <c r="Q460" s="3" t="s">
        <v>93</v>
      </c>
      <c r="R460" s="3" t="s">
        <v>2144</v>
      </c>
      <c r="S460" s="3" t="s">
        <v>2144</v>
      </c>
      <c r="T460" s="3" t="s">
        <v>2144</v>
      </c>
      <c r="U460" s="3" t="s">
        <v>2144</v>
      </c>
      <c r="V460" s="3" t="s">
        <v>2144</v>
      </c>
      <c r="W460" s="3" t="s">
        <v>2144</v>
      </c>
      <c r="X460" s="3" t="s">
        <v>2144</v>
      </c>
      <c r="Y460" s="3" t="s">
        <v>2144</v>
      </c>
      <c r="Z460" s="3" t="s">
        <v>2144</v>
      </c>
      <c r="AA460" s="3" t="s">
        <v>2144</v>
      </c>
      <c r="AB460" s="3" t="s">
        <v>2144</v>
      </c>
      <c r="AC460" s="3" t="s">
        <v>2144</v>
      </c>
      <c r="AD460" s="3" t="s">
        <v>2144</v>
      </c>
      <c r="AE460" s="3" t="s">
        <v>95</v>
      </c>
      <c r="AF460" s="3" t="s">
        <v>82</v>
      </c>
      <c r="AG460" s="3" t="s">
        <v>96</v>
      </c>
    </row>
    <row r="461" spans="1:33" ht="45" customHeight="1" x14ac:dyDescent="0.25">
      <c r="A461" s="3" t="s">
        <v>2145</v>
      </c>
      <c r="B461" s="11" t="s">
        <v>80</v>
      </c>
      <c r="C461" s="3" t="s">
        <v>81</v>
      </c>
      <c r="D461" s="3" t="s">
        <v>82</v>
      </c>
      <c r="E461" s="3" t="s">
        <v>83</v>
      </c>
      <c r="F461" s="3" t="s">
        <v>98</v>
      </c>
      <c r="G461" s="3" t="s">
        <v>99</v>
      </c>
      <c r="H461" s="3" t="s">
        <v>181</v>
      </c>
      <c r="I461" s="3" t="s">
        <v>1086</v>
      </c>
      <c r="J461" s="3" t="s">
        <v>2146</v>
      </c>
      <c r="K461" s="3" t="s">
        <v>2147</v>
      </c>
      <c r="L461" s="3" t="s">
        <v>1716</v>
      </c>
      <c r="M461" s="3" t="s">
        <v>137</v>
      </c>
      <c r="N461" s="3" t="s">
        <v>103</v>
      </c>
      <c r="O461" s="3" t="s">
        <v>93</v>
      </c>
      <c r="P461" s="3" t="s">
        <v>103</v>
      </c>
      <c r="Q461" s="3" t="s">
        <v>93</v>
      </c>
      <c r="R461" s="3" t="s">
        <v>2148</v>
      </c>
      <c r="S461" s="3" t="s">
        <v>2148</v>
      </c>
      <c r="T461" s="3" t="s">
        <v>2148</v>
      </c>
      <c r="U461" s="3" t="s">
        <v>2148</v>
      </c>
      <c r="V461" s="3" t="s">
        <v>2148</v>
      </c>
      <c r="W461" s="3" t="s">
        <v>2148</v>
      </c>
      <c r="X461" s="3" t="s">
        <v>2148</v>
      </c>
      <c r="Y461" s="3" t="s">
        <v>2148</v>
      </c>
      <c r="Z461" s="3" t="s">
        <v>2148</v>
      </c>
      <c r="AA461" s="3" t="s">
        <v>2148</v>
      </c>
      <c r="AB461" s="3" t="s">
        <v>2148</v>
      </c>
      <c r="AC461" s="3" t="s">
        <v>2148</v>
      </c>
      <c r="AD461" s="3" t="s">
        <v>2148</v>
      </c>
      <c r="AE461" s="3" t="s">
        <v>95</v>
      </c>
      <c r="AF461" s="3" t="s">
        <v>82</v>
      </c>
      <c r="AG461" s="3" t="s">
        <v>96</v>
      </c>
    </row>
    <row r="462" spans="1:33" ht="45" customHeight="1" x14ac:dyDescent="0.25">
      <c r="A462" s="3" t="s">
        <v>2149</v>
      </c>
      <c r="B462" s="11" t="s">
        <v>80</v>
      </c>
      <c r="C462" s="3" t="s">
        <v>81</v>
      </c>
      <c r="D462" s="3" t="s">
        <v>82</v>
      </c>
      <c r="E462" s="3" t="s">
        <v>83</v>
      </c>
      <c r="F462" s="3" t="s">
        <v>98</v>
      </c>
      <c r="G462" s="3" t="s">
        <v>180</v>
      </c>
      <c r="H462" s="3" t="s">
        <v>2150</v>
      </c>
      <c r="I462" s="3" t="s">
        <v>109</v>
      </c>
      <c r="J462" s="3" t="s">
        <v>2151</v>
      </c>
      <c r="K462" s="3" t="s">
        <v>2152</v>
      </c>
      <c r="L462" s="3" t="s">
        <v>374</v>
      </c>
      <c r="M462" s="3" t="s">
        <v>91</v>
      </c>
      <c r="N462" s="3" t="s">
        <v>185</v>
      </c>
      <c r="O462" s="3" t="s">
        <v>93</v>
      </c>
      <c r="P462" s="3" t="s">
        <v>185</v>
      </c>
      <c r="Q462" s="3" t="s">
        <v>93</v>
      </c>
      <c r="R462" s="3" t="s">
        <v>2153</v>
      </c>
      <c r="S462" s="3" t="s">
        <v>2153</v>
      </c>
      <c r="T462" s="3" t="s">
        <v>2153</v>
      </c>
      <c r="U462" s="3" t="s">
        <v>2153</v>
      </c>
      <c r="V462" s="3" t="s">
        <v>2153</v>
      </c>
      <c r="W462" s="3" t="s">
        <v>2153</v>
      </c>
      <c r="X462" s="3" t="s">
        <v>2153</v>
      </c>
      <c r="Y462" s="3" t="s">
        <v>2153</v>
      </c>
      <c r="Z462" s="3" t="s">
        <v>2153</v>
      </c>
      <c r="AA462" s="3" t="s">
        <v>2153</v>
      </c>
      <c r="AB462" s="3" t="s">
        <v>2153</v>
      </c>
      <c r="AC462" s="3" t="s">
        <v>2153</v>
      </c>
      <c r="AD462" s="3" t="s">
        <v>2153</v>
      </c>
      <c r="AE462" s="3" t="s">
        <v>95</v>
      </c>
      <c r="AF462" s="3" t="s">
        <v>82</v>
      </c>
      <c r="AG462" s="3" t="s">
        <v>96</v>
      </c>
    </row>
    <row r="463" spans="1:33" ht="45" customHeight="1" x14ac:dyDescent="0.25">
      <c r="A463" s="3" t="s">
        <v>2154</v>
      </c>
      <c r="B463" s="11" t="s">
        <v>80</v>
      </c>
      <c r="C463" s="3" t="s">
        <v>81</v>
      </c>
      <c r="D463" s="3" t="s">
        <v>82</v>
      </c>
      <c r="E463" s="3" t="s">
        <v>83</v>
      </c>
      <c r="F463" s="3" t="s">
        <v>98</v>
      </c>
      <c r="G463" s="3" t="s">
        <v>273</v>
      </c>
      <c r="H463" s="3" t="s">
        <v>2155</v>
      </c>
      <c r="I463" s="3" t="s">
        <v>366</v>
      </c>
      <c r="J463" s="3" t="s">
        <v>562</v>
      </c>
      <c r="K463" s="3" t="s">
        <v>1437</v>
      </c>
      <c r="L463" s="3" t="s">
        <v>203</v>
      </c>
      <c r="M463" s="3" t="s">
        <v>137</v>
      </c>
      <c r="N463" s="3" t="s">
        <v>103</v>
      </c>
      <c r="O463" s="3" t="s">
        <v>93</v>
      </c>
      <c r="P463" s="3" t="s">
        <v>103</v>
      </c>
      <c r="Q463" s="3" t="s">
        <v>93</v>
      </c>
      <c r="R463" s="3" t="s">
        <v>2156</v>
      </c>
      <c r="S463" s="3" t="s">
        <v>2156</v>
      </c>
      <c r="T463" s="3" t="s">
        <v>2156</v>
      </c>
      <c r="U463" s="3" t="s">
        <v>2156</v>
      </c>
      <c r="V463" s="3" t="s">
        <v>2156</v>
      </c>
      <c r="W463" s="3" t="s">
        <v>2156</v>
      </c>
      <c r="X463" s="3" t="s">
        <v>2156</v>
      </c>
      <c r="Y463" s="3" t="s">
        <v>2156</v>
      </c>
      <c r="Z463" s="3" t="s">
        <v>2156</v>
      </c>
      <c r="AA463" s="3" t="s">
        <v>2156</v>
      </c>
      <c r="AB463" s="3" t="s">
        <v>2156</v>
      </c>
      <c r="AC463" s="3" t="s">
        <v>2156</v>
      </c>
      <c r="AD463" s="3" t="s">
        <v>2156</v>
      </c>
      <c r="AE463" s="3" t="s">
        <v>95</v>
      </c>
      <c r="AF463" s="3" t="s">
        <v>82</v>
      </c>
      <c r="AG463" s="3" t="s">
        <v>96</v>
      </c>
    </row>
    <row r="464" spans="1:33" ht="45" customHeight="1" x14ac:dyDescent="0.25">
      <c r="A464" s="3" t="s">
        <v>2157</v>
      </c>
      <c r="B464" s="11" t="s">
        <v>80</v>
      </c>
      <c r="C464" s="3" t="s">
        <v>81</v>
      </c>
      <c r="D464" s="3" t="s">
        <v>82</v>
      </c>
      <c r="E464" s="3" t="s">
        <v>83</v>
      </c>
      <c r="F464" s="3" t="s">
        <v>98</v>
      </c>
      <c r="G464" s="3" t="s">
        <v>174</v>
      </c>
      <c r="H464" s="3" t="s">
        <v>2158</v>
      </c>
      <c r="I464" s="3" t="s">
        <v>217</v>
      </c>
      <c r="J464" s="3" t="s">
        <v>2159</v>
      </c>
      <c r="K464" s="3" t="s">
        <v>2160</v>
      </c>
      <c r="L464" s="3" t="s">
        <v>1553</v>
      </c>
      <c r="M464" s="3" t="s">
        <v>137</v>
      </c>
      <c r="N464" s="3" t="s">
        <v>103</v>
      </c>
      <c r="O464" s="3" t="s">
        <v>93</v>
      </c>
      <c r="P464" s="3" t="s">
        <v>103</v>
      </c>
      <c r="Q464" s="3" t="s">
        <v>93</v>
      </c>
      <c r="R464" s="3" t="s">
        <v>2161</v>
      </c>
      <c r="S464" s="3" t="s">
        <v>2161</v>
      </c>
      <c r="T464" s="3" t="s">
        <v>2161</v>
      </c>
      <c r="U464" s="3" t="s">
        <v>2161</v>
      </c>
      <c r="V464" s="3" t="s">
        <v>2161</v>
      </c>
      <c r="W464" s="3" t="s">
        <v>2161</v>
      </c>
      <c r="X464" s="3" t="s">
        <v>2161</v>
      </c>
      <c r="Y464" s="3" t="s">
        <v>2161</v>
      </c>
      <c r="Z464" s="3" t="s">
        <v>2161</v>
      </c>
      <c r="AA464" s="3" t="s">
        <v>2161</v>
      </c>
      <c r="AB464" s="3" t="s">
        <v>2161</v>
      </c>
      <c r="AC464" s="3" t="s">
        <v>2161</v>
      </c>
      <c r="AD464" s="3" t="s">
        <v>2161</v>
      </c>
      <c r="AE464" s="3" t="s">
        <v>95</v>
      </c>
      <c r="AF464" s="3" t="s">
        <v>82</v>
      </c>
      <c r="AG464" s="3" t="s">
        <v>96</v>
      </c>
    </row>
    <row r="465" spans="1:33" ht="45" customHeight="1" x14ac:dyDescent="0.25">
      <c r="A465" s="3" t="s">
        <v>2162</v>
      </c>
      <c r="B465" s="11" t="s">
        <v>80</v>
      </c>
      <c r="C465" s="3" t="s">
        <v>81</v>
      </c>
      <c r="D465" s="3" t="s">
        <v>82</v>
      </c>
      <c r="E465" s="3" t="s">
        <v>83</v>
      </c>
      <c r="F465" s="3" t="s">
        <v>98</v>
      </c>
      <c r="G465" s="3" t="s">
        <v>2075</v>
      </c>
      <c r="H465" s="3" t="s">
        <v>195</v>
      </c>
      <c r="I465" s="3" t="s">
        <v>897</v>
      </c>
      <c r="J465" s="3" t="s">
        <v>2163</v>
      </c>
      <c r="K465" s="3" t="s">
        <v>2160</v>
      </c>
      <c r="L465" s="3" t="s">
        <v>2164</v>
      </c>
      <c r="M465" s="3" t="s">
        <v>137</v>
      </c>
      <c r="N465" s="3" t="s">
        <v>185</v>
      </c>
      <c r="O465" s="3" t="s">
        <v>93</v>
      </c>
      <c r="P465" s="3" t="s">
        <v>185</v>
      </c>
      <c r="Q465" s="3" t="s">
        <v>93</v>
      </c>
      <c r="R465" s="3" t="s">
        <v>2165</v>
      </c>
      <c r="S465" s="3" t="s">
        <v>2165</v>
      </c>
      <c r="T465" s="3" t="s">
        <v>2165</v>
      </c>
      <c r="U465" s="3" t="s">
        <v>2165</v>
      </c>
      <c r="V465" s="3" t="s">
        <v>2165</v>
      </c>
      <c r="W465" s="3" t="s">
        <v>2165</v>
      </c>
      <c r="X465" s="3" t="s">
        <v>2165</v>
      </c>
      <c r="Y465" s="3" t="s">
        <v>2165</v>
      </c>
      <c r="Z465" s="3" t="s">
        <v>2165</v>
      </c>
      <c r="AA465" s="3" t="s">
        <v>2165</v>
      </c>
      <c r="AB465" s="3" t="s">
        <v>2165</v>
      </c>
      <c r="AC465" s="3" t="s">
        <v>2165</v>
      </c>
      <c r="AD465" s="3" t="s">
        <v>2165</v>
      </c>
      <c r="AE465" s="3" t="s">
        <v>95</v>
      </c>
      <c r="AF465" s="3" t="s">
        <v>82</v>
      </c>
      <c r="AG465" s="3" t="s">
        <v>96</v>
      </c>
    </row>
    <row r="466" spans="1:33" ht="45" customHeight="1" x14ac:dyDescent="0.25">
      <c r="A466" s="3" t="s">
        <v>2166</v>
      </c>
      <c r="B466" s="11" t="s">
        <v>80</v>
      </c>
      <c r="C466" s="3" t="s">
        <v>81</v>
      </c>
      <c r="D466" s="3" t="s">
        <v>82</v>
      </c>
      <c r="E466" s="3" t="s">
        <v>83</v>
      </c>
      <c r="F466" s="3" t="s">
        <v>98</v>
      </c>
      <c r="G466" s="3" t="s">
        <v>273</v>
      </c>
      <c r="H466" s="3" t="s">
        <v>2167</v>
      </c>
      <c r="I466" s="3" t="s">
        <v>366</v>
      </c>
      <c r="J466" s="3" t="s">
        <v>748</v>
      </c>
      <c r="K466" s="3" t="s">
        <v>503</v>
      </c>
      <c r="L466" s="3" t="s">
        <v>1652</v>
      </c>
      <c r="M466" s="3" t="s">
        <v>91</v>
      </c>
      <c r="N466" s="3" t="s">
        <v>103</v>
      </c>
      <c r="O466" s="3" t="s">
        <v>93</v>
      </c>
      <c r="P466" s="3" t="s">
        <v>103</v>
      </c>
      <c r="Q466" s="3" t="s">
        <v>93</v>
      </c>
      <c r="R466" s="3" t="s">
        <v>2168</v>
      </c>
      <c r="S466" s="3" t="s">
        <v>2168</v>
      </c>
      <c r="T466" s="3" t="s">
        <v>2168</v>
      </c>
      <c r="U466" s="3" t="s">
        <v>2168</v>
      </c>
      <c r="V466" s="3" t="s">
        <v>2168</v>
      </c>
      <c r="W466" s="3" t="s">
        <v>2168</v>
      </c>
      <c r="X466" s="3" t="s">
        <v>2168</v>
      </c>
      <c r="Y466" s="3" t="s">
        <v>2168</v>
      </c>
      <c r="Z466" s="3" t="s">
        <v>2168</v>
      </c>
      <c r="AA466" s="3" t="s">
        <v>2168</v>
      </c>
      <c r="AB466" s="3" t="s">
        <v>2168</v>
      </c>
      <c r="AC466" s="3" t="s">
        <v>2168</v>
      </c>
      <c r="AD466" s="3" t="s">
        <v>2168</v>
      </c>
      <c r="AE466" s="3" t="s">
        <v>95</v>
      </c>
      <c r="AF466" s="3" t="s">
        <v>82</v>
      </c>
      <c r="AG466" s="3" t="s">
        <v>96</v>
      </c>
    </row>
    <row r="467" spans="1:33" ht="45" customHeight="1" x14ac:dyDescent="0.25">
      <c r="A467" s="3" t="s">
        <v>2169</v>
      </c>
      <c r="B467" s="11" t="s">
        <v>80</v>
      </c>
      <c r="C467" s="3" t="s">
        <v>81</v>
      </c>
      <c r="D467" s="3" t="s">
        <v>82</v>
      </c>
      <c r="E467" s="3" t="s">
        <v>83</v>
      </c>
      <c r="F467" s="3" t="s">
        <v>123</v>
      </c>
      <c r="G467" s="3" t="s">
        <v>124</v>
      </c>
      <c r="H467" s="3" t="s">
        <v>2170</v>
      </c>
      <c r="I467" s="3" t="s">
        <v>134</v>
      </c>
      <c r="J467" s="3" t="s">
        <v>1770</v>
      </c>
      <c r="K467" s="3" t="s">
        <v>638</v>
      </c>
      <c r="L467" s="3" t="s">
        <v>316</v>
      </c>
      <c r="M467" s="3" t="s">
        <v>137</v>
      </c>
      <c r="N467" s="3" t="s">
        <v>128</v>
      </c>
      <c r="O467" s="3" t="s">
        <v>93</v>
      </c>
      <c r="P467" s="3" t="s">
        <v>128</v>
      </c>
      <c r="Q467" s="3" t="s">
        <v>93</v>
      </c>
      <c r="R467" s="3" t="s">
        <v>2171</v>
      </c>
      <c r="S467" s="3" t="s">
        <v>2171</v>
      </c>
      <c r="T467" s="3" t="s">
        <v>2171</v>
      </c>
      <c r="U467" s="3" t="s">
        <v>2171</v>
      </c>
      <c r="V467" s="3" t="s">
        <v>2171</v>
      </c>
      <c r="W467" s="3" t="s">
        <v>2171</v>
      </c>
      <c r="X467" s="3" t="s">
        <v>2171</v>
      </c>
      <c r="Y467" s="3" t="s">
        <v>2171</v>
      </c>
      <c r="Z467" s="3" t="s">
        <v>2171</v>
      </c>
      <c r="AA467" s="3" t="s">
        <v>2171</v>
      </c>
      <c r="AB467" s="3" t="s">
        <v>2171</v>
      </c>
      <c r="AC467" s="3" t="s">
        <v>2171</v>
      </c>
      <c r="AD467" s="3" t="s">
        <v>2171</v>
      </c>
      <c r="AE467" s="3" t="s">
        <v>95</v>
      </c>
      <c r="AF467" s="3" t="s">
        <v>82</v>
      </c>
      <c r="AG467" s="3" t="s">
        <v>96</v>
      </c>
    </row>
    <row r="468" spans="1:33" ht="45" customHeight="1" x14ac:dyDescent="0.25">
      <c r="A468" s="3" t="s">
        <v>2172</v>
      </c>
      <c r="B468" s="11" t="s">
        <v>80</v>
      </c>
      <c r="C468" s="3" t="s">
        <v>81</v>
      </c>
      <c r="D468" s="3" t="s">
        <v>82</v>
      </c>
      <c r="E468" s="3" t="s">
        <v>83</v>
      </c>
      <c r="F468" s="3" t="s">
        <v>98</v>
      </c>
      <c r="G468" s="3" t="s">
        <v>99</v>
      </c>
      <c r="H468" s="3" t="s">
        <v>2173</v>
      </c>
      <c r="I468" s="3" t="s">
        <v>1018</v>
      </c>
      <c r="J468" s="3" t="s">
        <v>2174</v>
      </c>
      <c r="K468" s="3" t="s">
        <v>2175</v>
      </c>
      <c r="L468" s="3" t="s">
        <v>2176</v>
      </c>
      <c r="M468" s="3" t="s">
        <v>91</v>
      </c>
      <c r="N468" s="3" t="s">
        <v>103</v>
      </c>
      <c r="O468" s="3" t="s">
        <v>93</v>
      </c>
      <c r="P468" s="3" t="s">
        <v>103</v>
      </c>
      <c r="Q468" s="3" t="s">
        <v>93</v>
      </c>
      <c r="R468" s="3" t="s">
        <v>2177</v>
      </c>
      <c r="S468" s="3" t="s">
        <v>2177</v>
      </c>
      <c r="T468" s="3" t="s">
        <v>2177</v>
      </c>
      <c r="U468" s="3" t="s">
        <v>2177</v>
      </c>
      <c r="V468" s="3" t="s">
        <v>2177</v>
      </c>
      <c r="W468" s="3" t="s">
        <v>2177</v>
      </c>
      <c r="X468" s="3" t="s">
        <v>2177</v>
      </c>
      <c r="Y468" s="3" t="s">
        <v>2177</v>
      </c>
      <c r="Z468" s="3" t="s">
        <v>2177</v>
      </c>
      <c r="AA468" s="3" t="s">
        <v>2177</v>
      </c>
      <c r="AB468" s="3" t="s">
        <v>2177</v>
      </c>
      <c r="AC468" s="3" t="s">
        <v>2177</v>
      </c>
      <c r="AD468" s="3" t="s">
        <v>2177</v>
      </c>
      <c r="AE468" s="3" t="s">
        <v>95</v>
      </c>
      <c r="AF468" s="3" t="s">
        <v>82</v>
      </c>
      <c r="AG468" s="3" t="s">
        <v>96</v>
      </c>
    </row>
    <row r="469" spans="1:33" ht="45" customHeight="1" x14ac:dyDescent="0.25">
      <c r="A469" s="3" t="s">
        <v>2178</v>
      </c>
      <c r="B469" s="11" t="s">
        <v>80</v>
      </c>
      <c r="C469" s="3" t="s">
        <v>81</v>
      </c>
      <c r="D469" s="3" t="s">
        <v>82</v>
      </c>
      <c r="E469" s="3" t="s">
        <v>83</v>
      </c>
      <c r="F469" s="3" t="s">
        <v>123</v>
      </c>
      <c r="G469" s="3" t="s">
        <v>124</v>
      </c>
      <c r="H469" s="3" t="s">
        <v>2179</v>
      </c>
      <c r="I469" s="3" t="s">
        <v>87</v>
      </c>
      <c r="J469" s="3" t="s">
        <v>352</v>
      </c>
      <c r="K469" s="3" t="s">
        <v>2175</v>
      </c>
      <c r="L469" s="3" t="s">
        <v>678</v>
      </c>
      <c r="M469" s="3" t="s">
        <v>91</v>
      </c>
      <c r="N469" s="3" t="s">
        <v>128</v>
      </c>
      <c r="O469" s="3" t="s">
        <v>93</v>
      </c>
      <c r="P469" s="3" t="s">
        <v>128</v>
      </c>
      <c r="Q469" s="3" t="s">
        <v>93</v>
      </c>
      <c r="R469" s="3" t="s">
        <v>2180</v>
      </c>
      <c r="S469" s="3" t="s">
        <v>2180</v>
      </c>
      <c r="T469" s="3" t="s">
        <v>2180</v>
      </c>
      <c r="U469" s="3" t="s">
        <v>2180</v>
      </c>
      <c r="V469" s="3" t="s">
        <v>2180</v>
      </c>
      <c r="W469" s="3" t="s">
        <v>2180</v>
      </c>
      <c r="X469" s="3" t="s">
        <v>2180</v>
      </c>
      <c r="Y469" s="3" t="s">
        <v>2180</v>
      </c>
      <c r="Z469" s="3" t="s">
        <v>2180</v>
      </c>
      <c r="AA469" s="3" t="s">
        <v>2180</v>
      </c>
      <c r="AB469" s="3" t="s">
        <v>2180</v>
      </c>
      <c r="AC469" s="3" t="s">
        <v>2180</v>
      </c>
      <c r="AD469" s="3" t="s">
        <v>2180</v>
      </c>
      <c r="AE469" s="3" t="s">
        <v>95</v>
      </c>
      <c r="AF469" s="3" t="s">
        <v>82</v>
      </c>
      <c r="AG469" s="3" t="s">
        <v>96</v>
      </c>
    </row>
    <row r="470" spans="1:33" ht="45" customHeight="1" x14ac:dyDescent="0.25">
      <c r="A470" s="3" t="s">
        <v>2181</v>
      </c>
      <c r="B470" s="11" t="s">
        <v>80</v>
      </c>
      <c r="C470" s="3" t="s">
        <v>81</v>
      </c>
      <c r="D470" s="3" t="s">
        <v>82</v>
      </c>
      <c r="E470" s="3" t="s">
        <v>83</v>
      </c>
      <c r="F470" s="3" t="s">
        <v>141</v>
      </c>
      <c r="G470" s="3" t="s">
        <v>142</v>
      </c>
      <c r="H470" s="3" t="s">
        <v>416</v>
      </c>
      <c r="I470" s="3" t="s">
        <v>159</v>
      </c>
      <c r="J470" s="3" t="s">
        <v>2182</v>
      </c>
      <c r="K470" s="3" t="s">
        <v>1638</v>
      </c>
      <c r="L470" s="3" t="s">
        <v>2183</v>
      </c>
      <c r="M470" s="3" t="s">
        <v>91</v>
      </c>
      <c r="N470" s="3" t="s">
        <v>148</v>
      </c>
      <c r="O470" s="3" t="s">
        <v>93</v>
      </c>
      <c r="P470" s="3" t="s">
        <v>148</v>
      </c>
      <c r="Q470" s="3" t="s">
        <v>93</v>
      </c>
      <c r="R470" s="3" t="s">
        <v>2184</v>
      </c>
      <c r="S470" s="3" t="s">
        <v>2184</v>
      </c>
      <c r="T470" s="3" t="s">
        <v>2184</v>
      </c>
      <c r="U470" s="3" t="s">
        <v>2184</v>
      </c>
      <c r="V470" s="3" t="s">
        <v>2184</v>
      </c>
      <c r="W470" s="3" t="s">
        <v>2184</v>
      </c>
      <c r="X470" s="3" t="s">
        <v>2184</v>
      </c>
      <c r="Y470" s="3" t="s">
        <v>2184</v>
      </c>
      <c r="Z470" s="3" t="s">
        <v>2184</v>
      </c>
      <c r="AA470" s="3" t="s">
        <v>2184</v>
      </c>
      <c r="AB470" s="3" t="s">
        <v>2184</v>
      </c>
      <c r="AC470" s="3" t="s">
        <v>2184</v>
      </c>
      <c r="AD470" s="3" t="s">
        <v>2184</v>
      </c>
      <c r="AE470" s="3" t="s">
        <v>95</v>
      </c>
      <c r="AF470" s="3" t="s">
        <v>82</v>
      </c>
      <c r="AG470" s="3" t="s">
        <v>96</v>
      </c>
    </row>
    <row r="471" spans="1:33" ht="45" customHeight="1" x14ac:dyDescent="0.25">
      <c r="A471" s="3" t="s">
        <v>2185</v>
      </c>
      <c r="B471" s="11" t="s">
        <v>80</v>
      </c>
      <c r="C471" s="3" t="s">
        <v>81</v>
      </c>
      <c r="D471" s="3" t="s">
        <v>82</v>
      </c>
      <c r="E471" s="3" t="s">
        <v>83</v>
      </c>
      <c r="F471" s="3" t="s">
        <v>259</v>
      </c>
      <c r="G471" s="3" t="s">
        <v>260</v>
      </c>
      <c r="H471" s="3" t="s">
        <v>195</v>
      </c>
      <c r="I471" s="3" t="s">
        <v>511</v>
      </c>
      <c r="J471" s="3" t="s">
        <v>326</v>
      </c>
      <c r="K471" s="3" t="s">
        <v>276</v>
      </c>
      <c r="L471" s="3" t="s">
        <v>235</v>
      </c>
      <c r="M471" s="3" t="s">
        <v>137</v>
      </c>
      <c r="N471" s="3" t="s">
        <v>347</v>
      </c>
      <c r="O471" s="3" t="s">
        <v>93</v>
      </c>
      <c r="P471" s="3" t="s">
        <v>347</v>
      </c>
      <c r="Q471" s="3" t="s">
        <v>93</v>
      </c>
      <c r="R471" s="3" t="s">
        <v>2186</v>
      </c>
      <c r="S471" s="3" t="s">
        <v>2186</v>
      </c>
      <c r="T471" s="3" t="s">
        <v>2186</v>
      </c>
      <c r="U471" s="3" t="s">
        <v>2186</v>
      </c>
      <c r="V471" s="3" t="s">
        <v>2186</v>
      </c>
      <c r="W471" s="3" t="s">
        <v>2186</v>
      </c>
      <c r="X471" s="3" t="s">
        <v>2186</v>
      </c>
      <c r="Y471" s="3" t="s">
        <v>2186</v>
      </c>
      <c r="Z471" s="3" t="s">
        <v>2186</v>
      </c>
      <c r="AA471" s="3" t="s">
        <v>2186</v>
      </c>
      <c r="AB471" s="3" t="s">
        <v>2186</v>
      </c>
      <c r="AC471" s="3" t="s">
        <v>2186</v>
      </c>
      <c r="AD471" s="3" t="s">
        <v>2186</v>
      </c>
      <c r="AE471" s="3" t="s">
        <v>95</v>
      </c>
      <c r="AF471" s="3" t="s">
        <v>82</v>
      </c>
      <c r="AG471" s="3" t="s">
        <v>96</v>
      </c>
    </row>
    <row r="472" spans="1:33" ht="45" customHeight="1" x14ac:dyDescent="0.25">
      <c r="A472" s="3" t="s">
        <v>2187</v>
      </c>
      <c r="B472" s="11" t="s">
        <v>80</v>
      </c>
      <c r="C472" s="3" t="s">
        <v>81</v>
      </c>
      <c r="D472" s="3" t="s">
        <v>82</v>
      </c>
      <c r="E472" s="3" t="s">
        <v>83</v>
      </c>
      <c r="F472" s="3" t="s">
        <v>98</v>
      </c>
      <c r="G472" s="3" t="s">
        <v>546</v>
      </c>
      <c r="H472" s="3" t="s">
        <v>195</v>
      </c>
      <c r="I472" s="3" t="s">
        <v>262</v>
      </c>
      <c r="J472" s="3" t="s">
        <v>2188</v>
      </c>
      <c r="K472" s="3" t="s">
        <v>1255</v>
      </c>
      <c r="L472" s="3" t="s">
        <v>703</v>
      </c>
      <c r="M472" s="3" t="s">
        <v>137</v>
      </c>
      <c r="N472" s="3" t="s">
        <v>185</v>
      </c>
      <c r="O472" s="3" t="s">
        <v>93</v>
      </c>
      <c r="P472" s="3" t="s">
        <v>185</v>
      </c>
      <c r="Q472" s="3" t="s">
        <v>93</v>
      </c>
      <c r="R472" s="3" t="s">
        <v>2189</v>
      </c>
      <c r="S472" s="3" t="s">
        <v>2189</v>
      </c>
      <c r="T472" s="3" t="s">
        <v>2189</v>
      </c>
      <c r="U472" s="3" t="s">
        <v>2189</v>
      </c>
      <c r="V472" s="3" t="s">
        <v>2189</v>
      </c>
      <c r="W472" s="3" t="s">
        <v>2189</v>
      </c>
      <c r="X472" s="3" t="s">
        <v>2189</v>
      </c>
      <c r="Y472" s="3" t="s">
        <v>2189</v>
      </c>
      <c r="Z472" s="3" t="s">
        <v>2189</v>
      </c>
      <c r="AA472" s="3" t="s">
        <v>2189</v>
      </c>
      <c r="AB472" s="3" t="s">
        <v>2189</v>
      </c>
      <c r="AC472" s="3" t="s">
        <v>2189</v>
      </c>
      <c r="AD472" s="3" t="s">
        <v>2189</v>
      </c>
      <c r="AE472" s="3" t="s">
        <v>95</v>
      </c>
      <c r="AF472" s="3" t="s">
        <v>82</v>
      </c>
      <c r="AG472" s="3" t="s">
        <v>96</v>
      </c>
    </row>
    <row r="473" spans="1:33" ht="45" customHeight="1" x14ac:dyDescent="0.25">
      <c r="A473" s="3" t="s">
        <v>2190</v>
      </c>
      <c r="B473" s="11" t="s">
        <v>80</v>
      </c>
      <c r="C473" s="3" t="s">
        <v>81</v>
      </c>
      <c r="D473" s="3" t="s">
        <v>82</v>
      </c>
      <c r="E473" s="3" t="s">
        <v>83</v>
      </c>
      <c r="F473" s="3" t="s">
        <v>115</v>
      </c>
      <c r="G473" s="3" t="s">
        <v>546</v>
      </c>
      <c r="H473" s="3" t="s">
        <v>2191</v>
      </c>
      <c r="I473" s="3" t="s">
        <v>868</v>
      </c>
      <c r="J473" s="3" t="s">
        <v>1336</v>
      </c>
      <c r="K473" s="3" t="s">
        <v>1255</v>
      </c>
      <c r="L473" s="3" t="s">
        <v>678</v>
      </c>
      <c r="M473" s="3" t="s">
        <v>91</v>
      </c>
      <c r="N473" s="3" t="s">
        <v>120</v>
      </c>
      <c r="O473" s="3" t="s">
        <v>93</v>
      </c>
      <c r="P473" s="3" t="s">
        <v>120</v>
      </c>
      <c r="Q473" s="3" t="s">
        <v>93</v>
      </c>
      <c r="R473" s="3" t="s">
        <v>2192</v>
      </c>
      <c r="S473" s="3" t="s">
        <v>2192</v>
      </c>
      <c r="T473" s="3" t="s">
        <v>2192</v>
      </c>
      <c r="U473" s="3" t="s">
        <v>2192</v>
      </c>
      <c r="V473" s="3" t="s">
        <v>2192</v>
      </c>
      <c r="W473" s="3" t="s">
        <v>2192</v>
      </c>
      <c r="X473" s="3" t="s">
        <v>2192</v>
      </c>
      <c r="Y473" s="3" t="s">
        <v>2192</v>
      </c>
      <c r="Z473" s="3" t="s">
        <v>2192</v>
      </c>
      <c r="AA473" s="3" t="s">
        <v>2192</v>
      </c>
      <c r="AB473" s="3" t="s">
        <v>2192</v>
      </c>
      <c r="AC473" s="3" t="s">
        <v>2192</v>
      </c>
      <c r="AD473" s="3" t="s">
        <v>2192</v>
      </c>
      <c r="AE473" s="3" t="s">
        <v>95</v>
      </c>
      <c r="AF473" s="3" t="s">
        <v>82</v>
      </c>
      <c r="AG473" s="3" t="s">
        <v>96</v>
      </c>
    </row>
    <row r="474" spans="1:33" ht="45" customHeight="1" x14ac:dyDescent="0.25">
      <c r="A474" s="3" t="s">
        <v>2193</v>
      </c>
      <c r="B474" s="11" t="s">
        <v>80</v>
      </c>
      <c r="C474" s="3" t="s">
        <v>81</v>
      </c>
      <c r="D474" s="3" t="s">
        <v>82</v>
      </c>
      <c r="E474" s="3" t="s">
        <v>83</v>
      </c>
      <c r="F474" s="3" t="s">
        <v>98</v>
      </c>
      <c r="G474" s="3" t="s">
        <v>174</v>
      </c>
      <c r="H474" s="3" t="s">
        <v>308</v>
      </c>
      <c r="I474" s="3" t="s">
        <v>1136</v>
      </c>
      <c r="J474" s="3" t="s">
        <v>2194</v>
      </c>
      <c r="K474" s="3" t="s">
        <v>1255</v>
      </c>
      <c r="L474" s="3" t="s">
        <v>1638</v>
      </c>
      <c r="M474" s="3" t="s">
        <v>91</v>
      </c>
      <c r="N474" s="3" t="s">
        <v>103</v>
      </c>
      <c r="O474" s="3" t="s">
        <v>93</v>
      </c>
      <c r="P474" s="3" t="s">
        <v>103</v>
      </c>
      <c r="Q474" s="3" t="s">
        <v>93</v>
      </c>
      <c r="R474" s="3" t="s">
        <v>2195</v>
      </c>
      <c r="S474" s="3" t="s">
        <v>2195</v>
      </c>
      <c r="T474" s="3" t="s">
        <v>2195</v>
      </c>
      <c r="U474" s="3" t="s">
        <v>2195</v>
      </c>
      <c r="V474" s="3" t="s">
        <v>2195</v>
      </c>
      <c r="W474" s="3" t="s">
        <v>2195</v>
      </c>
      <c r="X474" s="3" t="s">
        <v>2195</v>
      </c>
      <c r="Y474" s="3" t="s">
        <v>2195</v>
      </c>
      <c r="Z474" s="3" t="s">
        <v>2195</v>
      </c>
      <c r="AA474" s="3" t="s">
        <v>2195</v>
      </c>
      <c r="AB474" s="3" t="s">
        <v>2195</v>
      </c>
      <c r="AC474" s="3" t="s">
        <v>2195</v>
      </c>
      <c r="AD474" s="3" t="s">
        <v>2195</v>
      </c>
      <c r="AE474" s="3" t="s">
        <v>95</v>
      </c>
      <c r="AF474" s="3" t="s">
        <v>82</v>
      </c>
      <c r="AG474" s="3" t="s">
        <v>96</v>
      </c>
    </row>
    <row r="475" spans="1:33" ht="45" customHeight="1" x14ac:dyDescent="0.25">
      <c r="A475" s="3" t="s">
        <v>2196</v>
      </c>
      <c r="B475" s="11" t="s">
        <v>80</v>
      </c>
      <c r="C475" s="3" t="s">
        <v>81</v>
      </c>
      <c r="D475" s="3" t="s">
        <v>82</v>
      </c>
      <c r="E475" s="3" t="s">
        <v>83</v>
      </c>
      <c r="F475" s="3" t="s">
        <v>635</v>
      </c>
      <c r="G475" s="3" t="s">
        <v>2197</v>
      </c>
      <c r="H475" s="3" t="s">
        <v>1362</v>
      </c>
      <c r="I475" s="3" t="s">
        <v>351</v>
      </c>
      <c r="J475" s="3" t="s">
        <v>875</v>
      </c>
      <c r="K475" s="3" t="s">
        <v>1255</v>
      </c>
      <c r="L475" s="3" t="s">
        <v>2198</v>
      </c>
      <c r="M475" s="3" t="s">
        <v>91</v>
      </c>
      <c r="N475" s="3" t="s">
        <v>641</v>
      </c>
      <c r="O475" s="3" t="s">
        <v>93</v>
      </c>
      <c r="P475" s="3" t="s">
        <v>641</v>
      </c>
      <c r="Q475" s="3" t="s">
        <v>93</v>
      </c>
      <c r="R475" s="3" t="s">
        <v>2199</v>
      </c>
      <c r="S475" s="3" t="s">
        <v>2199</v>
      </c>
      <c r="T475" s="3" t="s">
        <v>2199</v>
      </c>
      <c r="U475" s="3" t="s">
        <v>2199</v>
      </c>
      <c r="V475" s="3" t="s">
        <v>2199</v>
      </c>
      <c r="W475" s="3" t="s">
        <v>2199</v>
      </c>
      <c r="X475" s="3" t="s">
        <v>2199</v>
      </c>
      <c r="Y475" s="3" t="s">
        <v>2199</v>
      </c>
      <c r="Z475" s="3" t="s">
        <v>2199</v>
      </c>
      <c r="AA475" s="3" t="s">
        <v>2199</v>
      </c>
      <c r="AB475" s="3" t="s">
        <v>2199</v>
      </c>
      <c r="AC475" s="3" t="s">
        <v>2199</v>
      </c>
      <c r="AD475" s="3" t="s">
        <v>2199</v>
      </c>
      <c r="AE475" s="3" t="s">
        <v>95</v>
      </c>
      <c r="AF475" s="3" t="s">
        <v>82</v>
      </c>
      <c r="AG475" s="3" t="s">
        <v>96</v>
      </c>
    </row>
    <row r="476" spans="1:33" ht="45" customHeight="1" x14ac:dyDescent="0.25">
      <c r="A476" s="3" t="s">
        <v>2200</v>
      </c>
      <c r="B476" s="11" t="s">
        <v>80</v>
      </c>
      <c r="C476" s="3" t="s">
        <v>81</v>
      </c>
      <c r="D476" s="3" t="s">
        <v>82</v>
      </c>
      <c r="E476" s="3" t="s">
        <v>83</v>
      </c>
      <c r="F476" s="3" t="s">
        <v>635</v>
      </c>
      <c r="G476" s="3" t="s">
        <v>1057</v>
      </c>
      <c r="H476" s="3" t="s">
        <v>416</v>
      </c>
      <c r="I476" s="3" t="s">
        <v>159</v>
      </c>
      <c r="J476" s="3" t="s">
        <v>2201</v>
      </c>
      <c r="K476" s="3" t="s">
        <v>1255</v>
      </c>
      <c r="L476" s="3" t="s">
        <v>678</v>
      </c>
      <c r="M476" s="3" t="s">
        <v>91</v>
      </c>
      <c r="N476" s="3" t="s">
        <v>641</v>
      </c>
      <c r="O476" s="3" t="s">
        <v>93</v>
      </c>
      <c r="P476" s="3" t="s">
        <v>641</v>
      </c>
      <c r="Q476" s="3" t="s">
        <v>93</v>
      </c>
      <c r="R476" s="3" t="s">
        <v>2202</v>
      </c>
      <c r="S476" s="3" t="s">
        <v>2202</v>
      </c>
      <c r="T476" s="3" t="s">
        <v>2202</v>
      </c>
      <c r="U476" s="3" t="s">
        <v>2202</v>
      </c>
      <c r="V476" s="3" t="s">
        <v>2202</v>
      </c>
      <c r="W476" s="3" t="s">
        <v>2202</v>
      </c>
      <c r="X476" s="3" t="s">
        <v>2202</v>
      </c>
      <c r="Y476" s="3" t="s">
        <v>2202</v>
      </c>
      <c r="Z476" s="3" t="s">
        <v>2202</v>
      </c>
      <c r="AA476" s="3" t="s">
        <v>2202</v>
      </c>
      <c r="AB476" s="3" t="s">
        <v>2202</v>
      </c>
      <c r="AC476" s="3" t="s">
        <v>2202</v>
      </c>
      <c r="AD476" s="3" t="s">
        <v>2202</v>
      </c>
      <c r="AE476" s="3" t="s">
        <v>95</v>
      </c>
      <c r="AF476" s="3" t="s">
        <v>82</v>
      </c>
      <c r="AG476" s="3" t="s">
        <v>96</v>
      </c>
    </row>
    <row r="477" spans="1:33" ht="45" customHeight="1" x14ac:dyDescent="0.25">
      <c r="A477" s="3" t="s">
        <v>2203</v>
      </c>
      <c r="B477" s="11" t="s">
        <v>80</v>
      </c>
      <c r="C477" s="3" t="s">
        <v>81</v>
      </c>
      <c r="D477" s="3" t="s">
        <v>82</v>
      </c>
      <c r="E477" s="3" t="s">
        <v>83</v>
      </c>
      <c r="F477" s="3" t="s">
        <v>156</v>
      </c>
      <c r="G477" s="3" t="s">
        <v>157</v>
      </c>
      <c r="H477" s="3" t="s">
        <v>416</v>
      </c>
      <c r="I477" s="3" t="s">
        <v>159</v>
      </c>
      <c r="J477" s="3" t="s">
        <v>2204</v>
      </c>
      <c r="K477" s="3" t="s">
        <v>1255</v>
      </c>
      <c r="L477" s="3" t="s">
        <v>678</v>
      </c>
      <c r="M477" s="3" t="s">
        <v>91</v>
      </c>
      <c r="N477" s="3" t="s">
        <v>161</v>
      </c>
      <c r="O477" s="3" t="s">
        <v>93</v>
      </c>
      <c r="P477" s="3" t="s">
        <v>161</v>
      </c>
      <c r="Q477" s="3" t="s">
        <v>93</v>
      </c>
      <c r="R477" s="3" t="s">
        <v>2205</v>
      </c>
      <c r="S477" s="3" t="s">
        <v>2205</v>
      </c>
      <c r="T477" s="3" t="s">
        <v>2205</v>
      </c>
      <c r="U477" s="3" t="s">
        <v>2205</v>
      </c>
      <c r="V477" s="3" t="s">
        <v>2205</v>
      </c>
      <c r="W477" s="3" t="s">
        <v>2205</v>
      </c>
      <c r="X477" s="3" t="s">
        <v>2205</v>
      </c>
      <c r="Y477" s="3" t="s">
        <v>2205</v>
      </c>
      <c r="Z477" s="3" t="s">
        <v>2205</v>
      </c>
      <c r="AA477" s="3" t="s">
        <v>2205</v>
      </c>
      <c r="AB477" s="3" t="s">
        <v>2205</v>
      </c>
      <c r="AC477" s="3" t="s">
        <v>2205</v>
      </c>
      <c r="AD477" s="3" t="s">
        <v>2205</v>
      </c>
      <c r="AE477" s="3" t="s">
        <v>95</v>
      </c>
      <c r="AF477" s="3" t="s">
        <v>82</v>
      </c>
      <c r="AG477" s="3" t="s">
        <v>96</v>
      </c>
    </row>
    <row r="478" spans="1:33" ht="45" customHeight="1" x14ac:dyDescent="0.25">
      <c r="A478" s="3" t="s">
        <v>2206</v>
      </c>
      <c r="B478" s="11" t="s">
        <v>80</v>
      </c>
      <c r="C478" s="3" t="s">
        <v>81</v>
      </c>
      <c r="D478" s="3" t="s">
        <v>82</v>
      </c>
      <c r="E478" s="3" t="s">
        <v>83</v>
      </c>
      <c r="F478" s="3" t="s">
        <v>98</v>
      </c>
      <c r="G478" s="3" t="s">
        <v>99</v>
      </c>
      <c r="H478" s="3" t="s">
        <v>2207</v>
      </c>
      <c r="I478" s="3" t="s">
        <v>366</v>
      </c>
      <c r="J478" s="3" t="s">
        <v>2208</v>
      </c>
      <c r="K478" s="3" t="s">
        <v>89</v>
      </c>
      <c r="L478" s="3" t="s">
        <v>640</v>
      </c>
      <c r="M478" s="3" t="s">
        <v>137</v>
      </c>
      <c r="N478" s="3" t="s">
        <v>103</v>
      </c>
      <c r="O478" s="3" t="s">
        <v>93</v>
      </c>
      <c r="P478" s="3" t="s">
        <v>103</v>
      </c>
      <c r="Q478" s="3" t="s">
        <v>93</v>
      </c>
      <c r="R478" s="3" t="s">
        <v>2209</v>
      </c>
      <c r="S478" s="3" t="s">
        <v>2209</v>
      </c>
      <c r="T478" s="3" t="s">
        <v>2209</v>
      </c>
      <c r="U478" s="3" t="s">
        <v>2209</v>
      </c>
      <c r="V478" s="3" t="s">
        <v>2209</v>
      </c>
      <c r="W478" s="3" t="s">
        <v>2209</v>
      </c>
      <c r="X478" s="3" t="s">
        <v>2209</v>
      </c>
      <c r="Y478" s="3" t="s">
        <v>2209</v>
      </c>
      <c r="Z478" s="3" t="s">
        <v>2209</v>
      </c>
      <c r="AA478" s="3" t="s">
        <v>2209</v>
      </c>
      <c r="AB478" s="3" t="s">
        <v>2209</v>
      </c>
      <c r="AC478" s="3" t="s">
        <v>2209</v>
      </c>
      <c r="AD478" s="3" t="s">
        <v>2209</v>
      </c>
      <c r="AE478" s="3" t="s">
        <v>95</v>
      </c>
      <c r="AF478" s="3" t="s">
        <v>82</v>
      </c>
      <c r="AG478" s="3" t="s">
        <v>96</v>
      </c>
    </row>
    <row r="479" spans="1:33" ht="45" customHeight="1" x14ac:dyDescent="0.25">
      <c r="A479" s="3" t="s">
        <v>2210</v>
      </c>
      <c r="B479" s="11" t="s">
        <v>80</v>
      </c>
      <c r="C479" s="3" t="s">
        <v>81</v>
      </c>
      <c r="D479" s="3" t="s">
        <v>82</v>
      </c>
      <c r="E479" s="3" t="s">
        <v>83</v>
      </c>
      <c r="F479" s="3" t="s">
        <v>98</v>
      </c>
      <c r="G479" s="3" t="s">
        <v>273</v>
      </c>
      <c r="H479" s="3" t="s">
        <v>2211</v>
      </c>
      <c r="I479" s="3" t="s">
        <v>366</v>
      </c>
      <c r="J479" s="3" t="s">
        <v>2212</v>
      </c>
      <c r="K479" s="3" t="s">
        <v>89</v>
      </c>
      <c r="L479" s="3" t="s">
        <v>503</v>
      </c>
      <c r="M479" s="3" t="s">
        <v>137</v>
      </c>
      <c r="N479" s="3" t="s">
        <v>103</v>
      </c>
      <c r="O479" s="3" t="s">
        <v>93</v>
      </c>
      <c r="P479" s="3" t="s">
        <v>103</v>
      </c>
      <c r="Q479" s="3" t="s">
        <v>93</v>
      </c>
      <c r="R479" s="3" t="s">
        <v>2213</v>
      </c>
      <c r="S479" s="3" t="s">
        <v>2213</v>
      </c>
      <c r="T479" s="3" t="s">
        <v>2213</v>
      </c>
      <c r="U479" s="3" t="s">
        <v>2213</v>
      </c>
      <c r="V479" s="3" t="s">
        <v>2213</v>
      </c>
      <c r="W479" s="3" t="s">
        <v>2213</v>
      </c>
      <c r="X479" s="3" t="s">
        <v>2213</v>
      </c>
      <c r="Y479" s="3" t="s">
        <v>2213</v>
      </c>
      <c r="Z479" s="3" t="s">
        <v>2213</v>
      </c>
      <c r="AA479" s="3" t="s">
        <v>2213</v>
      </c>
      <c r="AB479" s="3" t="s">
        <v>2213</v>
      </c>
      <c r="AC479" s="3" t="s">
        <v>2213</v>
      </c>
      <c r="AD479" s="3" t="s">
        <v>2213</v>
      </c>
      <c r="AE479" s="3" t="s">
        <v>95</v>
      </c>
      <c r="AF479" s="3" t="s">
        <v>82</v>
      </c>
      <c r="AG479" s="3" t="s">
        <v>96</v>
      </c>
    </row>
    <row r="480" spans="1:33" ht="45" customHeight="1" x14ac:dyDescent="0.25">
      <c r="A480" s="3" t="s">
        <v>2214</v>
      </c>
      <c r="B480" s="11" t="s">
        <v>80</v>
      </c>
      <c r="C480" s="3" t="s">
        <v>81</v>
      </c>
      <c r="D480" s="3" t="s">
        <v>82</v>
      </c>
      <c r="E480" s="3" t="s">
        <v>83</v>
      </c>
      <c r="F480" s="3" t="s">
        <v>98</v>
      </c>
      <c r="G480" s="3" t="s">
        <v>273</v>
      </c>
      <c r="H480" s="3" t="s">
        <v>2215</v>
      </c>
      <c r="I480" s="3" t="s">
        <v>366</v>
      </c>
      <c r="J480" s="3" t="s">
        <v>2216</v>
      </c>
      <c r="K480" s="3" t="s">
        <v>89</v>
      </c>
      <c r="L480" s="3" t="s">
        <v>89</v>
      </c>
      <c r="M480" s="3" t="s">
        <v>137</v>
      </c>
      <c r="N480" s="3" t="s">
        <v>103</v>
      </c>
      <c r="O480" s="3" t="s">
        <v>93</v>
      </c>
      <c r="P480" s="3" t="s">
        <v>103</v>
      </c>
      <c r="Q480" s="3" t="s">
        <v>93</v>
      </c>
      <c r="R480" s="3" t="s">
        <v>2217</v>
      </c>
      <c r="S480" s="3" t="s">
        <v>2217</v>
      </c>
      <c r="T480" s="3" t="s">
        <v>2217</v>
      </c>
      <c r="U480" s="3" t="s">
        <v>2217</v>
      </c>
      <c r="V480" s="3" t="s">
        <v>2217</v>
      </c>
      <c r="W480" s="3" t="s">
        <v>2217</v>
      </c>
      <c r="X480" s="3" t="s">
        <v>2217</v>
      </c>
      <c r="Y480" s="3" t="s">
        <v>2217</v>
      </c>
      <c r="Z480" s="3" t="s">
        <v>2217</v>
      </c>
      <c r="AA480" s="3" t="s">
        <v>2217</v>
      </c>
      <c r="AB480" s="3" t="s">
        <v>2217</v>
      </c>
      <c r="AC480" s="3" t="s">
        <v>2217</v>
      </c>
      <c r="AD480" s="3" t="s">
        <v>2217</v>
      </c>
      <c r="AE480" s="3" t="s">
        <v>95</v>
      </c>
      <c r="AF480" s="3" t="s">
        <v>82</v>
      </c>
      <c r="AG480" s="3" t="s">
        <v>96</v>
      </c>
    </row>
    <row r="481" spans="1:33" ht="45" customHeight="1" x14ac:dyDescent="0.25">
      <c r="A481" s="3" t="s">
        <v>2218</v>
      </c>
      <c r="B481" s="11" t="s">
        <v>80</v>
      </c>
      <c r="C481" s="3" t="s">
        <v>81</v>
      </c>
      <c r="D481" s="3" t="s">
        <v>82</v>
      </c>
      <c r="E481" s="3" t="s">
        <v>83</v>
      </c>
      <c r="F481" s="3" t="s">
        <v>98</v>
      </c>
      <c r="G481" s="3" t="s">
        <v>273</v>
      </c>
      <c r="H481" s="3" t="s">
        <v>2219</v>
      </c>
      <c r="I481" s="3" t="s">
        <v>366</v>
      </c>
      <c r="J481" s="3" t="s">
        <v>2220</v>
      </c>
      <c r="K481" s="3" t="s">
        <v>89</v>
      </c>
      <c r="L481" s="3" t="s">
        <v>702</v>
      </c>
      <c r="M481" s="3" t="s">
        <v>137</v>
      </c>
      <c r="N481" s="3" t="s">
        <v>103</v>
      </c>
      <c r="O481" s="3" t="s">
        <v>93</v>
      </c>
      <c r="P481" s="3" t="s">
        <v>103</v>
      </c>
      <c r="Q481" s="3" t="s">
        <v>93</v>
      </c>
      <c r="R481" s="3" t="s">
        <v>2221</v>
      </c>
      <c r="S481" s="3" t="s">
        <v>2221</v>
      </c>
      <c r="T481" s="3" t="s">
        <v>2221</v>
      </c>
      <c r="U481" s="3" t="s">
        <v>2221</v>
      </c>
      <c r="V481" s="3" t="s">
        <v>2221</v>
      </c>
      <c r="W481" s="3" t="s">
        <v>2221</v>
      </c>
      <c r="X481" s="3" t="s">
        <v>2221</v>
      </c>
      <c r="Y481" s="3" t="s">
        <v>2221</v>
      </c>
      <c r="Z481" s="3" t="s">
        <v>2221</v>
      </c>
      <c r="AA481" s="3" t="s">
        <v>2221</v>
      </c>
      <c r="AB481" s="3" t="s">
        <v>2221</v>
      </c>
      <c r="AC481" s="3" t="s">
        <v>2221</v>
      </c>
      <c r="AD481" s="3" t="s">
        <v>2221</v>
      </c>
      <c r="AE481" s="3" t="s">
        <v>95</v>
      </c>
      <c r="AF481" s="3" t="s">
        <v>82</v>
      </c>
      <c r="AG481" s="3" t="s">
        <v>96</v>
      </c>
    </row>
    <row r="482" spans="1:33" ht="45" customHeight="1" x14ac:dyDescent="0.25">
      <c r="A482" s="3" t="s">
        <v>2222</v>
      </c>
      <c r="B482" s="11" t="s">
        <v>80</v>
      </c>
      <c r="C482" s="3" t="s">
        <v>81</v>
      </c>
      <c r="D482" s="3" t="s">
        <v>82</v>
      </c>
      <c r="E482" s="3" t="s">
        <v>83</v>
      </c>
      <c r="F482" s="3" t="s">
        <v>98</v>
      </c>
      <c r="G482" s="3" t="s">
        <v>273</v>
      </c>
      <c r="H482" s="3" t="s">
        <v>2223</v>
      </c>
      <c r="I482" s="3" t="s">
        <v>366</v>
      </c>
      <c r="J482" s="3" t="s">
        <v>2224</v>
      </c>
      <c r="K482" s="3" t="s">
        <v>89</v>
      </c>
      <c r="L482" s="3" t="s">
        <v>754</v>
      </c>
      <c r="M482" s="3" t="s">
        <v>137</v>
      </c>
      <c r="N482" s="3" t="s">
        <v>103</v>
      </c>
      <c r="O482" s="3" t="s">
        <v>93</v>
      </c>
      <c r="P482" s="3" t="s">
        <v>103</v>
      </c>
      <c r="Q482" s="3" t="s">
        <v>93</v>
      </c>
      <c r="R482" s="3" t="s">
        <v>2225</v>
      </c>
      <c r="S482" s="3" t="s">
        <v>2225</v>
      </c>
      <c r="T482" s="3" t="s">
        <v>2225</v>
      </c>
      <c r="U482" s="3" t="s">
        <v>2225</v>
      </c>
      <c r="V482" s="3" t="s">
        <v>2225</v>
      </c>
      <c r="W482" s="3" t="s">
        <v>2225</v>
      </c>
      <c r="X482" s="3" t="s">
        <v>2225</v>
      </c>
      <c r="Y482" s="3" t="s">
        <v>2225</v>
      </c>
      <c r="Z482" s="3" t="s">
        <v>2225</v>
      </c>
      <c r="AA482" s="3" t="s">
        <v>2225</v>
      </c>
      <c r="AB482" s="3" t="s">
        <v>2225</v>
      </c>
      <c r="AC482" s="3" t="s">
        <v>2225</v>
      </c>
      <c r="AD482" s="3" t="s">
        <v>2225</v>
      </c>
      <c r="AE482" s="3" t="s">
        <v>95</v>
      </c>
      <c r="AF482" s="3" t="s">
        <v>82</v>
      </c>
      <c r="AG482" s="3" t="s">
        <v>96</v>
      </c>
    </row>
    <row r="483" spans="1:33" ht="45" customHeight="1" x14ac:dyDescent="0.25">
      <c r="A483" s="3" t="s">
        <v>2226</v>
      </c>
      <c r="B483" s="11" t="s">
        <v>80</v>
      </c>
      <c r="C483" s="3" t="s">
        <v>81</v>
      </c>
      <c r="D483" s="3" t="s">
        <v>82</v>
      </c>
      <c r="E483" s="3" t="s">
        <v>83</v>
      </c>
      <c r="F483" s="3" t="s">
        <v>98</v>
      </c>
      <c r="G483" s="3" t="s">
        <v>273</v>
      </c>
      <c r="H483" s="3" t="s">
        <v>2227</v>
      </c>
      <c r="I483" s="3" t="s">
        <v>366</v>
      </c>
      <c r="J483" s="3" t="s">
        <v>2228</v>
      </c>
      <c r="K483" s="3" t="s">
        <v>89</v>
      </c>
      <c r="L483" s="3" t="s">
        <v>2229</v>
      </c>
      <c r="M483" s="3" t="s">
        <v>137</v>
      </c>
      <c r="N483" s="3" t="s">
        <v>103</v>
      </c>
      <c r="O483" s="3" t="s">
        <v>93</v>
      </c>
      <c r="P483" s="3" t="s">
        <v>103</v>
      </c>
      <c r="Q483" s="3" t="s">
        <v>93</v>
      </c>
      <c r="R483" s="3" t="s">
        <v>2230</v>
      </c>
      <c r="S483" s="3" t="s">
        <v>2230</v>
      </c>
      <c r="T483" s="3" t="s">
        <v>2230</v>
      </c>
      <c r="U483" s="3" t="s">
        <v>2230</v>
      </c>
      <c r="V483" s="3" t="s">
        <v>2230</v>
      </c>
      <c r="W483" s="3" t="s">
        <v>2230</v>
      </c>
      <c r="X483" s="3" t="s">
        <v>2230</v>
      </c>
      <c r="Y483" s="3" t="s">
        <v>2230</v>
      </c>
      <c r="Z483" s="3" t="s">
        <v>2230</v>
      </c>
      <c r="AA483" s="3" t="s">
        <v>2230</v>
      </c>
      <c r="AB483" s="3" t="s">
        <v>2230</v>
      </c>
      <c r="AC483" s="3" t="s">
        <v>2230</v>
      </c>
      <c r="AD483" s="3" t="s">
        <v>2230</v>
      </c>
      <c r="AE483" s="3" t="s">
        <v>95</v>
      </c>
      <c r="AF483" s="3" t="s">
        <v>82</v>
      </c>
      <c r="AG483" s="3" t="s">
        <v>96</v>
      </c>
    </row>
    <row r="484" spans="1:33" ht="45" customHeight="1" x14ac:dyDescent="0.25">
      <c r="A484" s="3" t="s">
        <v>2231</v>
      </c>
      <c r="B484" s="11" t="s">
        <v>80</v>
      </c>
      <c r="C484" s="3" t="s">
        <v>81</v>
      </c>
      <c r="D484" s="3" t="s">
        <v>82</v>
      </c>
      <c r="E484" s="3" t="s">
        <v>83</v>
      </c>
      <c r="F484" s="3" t="s">
        <v>98</v>
      </c>
      <c r="G484" s="3" t="s">
        <v>174</v>
      </c>
      <c r="H484" s="3" t="s">
        <v>2232</v>
      </c>
      <c r="I484" s="3" t="s">
        <v>87</v>
      </c>
      <c r="J484" s="3" t="s">
        <v>638</v>
      </c>
      <c r="K484" s="3" t="s">
        <v>146</v>
      </c>
      <c r="L484" s="3" t="s">
        <v>192</v>
      </c>
      <c r="M484" s="3" t="s">
        <v>91</v>
      </c>
      <c r="N484" s="3" t="s">
        <v>103</v>
      </c>
      <c r="O484" s="3" t="s">
        <v>93</v>
      </c>
      <c r="P484" s="3" t="s">
        <v>103</v>
      </c>
      <c r="Q484" s="3" t="s">
        <v>93</v>
      </c>
      <c r="R484" s="3" t="s">
        <v>2233</v>
      </c>
      <c r="S484" s="3" t="s">
        <v>2233</v>
      </c>
      <c r="T484" s="3" t="s">
        <v>2233</v>
      </c>
      <c r="U484" s="3" t="s">
        <v>2233</v>
      </c>
      <c r="V484" s="3" t="s">
        <v>2233</v>
      </c>
      <c r="W484" s="3" t="s">
        <v>2233</v>
      </c>
      <c r="X484" s="3" t="s">
        <v>2233</v>
      </c>
      <c r="Y484" s="3" t="s">
        <v>2233</v>
      </c>
      <c r="Z484" s="3" t="s">
        <v>2233</v>
      </c>
      <c r="AA484" s="3" t="s">
        <v>2233</v>
      </c>
      <c r="AB484" s="3" t="s">
        <v>2233</v>
      </c>
      <c r="AC484" s="3" t="s">
        <v>2233</v>
      </c>
      <c r="AD484" s="3" t="s">
        <v>2233</v>
      </c>
      <c r="AE484" s="3" t="s">
        <v>95</v>
      </c>
      <c r="AF484" s="3" t="s">
        <v>82</v>
      </c>
      <c r="AG484" s="3" t="s">
        <v>96</v>
      </c>
    </row>
    <row r="485" spans="1:33" ht="45" customHeight="1" x14ac:dyDescent="0.25">
      <c r="A485" s="3" t="s">
        <v>2234</v>
      </c>
      <c r="B485" s="11" t="s">
        <v>80</v>
      </c>
      <c r="C485" s="3" t="s">
        <v>81</v>
      </c>
      <c r="D485" s="3" t="s">
        <v>82</v>
      </c>
      <c r="E485" s="3" t="s">
        <v>83</v>
      </c>
      <c r="F485" s="3" t="s">
        <v>98</v>
      </c>
      <c r="G485" s="3" t="s">
        <v>99</v>
      </c>
      <c r="H485" s="3" t="s">
        <v>2235</v>
      </c>
      <c r="I485" s="3" t="s">
        <v>87</v>
      </c>
      <c r="J485" s="3" t="s">
        <v>464</v>
      </c>
      <c r="K485" s="3" t="s">
        <v>146</v>
      </c>
      <c r="L485" s="3" t="s">
        <v>703</v>
      </c>
      <c r="M485" s="3" t="s">
        <v>91</v>
      </c>
      <c r="N485" s="3" t="s">
        <v>103</v>
      </c>
      <c r="O485" s="3" t="s">
        <v>93</v>
      </c>
      <c r="P485" s="3" t="s">
        <v>103</v>
      </c>
      <c r="Q485" s="3" t="s">
        <v>93</v>
      </c>
      <c r="R485" s="3" t="s">
        <v>2236</v>
      </c>
      <c r="S485" s="3" t="s">
        <v>2236</v>
      </c>
      <c r="T485" s="3" t="s">
        <v>2236</v>
      </c>
      <c r="U485" s="3" t="s">
        <v>2236</v>
      </c>
      <c r="V485" s="3" t="s">
        <v>2236</v>
      </c>
      <c r="W485" s="3" t="s">
        <v>2236</v>
      </c>
      <c r="X485" s="3" t="s">
        <v>2236</v>
      </c>
      <c r="Y485" s="3" t="s">
        <v>2236</v>
      </c>
      <c r="Z485" s="3" t="s">
        <v>2236</v>
      </c>
      <c r="AA485" s="3" t="s">
        <v>2236</v>
      </c>
      <c r="AB485" s="3" t="s">
        <v>2236</v>
      </c>
      <c r="AC485" s="3" t="s">
        <v>2236</v>
      </c>
      <c r="AD485" s="3" t="s">
        <v>2236</v>
      </c>
      <c r="AE485" s="3" t="s">
        <v>95</v>
      </c>
      <c r="AF485" s="3" t="s">
        <v>82</v>
      </c>
      <c r="AG485" s="3" t="s">
        <v>96</v>
      </c>
    </row>
    <row r="486" spans="1:33" ht="45" customHeight="1" x14ac:dyDescent="0.25">
      <c r="A486" s="3" t="s">
        <v>2237</v>
      </c>
      <c r="B486" s="11" t="s">
        <v>80</v>
      </c>
      <c r="C486" s="3" t="s">
        <v>81</v>
      </c>
      <c r="D486" s="3" t="s">
        <v>82</v>
      </c>
      <c r="E486" s="3" t="s">
        <v>83</v>
      </c>
      <c r="F486" s="3" t="s">
        <v>98</v>
      </c>
      <c r="G486" s="3" t="s">
        <v>174</v>
      </c>
      <c r="H486" s="3" t="s">
        <v>2238</v>
      </c>
      <c r="I486" s="3" t="s">
        <v>2239</v>
      </c>
      <c r="J486" s="3" t="s">
        <v>2240</v>
      </c>
      <c r="K486" s="3" t="s">
        <v>146</v>
      </c>
      <c r="L486" s="3" t="s">
        <v>703</v>
      </c>
      <c r="M486" s="3" t="s">
        <v>137</v>
      </c>
      <c r="N486" s="3" t="s">
        <v>103</v>
      </c>
      <c r="O486" s="3" t="s">
        <v>93</v>
      </c>
      <c r="P486" s="3" t="s">
        <v>103</v>
      </c>
      <c r="Q486" s="3" t="s">
        <v>93</v>
      </c>
      <c r="R486" s="3" t="s">
        <v>2241</v>
      </c>
      <c r="S486" s="3" t="s">
        <v>2241</v>
      </c>
      <c r="T486" s="3" t="s">
        <v>2241</v>
      </c>
      <c r="U486" s="3" t="s">
        <v>2241</v>
      </c>
      <c r="V486" s="3" t="s">
        <v>2241</v>
      </c>
      <c r="W486" s="3" t="s">
        <v>2241</v>
      </c>
      <c r="X486" s="3" t="s">
        <v>2241</v>
      </c>
      <c r="Y486" s="3" t="s">
        <v>2241</v>
      </c>
      <c r="Z486" s="3" t="s">
        <v>2241</v>
      </c>
      <c r="AA486" s="3" t="s">
        <v>2241</v>
      </c>
      <c r="AB486" s="3" t="s">
        <v>2241</v>
      </c>
      <c r="AC486" s="3" t="s">
        <v>2241</v>
      </c>
      <c r="AD486" s="3" t="s">
        <v>2241</v>
      </c>
      <c r="AE486" s="3" t="s">
        <v>95</v>
      </c>
      <c r="AF486" s="3" t="s">
        <v>82</v>
      </c>
      <c r="AG486" s="3" t="s">
        <v>96</v>
      </c>
    </row>
    <row r="487" spans="1:33" ht="45" customHeight="1" x14ac:dyDescent="0.25">
      <c r="A487" s="3" t="s">
        <v>2242</v>
      </c>
      <c r="B487" s="11" t="s">
        <v>80</v>
      </c>
      <c r="C487" s="3" t="s">
        <v>81</v>
      </c>
      <c r="D487" s="3" t="s">
        <v>82</v>
      </c>
      <c r="E487" s="3" t="s">
        <v>83</v>
      </c>
      <c r="F487" s="3" t="s">
        <v>123</v>
      </c>
      <c r="G487" s="3" t="s">
        <v>124</v>
      </c>
      <c r="H487" s="3" t="s">
        <v>181</v>
      </c>
      <c r="I487" s="3" t="s">
        <v>2239</v>
      </c>
      <c r="J487" s="3" t="s">
        <v>2224</v>
      </c>
      <c r="K487" s="3" t="s">
        <v>146</v>
      </c>
      <c r="L487" s="3" t="s">
        <v>1437</v>
      </c>
      <c r="M487" s="3" t="s">
        <v>137</v>
      </c>
      <c r="N487" s="3" t="s">
        <v>128</v>
      </c>
      <c r="O487" s="3" t="s">
        <v>93</v>
      </c>
      <c r="P487" s="3" t="s">
        <v>128</v>
      </c>
      <c r="Q487" s="3" t="s">
        <v>93</v>
      </c>
      <c r="R487" s="3" t="s">
        <v>2243</v>
      </c>
      <c r="S487" s="3" t="s">
        <v>2243</v>
      </c>
      <c r="T487" s="3" t="s">
        <v>2243</v>
      </c>
      <c r="U487" s="3" t="s">
        <v>2243</v>
      </c>
      <c r="V487" s="3" t="s">
        <v>2243</v>
      </c>
      <c r="W487" s="3" t="s">
        <v>2243</v>
      </c>
      <c r="X487" s="3" t="s">
        <v>2243</v>
      </c>
      <c r="Y487" s="3" t="s">
        <v>2243</v>
      </c>
      <c r="Z487" s="3" t="s">
        <v>2243</v>
      </c>
      <c r="AA487" s="3" t="s">
        <v>2243</v>
      </c>
      <c r="AB487" s="3" t="s">
        <v>2243</v>
      </c>
      <c r="AC487" s="3" t="s">
        <v>2243</v>
      </c>
      <c r="AD487" s="3" t="s">
        <v>2243</v>
      </c>
      <c r="AE487" s="3" t="s">
        <v>95</v>
      </c>
      <c r="AF487" s="3" t="s">
        <v>82</v>
      </c>
      <c r="AG487" s="3" t="s">
        <v>96</v>
      </c>
    </row>
    <row r="488" spans="1:33" ht="45" customHeight="1" x14ac:dyDescent="0.25">
      <c r="A488" s="3" t="s">
        <v>2244</v>
      </c>
      <c r="B488" s="11" t="s">
        <v>80</v>
      </c>
      <c r="C488" s="3" t="s">
        <v>81</v>
      </c>
      <c r="D488" s="3" t="s">
        <v>82</v>
      </c>
      <c r="E488" s="3" t="s">
        <v>83</v>
      </c>
      <c r="F488" s="3" t="s">
        <v>230</v>
      </c>
      <c r="G488" s="3" t="s">
        <v>231</v>
      </c>
      <c r="H488" s="3" t="s">
        <v>2245</v>
      </c>
      <c r="I488" s="3" t="s">
        <v>109</v>
      </c>
      <c r="J488" s="3" t="s">
        <v>2246</v>
      </c>
      <c r="K488" s="3" t="s">
        <v>146</v>
      </c>
      <c r="L488" s="3" t="s">
        <v>184</v>
      </c>
      <c r="M488" s="3" t="s">
        <v>137</v>
      </c>
      <c r="N488" s="3" t="s">
        <v>236</v>
      </c>
      <c r="O488" s="3" t="s">
        <v>93</v>
      </c>
      <c r="P488" s="3" t="s">
        <v>236</v>
      </c>
      <c r="Q488" s="3" t="s">
        <v>93</v>
      </c>
      <c r="R488" s="3" t="s">
        <v>2247</v>
      </c>
      <c r="S488" s="3" t="s">
        <v>2247</v>
      </c>
      <c r="T488" s="3" t="s">
        <v>2247</v>
      </c>
      <c r="U488" s="3" t="s">
        <v>2247</v>
      </c>
      <c r="V488" s="3" t="s">
        <v>2247</v>
      </c>
      <c r="W488" s="3" t="s">
        <v>2247</v>
      </c>
      <c r="X488" s="3" t="s">
        <v>2247</v>
      </c>
      <c r="Y488" s="3" t="s">
        <v>2247</v>
      </c>
      <c r="Z488" s="3" t="s">
        <v>2247</v>
      </c>
      <c r="AA488" s="3" t="s">
        <v>2247</v>
      </c>
      <c r="AB488" s="3" t="s">
        <v>2247</v>
      </c>
      <c r="AC488" s="3" t="s">
        <v>2247</v>
      </c>
      <c r="AD488" s="3" t="s">
        <v>2247</v>
      </c>
      <c r="AE488" s="3" t="s">
        <v>95</v>
      </c>
      <c r="AF488" s="3" t="s">
        <v>82</v>
      </c>
      <c r="AG488" s="3" t="s">
        <v>96</v>
      </c>
    </row>
    <row r="489" spans="1:33" ht="45" customHeight="1" x14ac:dyDescent="0.25">
      <c r="A489" s="3" t="s">
        <v>2248</v>
      </c>
      <c r="B489" s="11" t="s">
        <v>80</v>
      </c>
      <c r="C489" s="3" t="s">
        <v>81</v>
      </c>
      <c r="D489" s="3" t="s">
        <v>82</v>
      </c>
      <c r="E489" s="3" t="s">
        <v>83</v>
      </c>
      <c r="F489" s="3" t="s">
        <v>215</v>
      </c>
      <c r="G489" s="3" t="s">
        <v>482</v>
      </c>
      <c r="H489" s="3" t="s">
        <v>2249</v>
      </c>
      <c r="I489" s="3" t="s">
        <v>134</v>
      </c>
      <c r="J489" s="3" t="s">
        <v>2250</v>
      </c>
      <c r="K489" s="3" t="s">
        <v>146</v>
      </c>
      <c r="L489" s="3" t="s">
        <v>2183</v>
      </c>
      <c r="M489" s="3" t="s">
        <v>137</v>
      </c>
      <c r="N489" s="3" t="s">
        <v>221</v>
      </c>
      <c r="O489" s="3" t="s">
        <v>93</v>
      </c>
      <c r="P489" s="3" t="s">
        <v>221</v>
      </c>
      <c r="Q489" s="3" t="s">
        <v>93</v>
      </c>
      <c r="R489" s="3" t="s">
        <v>2251</v>
      </c>
      <c r="S489" s="3" t="s">
        <v>2251</v>
      </c>
      <c r="T489" s="3" t="s">
        <v>2251</v>
      </c>
      <c r="U489" s="3" t="s">
        <v>2251</v>
      </c>
      <c r="V489" s="3" t="s">
        <v>2251</v>
      </c>
      <c r="W489" s="3" t="s">
        <v>2251</v>
      </c>
      <c r="X489" s="3" t="s">
        <v>2251</v>
      </c>
      <c r="Y489" s="3" t="s">
        <v>2251</v>
      </c>
      <c r="Z489" s="3" t="s">
        <v>2251</v>
      </c>
      <c r="AA489" s="3" t="s">
        <v>2251</v>
      </c>
      <c r="AB489" s="3" t="s">
        <v>2251</v>
      </c>
      <c r="AC489" s="3" t="s">
        <v>2251</v>
      </c>
      <c r="AD489" s="3" t="s">
        <v>2251</v>
      </c>
      <c r="AE489" s="3" t="s">
        <v>95</v>
      </c>
      <c r="AF489" s="3" t="s">
        <v>82</v>
      </c>
      <c r="AG489" s="3" t="s">
        <v>96</v>
      </c>
    </row>
    <row r="490" spans="1:33" ht="45" customHeight="1" x14ac:dyDescent="0.25">
      <c r="A490" s="3" t="s">
        <v>2252</v>
      </c>
      <c r="B490" s="11" t="s">
        <v>80</v>
      </c>
      <c r="C490" s="3" t="s">
        <v>81</v>
      </c>
      <c r="D490" s="3" t="s">
        <v>82</v>
      </c>
      <c r="E490" s="3" t="s">
        <v>83</v>
      </c>
      <c r="F490" s="3" t="s">
        <v>123</v>
      </c>
      <c r="G490" s="3" t="s">
        <v>124</v>
      </c>
      <c r="H490" s="3" t="s">
        <v>2253</v>
      </c>
      <c r="I490" s="3" t="s">
        <v>144</v>
      </c>
      <c r="J490" s="3" t="s">
        <v>694</v>
      </c>
      <c r="K490" s="3" t="s">
        <v>184</v>
      </c>
      <c r="L490" s="3" t="s">
        <v>503</v>
      </c>
      <c r="M490" s="3" t="s">
        <v>91</v>
      </c>
      <c r="N490" s="3" t="s">
        <v>128</v>
      </c>
      <c r="O490" s="3" t="s">
        <v>93</v>
      </c>
      <c r="P490" s="3" t="s">
        <v>128</v>
      </c>
      <c r="Q490" s="3" t="s">
        <v>93</v>
      </c>
      <c r="R490" s="3" t="s">
        <v>2254</v>
      </c>
      <c r="S490" s="3" t="s">
        <v>2254</v>
      </c>
      <c r="T490" s="3" t="s">
        <v>2254</v>
      </c>
      <c r="U490" s="3" t="s">
        <v>2254</v>
      </c>
      <c r="V490" s="3" t="s">
        <v>2254</v>
      </c>
      <c r="W490" s="3" t="s">
        <v>2254</v>
      </c>
      <c r="X490" s="3" t="s">
        <v>2254</v>
      </c>
      <c r="Y490" s="3" t="s">
        <v>2254</v>
      </c>
      <c r="Z490" s="3" t="s">
        <v>2254</v>
      </c>
      <c r="AA490" s="3" t="s">
        <v>2254</v>
      </c>
      <c r="AB490" s="3" t="s">
        <v>2254</v>
      </c>
      <c r="AC490" s="3" t="s">
        <v>2254</v>
      </c>
      <c r="AD490" s="3" t="s">
        <v>2254</v>
      </c>
      <c r="AE490" s="3" t="s">
        <v>95</v>
      </c>
      <c r="AF490" s="3" t="s">
        <v>82</v>
      </c>
      <c r="AG490" s="3" t="s">
        <v>96</v>
      </c>
    </row>
    <row r="491" spans="1:33" ht="45" customHeight="1" x14ac:dyDescent="0.25">
      <c r="A491" s="3" t="s">
        <v>2255</v>
      </c>
      <c r="B491" s="11" t="s">
        <v>80</v>
      </c>
      <c r="C491" s="3" t="s">
        <v>81</v>
      </c>
      <c r="D491" s="3" t="s">
        <v>82</v>
      </c>
      <c r="E491" s="3" t="s">
        <v>83</v>
      </c>
      <c r="F491" s="3" t="s">
        <v>123</v>
      </c>
      <c r="G491" s="3" t="s">
        <v>124</v>
      </c>
      <c r="H491" s="3" t="s">
        <v>2256</v>
      </c>
      <c r="I491" s="3" t="s">
        <v>144</v>
      </c>
      <c r="J491" s="3" t="s">
        <v>769</v>
      </c>
      <c r="K491" s="3" t="s">
        <v>184</v>
      </c>
      <c r="L491" s="3" t="s">
        <v>1207</v>
      </c>
      <c r="M491" s="3" t="s">
        <v>91</v>
      </c>
      <c r="N491" s="3" t="s">
        <v>128</v>
      </c>
      <c r="O491" s="3" t="s">
        <v>93</v>
      </c>
      <c r="P491" s="3" t="s">
        <v>128</v>
      </c>
      <c r="Q491" s="3" t="s">
        <v>93</v>
      </c>
      <c r="R491" s="3" t="s">
        <v>2257</v>
      </c>
      <c r="S491" s="3" t="s">
        <v>2257</v>
      </c>
      <c r="T491" s="3" t="s">
        <v>2257</v>
      </c>
      <c r="U491" s="3" t="s">
        <v>2257</v>
      </c>
      <c r="V491" s="3" t="s">
        <v>2257</v>
      </c>
      <c r="W491" s="3" t="s">
        <v>2257</v>
      </c>
      <c r="X491" s="3" t="s">
        <v>2257</v>
      </c>
      <c r="Y491" s="3" t="s">
        <v>2257</v>
      </c>
      <c r="Z491" s="3" t="s">
        <v>2257</v>
      </c>
      <c r="AA491" s="3" t="s">
        <v>2257</v>
      </c>
      <c r="AB491" s="3" t="s">
        <v>2257</v>
      </c>
      <c r="AC491" s="3" t="s">
        <v>2257</v>
      </c>
      <c r="AD491" s="3" t="s">
        <v>2257</v>
      </c>
      <c r="AE491" s="3" t="s">
        <v>95</v>
      </c>
      <c r="AF491" s="3" t="s">
        <v>82</v>
      </c>
      <c r="AG491" s="3" t="s">
        <v>96</v>
      </c>
    </row>
    <row r="492" spans="1:33" ht="45" customHeight="1" x14ac:dyDescent="0.25">
      <c r="A492" s="3" t="s">
        <v>2258</v>
      </c>
      <c r="B492" s="11" t="s">
        <v>80</v>
      </c>
      <c r="C492" s="3" t="s">
        <v>81</v>
      </c>
      <c r="D492" s="3" t="s">
        <v>82</v>
      </c>
      <c r="E492" s="3" t="s">
        <v>83</v>
      </c>
      <c r="F492" s="3" t="s">
        <v>123</v>
      </c>
      <c r="G492" s="3" t="s">
        <v>124</v>
      </c>
      <c r="H492" s="3" t="s">
        <v>2005</v>
      </c>
      <c r="I492" s="3" t="s">
        <v>144</v>
      </c>
      <c r="J492" s="3" t="s">
        <v>1686</v>
      </c>
      <c r="K492" s="3" t="s">
        <v>184</v>
      </c>
      <c r="L492" s="3" t="s">
        <v>340</v>
      </c>
      <c r="M492" s="3" t="s">
        <v>137</v>
      </c>
      <c r="N492" s="3" t="s">
        <v>128</v>
      </c>
      <c r="O492" s="3" t="s">
        <v>93</v>
      </c>
      <c r="P492" s="3" t="s">
        <v>128</v>
      </c>
      <c r="Q492" s="3" t="s">
        <v>93</v>
      </c>
      <c r="R492" s="3" t="s">
        <v>2259</v>
      </c>
      <c r="S492" s="3" t="s">
        <v>2259</v>
      </c>
      <c r="T492" s="3" t="s">
        <v>2259</v>
      </c>
      <c r="U492" s="3" t="s">
        <v>2259</v>
      </c>
      <c r="V492" s="3" t="s">
        <v>2259</v>
      </c>
      <c r="W492" s="3" t="s">
        <v>2259</v>
      </c>
      <c r="X492" s="3" t="s">
        <v>2259</v>
      </c>
      <c r="Y492" s="3" t="s">
        <v>2259</v>
      </c>
      <c r="Z492" s="3" t="s">
        <v>2259</v>
      </c>
      <c r="AA492" s="3" t="s">
        <v>2259</v>
      </c>
      <c r="AB492" s="3" t="s">
        <v>2259</v>
      </c>
      <c r="AC492" s="3" t="s">
        <v>2259</v>
      </c>
      <c r="AD492" s="3" t="s">
        <v>2259</v>
      </c>
      <c r="AE492" s="3" t="s">
        <v>95</v>
      </c>
      <c r="AF492" s="3" t="s">
        <v>82</v>
      </c>
      <c r="AG492" s="3" t="s">
        <v>96</v>
      </c>
    </row>
    <row r="493" spans="1:33" ht="45" customHeight="1" x14ac:dyDescent="0.25">
      <c r="A493" s="3" t="s">
        <v>2260</v>
      </c>
      <c r="B493" s="11" t="s">
        <v>80</v>
      </c>
      <c r="C493" s="3" t="s">
        <v>81</v>
      </c>
      <c r="D493" s="3" t="s">
        <v>82</v>
      </c>
      <c r="E493" s="3" t="s">
        <v>83</v>
      </c>
      <c r="F493" s="3" t="s">
        <v>98</v>
      </c>
      <c r="G493" s="3" t="s">
        <v>99</v>
      </c>
      <c r="H493" s="3" t="s">
        <v>1433</v>
      </c>
      <c r="I493" s="3" t="s">
        <v>405</v>
      </c>
      <c r="J493" s="3" t="s">
        <v>2261</v>
      </c>
      <c r="K493" s="3" t="s">
        <v>184</v>
      </c>
      <c r="L493" s="3" t="s">
        <v>219</v>
      </c>
      <c r="M493" s="3" t="s">
        <v>91</v>
      </c>
      <c r="N493" s="3" t="s">
        <v>103</v>
      </c>
      <c r="O493" s="3" t="s">
        <v>93</v>
      </c>
      <c r="P493" s="3" t="s">
        <v>103</v>
      </c>
      <c r="Q493" s="3" t="s">
        <v>93</v>
      </c>
      <c r="R493" s="3" t="s">
        <v>2262</v>
      </c>
      <c r="S493" s="3" t="s">
        <v>2262</v>
      </c>
      <c r="T493" s="3" t="s">
        <v>2262</v>
      </c>
      <c r="U493" s="3" t="s">
        <v>2262</v>
      </c>
      <c r="V493" s="3" t="s">
        <v>2262</v>
      </c>
      <c r="W493" s="3" t="s">
        <v>2262</v>
      </c>
      <c r="X493" s="3" t="s">
        <v>2262</v>
      </c>
      <c r="Y493" s="3" t="s">
        <v>2262</v>
      </c>
      <c r="Z493" s="3" t="s">
        <v>2262</v>
      </c>
      <c r="AA493" s="3" t="s">
        <v>2262</v>
      </c>
      <c r="AB493" s="3" t="s">
        <v>2262</v>
      </c>
      <c r="AC493" s="3" t="s">
        <v>2262</v>
      </c>
      <c r="AD493" s="3" t="s">
        <v>2262</v>
      </c>
      <c r="AE493" s="3" t="s">
        <v>95</v>
      </c>
      <c r="AF493" s="3" t="s">
        <v>82</v>
      </c>
      <c r="AG493" s="3" t="s">
        <v>96</v>
      </c>
    </row>
    <row r="494" spans="1:33" ht="45" customHeight="1" x14ac:dyDescent="0.25">
      <c r="A494" s="3" t="s">
        <v>2263</v>
      </c>
      <c r="B494" s="11" t="s">
        <v>80</v>
      </c>
      <c r="C494" s="3" t="s">
        <v>81</v>
      </c>
      <c r="D494" s="3" t="s">
        <v>82</v>
      </c>
      <c r="E494" s="3" t="s">
        <v>83</v>
      </c>
      <c r="F494" s="3" t="s">
        <v>115</v>
      </c>
      <c r="G494" s="3" t="s">
        <v>2264</v>
      </c>
      <c r="H494" s="3" t="s">
        <v>416</v>
      </c>
      <c r="I494" s="3" t="s">
        <v>159</v>
      </c>
      <c r="J494" s="3" t="s">
        <v>1101</v>
      </c>
      <c r="K494" s="3" t="s">
        <v>184</v>
      </c>
      <c r="L494" s="3" t="s">
        <v>340</v>
      </c>
      <c r="M494" s="3" t="s">
        <v>91</v>
      </c>
      <c r="N494" s="3" t="s">
        <v>120</v>
      </c>
      <c r="O494" s="3" t="s">
        <v>93</v>
      </c>
      <c r="P494" s="3" t="s">
        <v>120</v>
      </c>
      <c r="Q494" s="3" t="s">
        <v>93</v>
      </c>
      <c r="R494" s="3" t="s">
        <v>2265</v>
      </c>
      <c r="S494" s="3" t="s">
        <v>2265</v>
      </c>
      <c r="T494" s="3" t="s">
        <v>2265</v>
      </c>
      <c r="U494" s="3" t="s">
        <v>2265</v>
      </c>
      <c r="V494" s="3" t="s">
        <v>2265</v>
      </c>
      <c r="W494" s="3" t="s">
        <v>2265</v>
      </c>
      <c r="X494" s="3" t="s">
        <v>2265</v>
      </c>
      <c r="Y494" s="3" t="s">
        <v>2265</v>
      </c>
      <c r="Z494" s="3" t="s">
        <v>2265</v>
      </c>
      <c r="AA494" s="3" t="s">
        <v>2265</v>
      </c>
      <c r="AB494" s="3" t="s">
        <v>2265</v>
      </c>
      <c r="AC494" s="3" t="s">
        <v>2265</v>
      </c>
      <c r="AD494" s="3" t="s">
        <v>2265</v>
      </c>
      <c r="AE494" s="3" t="s">
        <v>95</v>
      </c>
      <c r="AF494" s="3" t="s">
        <v>82</v>
      </c>
      <c r="AG494" s="3" t="s">
        <v>96</v>
      </c>
    </row>
    <row r="495" spans="1:33" ht="45" customHeight="1" x14ac:dyDescent="0.25">
      <c r="A495" s="3" t="s">
        <v>2266</v>
      </c>
      <c r="B495" s="11" t="s">
        <v>80</v>
      </c>
      <c r="C495" s="3" t="s">
        <v>81</v>
      </c>
      <c r="D495" s="3" t="s">
        <v>82</v>
      </c>
      <c r="E495" s="3" t="s">
        <v>83</v>
      </c>
      <c r="F495" s="3" t="s">
        <v>635</v>
      </c>
      <c r="G495" s="3" t="s">
        <v>1057</v>
      </c>
      <c r="H495" s="3" t="s">
        <v>2267</v>
      </c>
      <c r="I495" s="3" t="s">
        <v>159</v>
      </c>
      <c r="J495" s="3" t="s">
        <v>1913</v>
      </c>
      <c r="K495" s="3" t="s">
        <v>184</v>
      </c>
      <c r="L495" s="3" t="s">
        <v>978</v>
      </c>
      <c r="M495" s="3" t="s">
        <v>91</v>
      </c>
      <c r="N495" s="3" t="s">
        <v>641</v>
      </c>
      <c r="O495" s="3" t="s">
        <v>93</v>
      </c>
      <c r="P495" s="3" t="s">
        <v>641</v>
      </c>
      <c r="Q495" s="3" t="s">
        <v>93</v>
      </c>
      <c r="R495" s="3" t="s">
        <v>2268</v>
      </c>
      <c r="S495" s="3" t="s">
        <v>2268</v>
      </c>
      <c r="T495" s="3" t="s">
        <v>2268</v>
      </c>
      <c r="U495" s="3" t="s">
        <v>2268</v>
      </c>
      <c r="V495" s="3" t="s">
        <v>2268</v>
      </c>
      <c r="W495" s="3" t="s">
        <v>2268</v>
      </c>
      <c r="X495" s="3" t="s">
        <v>2268</v>
      </c>
      <c r="Y495" s="3" t="s">
        <v>2268</v>
      </c>
      <c r="Z495" s="3" t="s">
        <v>2268</v>
      </c>
      <c r="AA495" s="3" t="s">
        <v>2268</v>
      </c>
      <c r="AB495" s="3" t="s">
        <v>2268</v>
      </c>
      <c r="AC495" s="3" t="s">
        <v>2268</v>
      </c>
      <c r="AD495" s="3" t="s">
        <v>2268</v>
      </c>
      <c r="AE495" s="3" t="s">
        <v>95</v>
      </c>
      <c r="AF495" s="3" t="s">
        <v>82</v>
      </c>
      <c r="AG495" s="3" t="s">
        <v>96</v>
      </c>
    </row>
    <row r="496" spans="1:33" ht="45" customHeight="1" x14ac:dyDescent="0.25">
      <c r="A496" s="3" t="s">
        <v>2269</v>
      </c>
      <c r="B496" s="11" t="s">
        <v>80</v>
      </c>
      <c r="C496" s="3" t="s">
        <v>81</v>
      </c>
      <c r="D496" s="3" t="s">
        <v>82</v>
      </c>
      <c r="E496" s="3" t="s">
        <v>83</v>
      </c>
      <c r="F496" s="3" t="s">
        <v>98</v>
      </c>
      <c r="G496" s="3" t="s">
        <v>174</v>
      </c>
      <c r="H496" s="3" t="s">
        <v>181</v>
      </c>
      <c r="I496" s="3" t="s">
        <v>548</v>
      </c>
      <c r="J496" s="3" t="s">
        <v>622</v>
      </c>
      <c r="K496" s="3" t="s">
        <v>219</v>
      </c>
      <c r="L496" s="3" t="s">
        <v>242</v>
      </c>
      <c r="M496" s="3" t="s">
        <v>137</v>
      </c>
      <c r="N496" s="3" t="s">
        <v>103</v>
      </c>
      <c r="O496" s="3" t="s">
        <v>93</v>
      </c>
      <c r="P496" s="3" t="s">
        <v>103</v>
      </c>
      <c r="Q496" s="3" t="s">
        <v>93</v>
      </c>
      <c r="R496" s="3" t="s">
        <v>2270</v>
      </c>
      <c r="S496" s="3" t="s">
        <v>2270</v>
      </c>
      <c r="T496" s="3" t="s">
        <v>2270</v>
      </c>
      <c r="U496" s="3" t="s">
        <v>2270</v>
      </c>
      <c r="V496" s="3" t="s">
        <v>2270</v>
      </c>
      <c r="W496" s="3" t="s">
        <v>2270</v>
      </c>
      <c r="X496" s="3" t="s">
        <v>2270</v>
      </c>
      <c r="Y496" s="3" t="s">
        <v>2270</v>
      </c>
      <c r="Z496" s="3" t="s">
        <v>2270</v>
      </c>
      <c r="AA496" s="3" t="s">
        <v>2270</v>
      </c>
      <c r="AB496" s="3" t="s">
        <v>2270</v>
      </c>
      <c r="AC496" s="3" t="s">
        <v>2270</v>
      </c>
      <c r="AD496" s="3" t="s">
        <v>2270</v>
      </c>
      <c r="AE496" s="3" t="s">
        <v>95</v>
      </c>
      <c r="AF496" s="3" t="s">
        <v>82</v>
      </c>
      <c r="AG496" s="3" t="s">
        <v>96</v>
      </c>
    </row>
    <row r="497" spans="1:33" ht="45" customHeight="1" x14ac:dyDescent="0.25">
      <c r="A497" s="3" t="s">
        <v>2271</v>
      </c>
      <c r="B497" s="11" t="s">
        <v>80</v>
      </c>
      <c r="C497" s="3" t="s">
        <v>81</v>
      </c>
      <c r="D497" s="3" t="s">
        <v>82</v>
      </c>
      <c r="E497" s="3" t="s">
        <v>83</v>
      </c>
      <c r="F497" s="3" t="s">
        <v>230</v>
      </c>
      <c r="G497" s="3" t="s">
        <v>231</v>
      </c>
      <c r="H497" s="3" t="s">
        <v>2272</v>
      </c>
      <c r="I497" s="3" t="s">
        <v>902</v>
      </c>
      <c r="J497" s="3" t="s">
        <v>2273</v>
      </c>
      <c r="K497" s="3" t="s">
        <v>219</v>
      </c>
      <c r="L497" s="3" t="s">
        <v>770</v>
      </c>
      <c r="M497" s="3" t="s">
        <v>137</v>
      </c>
      <c r="N497" s="3" t="s">
        <v>236</v>
      </c>
      <c r="O497" s="3" t="s">
        <v>93</v>
      </c>
      <c r="P497" s="3" t="s">
        <v>236</v>
      </c>
      <c r="Q497" s="3" t="s">
        <v>93</v>
      </c>
      <c r="R497" s="3" t="s">
        <v>2274</v>
      </c>
      <c r="S497" s="3" t="s">
        <v>2274</v>
      </c>
      <c r="T497" s="3" t="s">
        <v>2274</v>
      </c>
      <c r="U497" s="3" t="s">
        <v>2274</v>
      </c>
      <c r="V497" s="3" t="s">
        <v>2274</v>
      </c>
      <c r="W497" s="3" t="s">
        <v>2274</v>
      </c>
      <c r="X497" s="3" t="s">
        <v>2274</v>
      </c>
      <c r="Y497" s="3" t="s">
        <v>2274</v>
      </c>
      <c r="Z497" s="3" t="s">
        <v>2274</v>
      </c>
      <c r="AA497" s="3" t="s">
        <v>2274</v>
      </c>
      <c r="AB497" s="3" t="s">
        <v>2274</v>
      </c>
      <c r="AC497" s="3" t="s">
        <v>2274</v>
      </c>
      <c r="AD497" s="3" t="s">
        <v>2274</v>
      </c>
      <c r="AE497" s="3" t="s">
        <v>95</v>
      </c>
      <c r="AF497" s="3" t="s">
        <v>82</v>
      </c>
      <c r="AG497" s="3" t="s">
        <v>96</v>
      </c>
    </row>
    <row r="498" spans="1:33" ht="45" customHeight="1" x14ac:dyDescent="0.25">
      <c r="A498" s="3" t="s">
        <v>2275</v>
      </c>
      <c r="B498" s="11" t="s">
        <v>80</v>
      </c>
      <c r="C498" s="3" t="s">
        <v>81</v>
      </c>
      <c r="D498" s="3" t="s">
        <v>82</v>
      </c>
      <c r="E498" s="3" t="s">
        <v>83</v>
      </c>
      <c r="F498" s="3" t="s">
        <v>635</v>
      </c>
      <c r="G498" s="3" t="s">
        <v>546</v>
      </c>
      <c r="H498" s="3" t="s">
        <v>181</v>
      </c>
      <c r="I498" s="3" t="s">
        <v>902</v>
      </c>
      <c r="J498" s="3" t="s">
        <v>2276</v>
      </c>
      <c r="K498" s="3" t="s">
        <v>219</v>
      </c>
      <c r="L498" s="3" t="s">
        <v>1255</v>
      </c>
      <c r="M498" s="3" t="s">
        <v>137</v>
      </c>
      <c r="N498" s="3" t="s">
        <v>641</v>
      </c>
      <c r="O498" s="3" t="s">
        <v>93</v>
      </c>
      <c r="P498" s="3" t="s">
        <v>641</v>
      </c>
      <c r="Q498" s="3" t="s">
        <v>93</v>
      </c>
      <c r="R498" s="3" t="s">
        <v>2277</v>
      </c>
      <c r="S498" s="3" t="s">
        <v>2277</v>
      </c>
      <c r="T498" s="3" t="s">
        <v>2277</v>
      </c>
      <c r="U498" s="3" t="s">
        <v>2277</v>
      </c>
      <c r="V498" s="3" t="s">
        <v>2277</v>
      </c>
      <c r="W498" s="3" t="s">
        <v>2277</v>
      </c>
      <c r="X498" s="3" t="s">
        <v>2277</v>
      </c>
      <c r="Y498" s="3" t="s">
        <v>2277</v>
      </c>
      <c r="Z498" s="3" t="s">
        <v>2277</v>
      </c>
      <c r="AA498" s="3" t="s">
        <v>2277</v>
      </c>
      <c r="AB498" s="3" t="s">
        <v>2277</v>
      </c>
      <c r="AC498" s="3" t="s">
        <v>2277</v>
      </c>
      <c r="AD498" s="3" t="s">
        <v>2277</v>
      </c>
      <c r="AE498" s="3" t="s">
        <v>95</v>
      </c>
      <c r="AF498" s="3" t="s">
        <v>82</v>
      </c>
      <c r="AG498" s="3" t="s">
        <v>96</v>
      </c>
    </row>
    <row r="499" spans="1:33" ht="45" customHeight="1" x14ac:dyDescent="0.25">
      <c r="A499" s="3" t="s">
        <v>2278</v>
      </c>
      <c r="B499" s="11" t="s">
        <v>80</v>
      </c>
      <c r="C499" s="3" t="s">
        <v>81</v>
      </c>
      <c r="D499" s="3" t="s">
        <v>82</v>
      </c>
      <c r="E499" s="3" t="s">
        <v>83</v>
      </c>
      <c r="F499" s="3" t="s">
        <v>123</v>
      </c>
      <c r="G499" s="3" t="s">
        <v>124</v>
      </c>
      <c r="H499" s="3" t="s">
        <v>195</v>
      </c>
      <c r="I499" s="3" t="s">
        <v>2279</v>
      </c>
      <c r="J499" s="3" t="s">
        <v>2280</v>
      </c>
      <c r="K499" s="3" t="s">
        <v>219</v>
      </c>
      <c r="L499" s="3" t="s">
        <v>1862</v>
      </c>
      <c r="M499" s="3" t="s">
        <v>137</v>
      </c>
      <c r="N499" s="3" t="s">
        <v>128</v>
      </c>
      <c r="O499" s="3" t="s">
        <v>93</v>
      </c>
      <c r="P499" s="3" t="s">
        <v>128</v>
      </c>
      <c r="Q499" s="3" t="s">
        <v>93</v>
      </c>
      <c r="R499" s="3" t="s">
        <v>2281</v>
      </c>
      <c r="S499" s="3" t="s">
        <v>2281</v>
      </c>
      <c r="T499" s="3" t="s">
        <v>2281</v>
      </c>
      <c r="U499" s="3" t="s">
        <v>2281</v>
      </c>
      <c r="V499" s="3" t="s">
        <v>2281</v>
      </c>
      <c r="W499" s="3" t="s">
        <v>2281</v>
      </c>
      <c r="X499" s="3" t="s">
        <v>2281</v>
      </c>
      <c r="Y499" s="3" t="s">
        <v>2281</v>
      </c>
      <c r="Z499" s="3" t="s">
        <v>2281</v>
      </c>
      <c r="AA499" s="3" t="s">
        <v>2281</v>
      </c>
      <c r="AB499" s="3" t="s">
        <v>2281</v>
      </c>
      <c r="AC499" s="3" t="s">
        <v>2281</v>
      </c>
      <c r="AD499" s="3" t="s">
        <v>2281</v>
      </c>
      <c r="AE499" s="3" t="s">
        <v>95</v>
      </c>
      <c r="AF499" s="3" t="s">
        <v>82</v>
      </c>
      <c r="AG499" s="3" t="s">
        <v>96</v>
      </c>
    </row>
    <row r="500" spans="1:33" ht="45" customHeight="1" x14ac:dyDescent="0.25">
      <c r="A500" s="3" t="s">
        <v>2282</v>
      </c>
      <c r="B500" s="11" t="s">
        <v>80</v>
      </c>
      <c r="C500" s="3" t="s">
        <v>81</v>
      </c>
      <c r="D500" s="3" t="s">
        <v>82</v>
      </c>
      <c r="E500" s="3" t="s">
        <v>83</v>
      </c>
      <c r="F500" s="3" t="s">
        <v>115</v>
      </c>
      <c r="G500" s="3" t="s">
        <v>116</v>
      </c>
      <c r="H500" s="3" t="s">
        <v>2283</v>
      </c>
      <c r="I500" s="3" t="s">
        <v>1581</v>
      </c>
      <c r="J500" s="3" t="s">
        <v>2284</v>
      </c>
      <c r="K500" s="3" t="s">
        <v>219</v>
      </c>
      <c r="L500" s="3" t="s">
        <v>2285</v>
      </c>
      <c r="M500" s="3" t="s">
        <v>137</v>
      </c>
      <c r="N500" s="3" t="s">
        <v>120</v>
      </c>
      <c r="O500" s="3" t="s">
        <v>93</v>
      </c>
      <c r="P500" s="3" t="s">
        <v>120</v>
      </c>
      <c r="Q500" s="3" t="s">
        <v>93</v>
      </c>
      <c r="R500" s="3" t="s">
        <v>2286</v>
      </c>
      <c r="S500" s="3" t="s">
        <v>2286</v>
      </c>
      <c r="T500" s="3" t="s">
        <v>2286</v>
      </c>
      <c r="U500" s="3" t="s">
        <v>2286</v>
      </c>
      <c r="V500" s="3" t="s">
        <v>2286</v>
      </c>
      <c r="W500" s="3" t="s">
        <v>2286</v>
      </c>
      <c r="X500" s="3" t="s">
        <v>2286</v>
      </c>
      <c r="Y500" s="3" t="s">
        <v>2286</v>
      </c>
      <c r="Z500" s="3" t="s">
        <v>2286</v>
      </c>
      <c r="AA500" s="3" t="s">
        <v>2286</v>
      </c>
      <c r="AB500" s="3" t="s">
        <v>2286</v>
      </c>
      <c r="AC500" s="3" t="s">
        <v>2286</v>
      </c>
      <c r="AD500" s="3" t="s">
        <v>2286</v>
      </c>
      <c r="AE500" s="3" t="s">
        <v>95</v>
      </c>
      <c r="AF500" s="3" t="s">
        <v>82</v>
      </c>
      <c r="AG500" s="3" t="s">
        <v>96</v>
      </c>
    </row>
    <row r="501" spans="1:33" ht="45" customHeight="1" x14ac:dyDescent="0.25">
      <c r="A501" s="3" t="s">
        <v>2287</v>
      </c>
      <c r="B501" s="11" t="s">
        <v>80</v>
      </c>
      <c r="C501" s="3" t="s">
        <v>81</v>
      </c>
      <c r="D501" s="3" t="s">
        <v>82</v>
      </c>
      <c r="E501" s="3" t="s">
        <v>83</v>
      </c>
      <c r="F501" s="3" t="s">
        <v>497</v>
      </c>
      <c r="G501" s="3" t="s">
        <v>99</v>
      </c>
      <c r="H501" s="3" t="s">
        <v>2288</v>
      </c>
      <c r="I501" s="3" t="s">
        <v>1581</v>
      </c>
      <c r="J501" s="3" t="s">
        <v>688</v>
      </c>
      <c r="K501" s="3" t="s">
        <v>219</v>
      </c>
      <c r="L501" s="3" t="s">
        <v>2289</v>
      </c>
      <c r="M501" s="3" t="s">
        <v>91</v>
      </c>
      <c r="N501" s="3" t="s">
        <v>185</v>
      </c>
      <c r="O501" s="3" t="s">
        <v>93</v>
      </c>
      <c r="P501" s="3" t="s">
        <v>185</v>
      </c>
      <c r="Q501" s="3" t="s">
        <v>93</v>
      </c>
      <c r="R501" s="3" t="s">
        <v>2290</v>
      </c>
      <c r="S501" s="3" t="s">
        <v>2290</v>
      </c>
      <c r="T501" s="3" t="s">
        <v>2290</v>
      </c>
      <c r="U501" s="3" t="s">
        <v>2290</v>
      </c>
      <c r="V501" s="3" t="s">
        <v>2290</v>
      </c>
      <c r="W501" s="3" t="s">
        <v>2290</v>
      </c>
      <c r="X501" s="3" t="s">
        <v>2290</v>
      </c>
      <c r="Y501" s="3" t="s">
        <v>2290</v>
      </c>
      <c r="Z501" s="3" t="s">
        <v>2290</v>
      </c>
      <c r="AA501" s="3" t="s">
        <v>2290</v>
      </c>
      <c r="AB501" s="3" t="s">
        <v>2290</v>
      </c>
      <c r="AC501" s="3" t="s">
        <v>2290</v>
      </c>
      <c r="AD501" s="3" t="s">
        <v>2290</v>
      </c>
      <c r="AE501" s="3" t="s">
        <v>95</v>
      </c>
      <c r="AF501" s="3" t="s">
        <v>82</v>
      </c>
      <c r="AG501" s="3" t="s">
        <v>96</v>
      </c>
    </row>
    <row r="502" spans="1:33" ht="45" customHeight="1" x14ac:dyDescent="0.25">
      <c r="A502" s="3" t="s">
        <v>2291</v>
      </c>
      <c r="B502" s="11" t="s">
        <v>80</v>
      </c>
      <c r="C502" s="3" t="s">
        <v>81</v>
      </c>
      <c r="D502" s="3" t="s">
        <v>82</v>
      </c>
      <c r="E502" s="3" t="s">
        <v>83</v>
      </c>
      <c r="F502" s="3" t="s">
        <v>115</v>
      </c>
      <c r="G502" s="3" t="s">
        <v>356</v>
      </c>
      <c r="H502" s="3" t="s">
        <v>2292</v>
      </c>
      <c r="I502" s="3" t="s">
        <v>87</v>
      </c>
      <c r="J502" s="3" t="s">
        <v>2293</v>
      </c>
      <c r="K502" s="3" t="s">
        <v>227</v>
      </c>
      <c r="L502" s="3" t="s">
        <v>276</v>
      </c>
      <c r="M502" s="3" t="s">
        <v>91</v>
      </c>
      <c r="N502" s="3" t="s">
        <v>359</v>
      </c>
      <c r="O502" s="3" t="s">
        <v>93</v>
      </c>
      <c r="P502" s="3" t="s">
        <v>359</v>
      </c>
      <c r="Q502" s="3" t="s">
        <v>93</v>
      </c>
      <c r="R502" s="3" t="s">
        <v>2294</v>
      </c>
      <c r="S502" s="3" t="s">
        <v>2294</v>
      </c>
      <c r="T502" s="3" t="s">
        <v>2294</v>
      </c>
      <c r="U502" s="3" t="s">
        <v>2294</v>
      </c>
      <c r="V502" s="3" t="s">
        <v>2294</v>
      </c>
      <c r="W502" s="3" t="s">
        <v>2294</v>
      </c>
      <c r="X502" s="3" t="s">
        <v>2294</v>
      </c>
      <c r="Y502" s="3" t="s">
        <v>2294</v>
      </c>
      <c r="Z502" s="3" t="s">
        <v>2294</v>
      </c>
      <c r="AA502" s="3" t="s">
        <v>2294</v>
      </c>
      <c r="AB502" s="3" t="s">
        <v>2294</v>
      </c>
      <c r="AC502" s="3" t="s">
        <v>2294</v>
      </c>
      <c r="AD502" s="3" t="s">
        <v>2294</v>
      </c>
      <c r="AE502" s="3" t="s">
        <v>95</v>
      </c>
      <c r="AF502" s="3" t="s">
        <v>82</v>
      </c>
      <c r="AG502" s="3" t="s">
        <v>96</v>
      </c>
    </row>
    <row r="503" spans="1:33" ht="45" customHeight="1" x14ac:dyDescent="0.25">
      <c r="A503" s="3" t="s">
        <v>2295</v>
      </c>
      <c r="B503" s="11" t="s">
        <v>80</v>
      </c>
      <c r="C503" s="3" t="s">
        <v>81</v>
      </c>
      <c r="D503" s="3" t="s">
        <v>82</v>
      </c>
      <c r="E503" s="3" t="s">
        <v>83</v>
      </c>
      <c r="F503" s="3" t="s">
        <v>123</v>
      </c>
      <c r="G503" s="3" t="s">
        <v>124</v>
      </c>
      <c r="H503" s="3" t="s">
        <v>2296</v>
      </c>
      <c r="I503" s="3" t="s">
        <v>87</v>
      </c>
      <c r="J503" s="3" t="s">
        <v>2297</v>
      </c>
      <c r="K503" s="3" t="s">
        <v>227</v>
      </c>
      <c r="L503" s="3" t="s">
        <v>2298</v>
      </c>
      <c r="M503" s="3" t="s">
        <v>137</v>
      </c>
      <c r="N503" s="3" t="s">
        <v>128</v>
      </c>
      <c r="O503" s="3" t="s">
        <v>93</v>
      </c>
      <c r="P503" s="3" t="s">
        <v>128</v>
      </c>
      <c r="Q503" s="3" t="s">
        <v>93</v>
      </c>
      <c r="R503" s="3" t="s">
        <v>2299</v>
      </c>
      <c r="S503" s="3" t="s">
        <v>2299</v>
      </c>
      <c r="T503" s="3" t="s">
        <v>2299</v>
      </c>
      <c r="U503" s="3" t="s">
        <v>2299</v>
      </c>
      <c r="V503" s="3" t="s">
        <v>2299</v>
      </c>
      <c r="W503" s="3" t="s">
        <v>2299</v>
      </c>
      <c r="X503" s="3" t="s">
        <v>2299</v>
      </c>
      <c r="Y503" s="3" t="s">
        <v>2299</v>
      </c>
      <c r="Z503" s="3" t="s">
        <v>2299</v>
      </c>
      <c r="AA503" s="3" t="s">
        <v>2299</v>
      </c>
      <c r="AB503" s="3" t="s">
        <v>2299</v>
      </c>
      <c r="AC503" s="3" t="s">
        <v>2299</v>
      </c>
      <c r="AD503" s="3" t="s">
        <v>2299</v>
      </c>
      <c r="AE503" s="3" t="s">
        <v>95</v>
      </c>
      <c r="AF503" s="3" t="s">
        <v>82</v>
      </c>
      <c r="AG503" s="3" t="s">
        <v>96</v>
      </c>
    </row>
    <row r="504" spans="1:33" ht="45" customHeight="1" x14ac:dyDescent="0.25">
      <c r="A504" s="3" t="s">
        <v>2300</v>
      </c>
      <c r="B504" s="11" t="s">
        <v>80</v>
      </c>
      <c r="C504" s="3" t="s">
        <v>81</v>
      </c>
      <c r="D504" s="3" t="s">
        <v>82</v>
      </c>
      <c r="E504" s="3" t="s">
        <v>83</v>
      </c>
      <c r="F504" s="3" t="s">
        <v>98</v>
      </c>
      <c r="G504" s="3" t="s">
        <v>273</v>
      </c>
      <c r="H504" s="3" t="s">
        <v>2301</v>
      </c>
      <c r="I504" s="3" t="s">
        <v>109</v>
      </c>
      <c r="J504" s="3" t="s">
        <v>384</v>
      </c>
      <c r="K504" s="3" t="s">
        <v>227</v>
      </c>
      <c r="L504" s="3" t="s">
        <v>503</v>
      </c>
      <c r="M504" s="3" t="s">
        <v>137</v>
      </c>
      <c r="N504" s="3" t="s">
        <v>103</v>
      </c>
      <c r="O504" s="3" t="s">
        <v>93</v>
      </c>
      <c r="P504" s="3" t="s">
        <v>103</v>
      </c>
      <c r="Q504" s="3" t="s">
        <v>93</v>
      </c>
      <c r="R504" s="3" t="s">
        <v>2302</v>
      </c>
      <c r="S504" s="3" t="s">
        <v>2302</v>
      </c>
      <c r="T504" s="3" t="s">
        <v>2302</v>
      </c>
      <c r="U504" s="3" t="s">
        <v>2302</v>
      </c>
      <c r="V504" s="3" t="s">
        <v>2302</v>
      </c>
      <c r="W504" s="3" t="s">
        <v>2302</v>
      </c>
      <c r="X504" s="3" t="s">
        <v>2302</v>
      </c>
      <c r="Y504" s="3" t="s">
        <v>2302</v>
      </c>
      <c r="Z504" s="3" t="s">
        <v>2302</v>
      </c>
      <c r="AA504" s="3" t="s">
        <v>2302</v>
      </c>
      <c r="AB504" s="3" t="s">
        <v>2302</v>
      </c>
      <c r="AC504" s="3" t="s">
        <v>2302</v>
      </c>
      <c r="AD504" s="3" t="s">
        <v>2302</v>
      </c>
      <c r="AE504" s="3" t="s">
        <v>95</v>
      </c>
      <c r="AF504" s="3" t="s">
        <v>82</v>
      </c>
      <c r="AG504" s="3" t="s">
        <v>96</v>
      </c>
    </row>
    <row r="505" spans="1:33" ht="45" customHeight="1" x14ac:dyDescent="0.25">
      <c r="A505" s="3" t="s">
        <v>2303</v>
      </c>
      <c r="B505" s="11" t="s">
        <v>80</v>
      </c>
      <c r="C505" s="3" t="s">
        <v>81</v>
      </c>
      <c r="D505" s="3" t="s">
        <v>82</v>
      </c>
      <c r="E505" s="3" t="s">
        <v>83</v>
      </c>
      <c r="F505" s="3" t="s">
        <v>635</v>
      </c>
      <c r="G505" s="3" t="s">
        <v>1057</v>
      </c>
      <c r="H505" s="3" t="s">
        <v>2304</v>
      </c>
      <c r="I505" s="3" t="s">
        <v>366</v>
      </c>
      <c r="J505" s="3" t="s">
        <v>512</v>
      </c>
      <c r="K505" s="3" t="s">
        <v>227</v>
      </c>
      <c r="L505" s="3" t="s">
        <v>89</v>
      </c>
      <c r="M505" s="3" t="s">
        <v>137</v>
      </c>
      <c r="N505" s="3" t="s">
        <v>641</v>
      </c>
      <c r="O505" s="3" t="s">
        <v>93</v>
      </c>
      <c r="P505" s="3" t="s">
        <v>641</v>
      </c>
      <c r="Q505" s="3" t="s">
        <v>93</v>
      </c>
      <c r="R505" s="3" t="s">
        <v>2305</v>
      </c>
      <c r="S505" s="3" t="s">
        <v>2305</v>
      </c>
      <c r="T505" s="3" t="s">
        <v>2305</v>
      </c>
      <c r="U505" s="3" t="s">
        <v>2305</v>
      </c>
      <c r="V505" s="3" t="s">
        <v>2305</v>
      </c>
      <c r="W505" s="3" t="s">
        <v>2305</v>
      </c>
      <c r="X505" s="3" t="s">
        <v>2305</v>
      </c>
      <c r="Y505" s="3" t="s">
        <v>2305</v>
      </c>
      <c r="Z505" s="3" t="s">
        <v>2305</v>
      </c>
      <c r="AA505" s="3" t="s">
        <v>2305</v>
      </c>
      <c r="AB505" s="3" t="s">
        <v>2305</v>
      </c>
      <c r="AC505" s="3" t="s">
        <v>2305</v>
      </c>
      <c r="AD505" s="3" t="s">
        <v>2305</v>
      </c>
      <c r="AE505" s="3" t="s">
        <v>95</v>
      </c>
      <c r="AF505" s="3" t="s">
        <v>82</v>
      </c>
      <c r="AG505" s="3" t="s">
        <v>96</v>
      </c>
    </row>
    <row r="506" spans="1:33" ht="45" customHeight="1" x14ac:dyDescent="0.25">
      <c r="A506" s="3" t="s">
        <v>2306</v>
      </c>
      <c r="B506" s="11" t="s">
        <v>80</v>
      </c>
      <c r="C506" s="3" t="s">
        <v>81</v>
      </c>
      <c r="D506" s="3" t="s">
        <v>82</v>
      </c>
      <c r="E506" s="3" t="s">
        <v>83</v>
      </c>
      <c r="F506" s="3" t="s">
        <v>98</v>
      </c>
      <c r="G506" s="3" t="s">
        <v>273</v>
      </c>
      <c r="H506" s="3" t="s">
        <v>2307</v>
      </c>
      <c r="I506" s="3" t="s">
        <v>366</v>
      </c>
      <c r="J506" s="3" t="s">
        <v>2308</v>
      </c>
      <c r="K506" s="3" t="s">
        <v>227</v>
      </c>
      <c r="L506" s="3" t="s">
        <v>770</v>
      </c>
      <c r="M506" s="3" t="s">
        <v>137</v>
      </c>
      <c r="N506" s="3" t="s">
        <v>103</v>
      </c>
      <c r="O506" s="3" t="s">
        <v>93</v>
      </c>
      <c r="P506" s="3" t="s">
        <v>103</v>
      </c>
      <c r="Q506" s="3" t="s">
        <v>93</v>
      </c>
      <c r="R506" s="3" t="s">
        <v>2309</v>
      </c>
      <c r="S506" s="3" t="s">
        <v>2309</v>
      </c>
      <c r="T506" s="3" t="s">
        <v>2309</v>
      </c>
      <c r="U506" s="3" t="s">
        <v>2309</v>
      </c>
      <c r="V506" s="3" t="s">
        <v>2309</v>
      </c>
      <c r="W506" s="3" t="s">
        <v>2309</v>
      </c>
      <c r="X506" s="3" t="s">
        <v>2309</v>
      </c>
      <c r="Y506" s="3" t="s">
        <v>2309</v>
      </c>
      <c r="Z506" s="3" t="s">
        <v>2309</v>
      </c>
      <c r="AA506" s="3" t="s">
        <v>2309</v>
      </c>
      <c r="AB506" s="3" t="s">
        <v>2309</v>
      </c>
      <c r="AC506" s="3" t="s">
        <v>2309</v>
      </c>
      <c r="AD506" s="3" t="s">
        <v>2309</v>
      </c>
      <c r="AE506" s="3" t="s">
        <v>95</v>
      </c>
      <c r="AF506" s="3" t="s">
        <v>82</v>
      </c>
      <c r="AG506" s="3" t="s">
        <v>96</v>
      </c>
    </row>
    <row r="507" spans="1:33" ht="45" customHeight="1" x14ac:dyDescent="0.25">
      <c r="A507" s="3" t="s">
        <v>2310</v>
      </c>
      <c r="B507" s="11" t="s">
        <v>80</v>
      </c>
      <c r="C507" s="3" t="s">
        <v>81</v>
      </c>
      <c r="D507" s="3" t="s">
        <v>82</v>
      </c>
      <c r="E507" s="3" t="s">
        <v>83</v>
      </c>
      <c r="F507" s="3" t="s">
        <v>259</v>
      </c>
      <c r="G507" s="3" t="s">
        <v>343</v>
      </c>
      <c r="H507" s="3" t="s">
        <v>246</v>
      </c>
      <c r="I507" s="3" t="s">
        <v>2311</v>
      </c>
      <c r="J507" s="3" t="s">
        <v>1220</v>
      </c>
      <c r="K507" s="3" t="s">
        <v>227</v>
      </c>
      <c r="L507" s="3" t="s">
        <v>146</v>
      </c>
      <c r="M507" s="3" t="s">
        <v>91</v>
      </c>
      <c r="N507" s="3" t="s">
        <v>347</v>
      </c>
      <c r="O507" s="3" t="s">
        <v>93</v>
      </c>
      <c r="P507" s="3" t="s">
        <v>347</v>
      </c>
      <c r="Q507" s="3" t="s">
        <v>93</v>
      </c>
      <c r="R507" s="3" t="s">
        <v>2312</v>
      </c>
      <c r="S507" s="3" t="s">
        <v>2312</v>
      </c>
      <c r="T507" s="3" t="s">
        <v>2312</v>
      </c>
      <c r="U507" s="3" t="s">
        <v>2312</v>
      </c>
      <c r="V507" s="3" t="s">
        <v>2312</v>
      </c>
      <c r="W507" s="3" t="s">
        <v>2312</v>
      </c>
      <c r="X507" s="3" t="s">
        <v>2312</v>
      </c>
      <c r="Y507" s="3" t="s">
        <v>2312</v>
      </c>
      <c r="Z507" s="3" t="s">
        <v>2312</v>
      </c>
      <c r="AA507" s="3" t="s">
        <v>2312</v>
      </c>
      <c r="AB507" s="3" t="s">
        <v>2312</v>
      </c>
      <c r="AC507" s="3" t="s">
        <v>2312</v>
      </c>
      <c r="AD507" s="3" t="s">
        <v>2312</v>
      </c>
      <c r="AE507" s="3" t="s">
        <v>95</v>
      </c>
      <c r="AF507" s="3" t="s">
        <v>82</v>
      </c>
      <c r="AG507" s="3" t="s">
        <v>96</v>
      </c>
    </row>
    <row r="508" spans="1:33" ht="45" customHeight="1" x14ac:dyDescent="0.25">
      <c r="A508" s="3" t="s">
        <v>2313</v>
      </c>
      <c r="B508" s="11" t="s">
        <v>80</v>
      </c>
      <c r="C508" s="3" t="s">
        <v>81</v>
      </c>
      <c r="D508" s="3" t="s">
        <v>82</v>
      </c>
      <c r="E508" s="3" t="s">
        <v>83</v>
      </c>
      <c r="F508" s="3" t="s">
        <v>215</v>
      </c>
      <c r="G508" s="3" t="s">
        <v>415</v>
      </c>
      <c r="H508" s="3" t="s">
        <v>2314</v>
      </c>
      <c r="I508" s="3" t="s">
        <v>87</v>
      </c>
      <c r="J508" s="3" t="s">
        <v>2315</v>
      </c>
      <c r="K508" s="3" t="s">
        <v>2316</v>
      </c>
      <c r="L508" s="3" t="s">
        <v>982</v>
      </c>
      <c r="M508" s="3" t="s">
        <v>91</v>
      </c>
      <c r="N508" s="3" t="s">
        <v>221</v>
      </c>
      <c r="O508" s="3" t="s">
        <v>93</v>
      </c>
      <c r="P508" s="3" t="s">
        <v>221</v>
      </c>
      <c r="Q508" s="3" t="s">
        <v>93</v>
      </c>
      <c r="R508" s="3" t="s">
        <v>2317</v>
      </c>
      <c r="S508" s="3" t="s">
        <v>2317</v>
      </c>
      <c r="T508" s="3" t="s">
        <v>2317</v>
      </c>
      <c r="U508" s="3" t="s">
        <v>2317</v>
      </c>
      <c r="V508" s="3" t="s">
        <v>2317</v>
      </c>
      <c r="W508" s="3" t="s">
        <v>2317</v>
      </c>
      <c r="X508" s="3" t="s">
        <v>2317</v>
      </c>
      <c r="Y508" s="3" t="s">
        <v>2317</v>
      </c>
      <c r="Z508" s="3" t="s">
        <v>2317</v>
      </c>
      <c r="AA508" s="3" t="s">
        <v>2317</v>
      </c>
      <c r="AB508" s="3" t="s">
        <v>2317</v>
      </c>
      <c r="AC508" s="3" t="s">
        <v>2317</v>
      </c>
      <c r="AD508" s="3" t="s">
        <v>2317</v>
      </c>
      <c r="AE508" s="3" t="s">
        <v>95</v>
      </c>
      <c r="AF508" s="3" t="s">
        <v>82</v>
      </c>
      <c r="AG508" s="3" t="s">
        <v>96</v>
      </c>
    </row>
    <row r="509" spans="1:33" ht="45" customHeight="1" x14ac:dyDescent="0.25">
      <c r="A509" s="3" t="s">
        <v>2318</v>
      </c>
      <c r="B509" s="11" t="s">
        <v>80</v>
      </c>
      <c r="C509" s="3" t="s">
        <v>81</v>
      </c>
      <c r="D509" s="3" t="s">
        <v>82</v>
      </c>
      <c r="E509" s="3" t="s">
        <v>83</v>
      </c>
      <c r="F509" s="3" t="s">
        <v>98</v>
      </c>
      <c r="G509" s="3" t="s">
        <v>273</v>
      </c>
      <c r="H509" s="3" t="s">
        <v>2319</v>
      </c>
      <c r="I509" s="3" t="s">
        <v>366</v>
      </c>
      <c r="J509" s="3" t="s">
        <v>1378</v>
      </c>
      <c r="K509" s="3" t="s">
        <v>2316</v>
      </c>
      <c r="L509" s="3" t="s">
        <v>227</v>
      </c>
      <c r="M509" s="3" t="s">
        <v>137</v>
      </c>
      <c r="N509" s="3" t="s">
        <v>103</v>
      </c>
      <c r="O509" s="3" t="s">
        <v>93</v>
      </c>
      <c r="P509" s="3" t="s">
        <v>103</v>
      </c>
      <c r="Q509" s="3" t="s">
        <v>93</v>
      </c>
      <c r="R509" s="3" t="s">
        <v>2320</v>
      </c>
      <c r="S509" s="3" t="s">
        <v>2320</v>
      </c>
      <c r="T509" s="3" t="s">
        <v>2320</v>
      </c>
      <c r="U509" s="3" t="s">
        <v>2320</v>
      </c>
      <c r="V509" s="3" t="s">
        <v>2320</v>
      </c>
      <c r="W509" s="3" t="s">
        <v>2320</v>
      </c>
      <c r="X509" s="3" t="s">
        <v>2320</v>
      </c>
      <c r="Y509" s="3" t="s">
        <v>2320</v>
      </c>
      <c r="Z509" s="3" t="s">
        <v>2320</v>
      </c>
      <c r="AA509" s="3" t="s">
        <v>2320</v>
      </c>
      <c r="AB509" s="3" t="s">
        <v>2320</v>
      </c>
      <c r="AC509" s="3" t="s">
        <v>2320</v>
      </c>
      <c r="AD509" s="3" t="s">
        <v>2320</v>
      </c>
      <c r="AE509" s="3" t="s">
        <v>95</v>
      </c>
      <c r="AF509" s="3" t="s">
        <v>82</v>
      </c>
      <c r="AG509" s="3" t="s">
        <v>96</v>
      </c>
    </row>
    <row r="510" spans="1:33" ht="45" customHeight="1" x14ac:dyDescent="0.25">
      <c r="A510" s="3" t="s">
        <v>2321</v>
      </c>
      <c r="B510" s="11" t="s">
        <v>80</v>
      </c>
      <c r="C510" s="3" t="s">
        <v>81</v>
      </c>
      <c r="D510" s="3" t="s">
        <v>82</v>
      </c>
      <c r="E510" s="3" t="s">
        <v>83</v>
      </c>
      <c r="F510" s="3" t="s">
        <v>123</v>
      </c>
      <c r="G510" s="3" t="s">
        <v>124</v>
      </c>
      <c r="H510" s="3" t="s">
        <v>181</v>
      </c>
      <c r="I510" s="3" t="s">
        <v>2322</v>
      </c>
      <c r="J510" s="3" t="s">
        <v>176</v>
      </c>
      <c r="K510" s="3" t="s">
        <v>2323</v>
      </c>
      <c r="L510" s="3" t="s">
        <v>2324</v>
      </c>
      <c r="M510" s="3" t="s">
        <v>137</v>
      </c>
      <c r="N510" s="3" t="s">
        <v>128</v>
      </c>
      <c r="O510" s="3" t="s">
        <v>93</v>
      </c>
      <c r="P510" s="3" t="s">
        <v>128</v>
      </c>
      <c r="Q510" s="3" t="s">
        <v>93</v>
      </c>
      <c r="R510" s="3" t="s">
        <v>2325</v>
      </c>
      <c r="S510" s="3" t="s">
        <v>2325</v>
      </c>
      <c r="T510" s="3" t="s">
        <v>2325</v>
      </c>
      <c r="U510" s="3" t="s">
        <v>2325</v>
      </c>
      <c r="V510" s="3" t="s">
        <v>2325</v>
      </c>
      <c r="W510" s="3" t="s">
        <v>2325</v>
      </c>
      <c r="X510" s="3" t="s">
        <v>2325</v>
      </c>
      <c r="Y510" s="3" t="s">
        <v>2325</v>
      </c>
      <c r="Z510" s="3" t="s">
        <v>2325</v>
      </c>
      <c r="AA510" s="3" t="s">
        <v>2325</v>
      </c>
      <c r="AB510" s="3" t="s">
        <v>2325</v>
      </c>
      <c r="AC510" s="3" t="s">
        <v>2325</v>
      </c>
      <c r="AD510" s="3" t="s">
        <v>2325</v>
      </c>
      <c r="AE510" s="3" t="s">
        <v>95</v>
      </c>
      <c r="AF510" s="3" t="s">
        <v>82</v>
      </c>
      <c r="AG510" s="3" t="s">
        <v>96</v>
      </c>
    </row>
    <row r="511" spans="1:33" ht="45" customHeight="1" x14ac:dyDescent="0.25">
      <c r="A511" s="3" t="s">
        <v>2326</v>
      </c>
      <c r="B511" s="11" t="s">
        <v>80</v>
      </c>
      <c r="C511" s="3" t="s">
        <v>81</v>
      </c>
      <c r="D511" s="3" t="s">
        <v>82</v>
      </c>
      <c r="E511" s="3" t="s">
        <v>83</v>
      </c>
      <c r="F511" s="3" t="s">
        <v>98</v>
      </c>
      <c r="G511" s="3" t="s">
        <v>99</v>
      </c>
      <c r="H511" s="3" t="s">
        <v>181</v>
      </c>
      <c r="I511" s="3" t="s">
        <v>254</v>
      </c>
      <c r="J511" s="3" t="s">
        <v>2327</v>
      </c>
      <c r="K511" s="3" t="s">
        <v>2323</v>
      </c>
      <c r="L511" s="3" t="s">
        <v>2324</v>
      </c>
      <c r="M511" s="3" t="s">
        <v>137</v>
      </c>
      <c r="N511" s="3" t="s">
        <v>103</v>
      </c>
      <c r="O511" s="3" t="s">
        <v>93</v>
      </c>
      <c r="P511" s="3" t="s">
        <v>103</v>
      </c>
      <c r="Q511" s="3" t="s">
        <v>93</v>
      </c>
      <c r="R511" s="3" t="s">
        <v>2328</v>
      </c>
      <c r="S511" s="3" t="s">
        <v>2328</v>
      </c>
      <c r="T511" s="3" t="s">
        <v>2328</v>
      </c>
      <c r="U511" s="3" t="s">
        <v>2328</v>
      </c>
      <c r="V511" s="3" t="s">
        <v>2328</v>
      </c>
      <c r="W511" s="3" t="s">
        <v>2328</v>
      </c>
      <c r="X511" s="3" t="s">
        <v>2328</v>
      </c>
      <c r="Y511" s="3" t="s">
        <v>2328</v>
      </c>
      <c r="Z511" s="3" t="s">
        <v>2328</v>
      </c>
      <c r="AA511" s="3" t="s">
        <v>2328</v>
      </c>
      <c r="AB511" s="3" t="s">
        <v>2328</v>
      </c>
      <c r="AC511" s="3" t="s">
        <v>2328</v>
      </c>
      <c r="AD511" s="3" t="s">
        <v>2328</v>
      </c>
      <c r="AE511" s="3" t="s">
        <v>95</v>
      </c>
      <c r="AF511" s="3" t="s">
        <v>82</v>
      </c>
      <c r="AG511" s="3" t="s">
        <v>96</v>
      </c>
    </row>
    <row r="512" spans="1:33" ht="45" customHeight="1" x14ac:dyDescent="0.25">
      <c r="A512" s="3" t="s">
        <v>2329</v>
      </c>
      <c r="B512" s="11" t="s">
        <v>80</v>
      </c>
      <c r="C512" s="3" t="s">
        <v>81</v>
      </c>
      <c r="D512" s="3" t="s">
        <v>82</v>
      </c>
      <c r="E512" s="3" t="s">
        <v>83</v>
      </c>
      <c r="F512" s="3" t="s">
        <v>123</v>
      </c>
      <c r="G512" s="3" t="s">
        <v>124</v>
      </c>
      <c r="H512" s="3" t="s">
        <v>308</v>
      </c>
      <c r="I512" s="3" t="s">
        <v>196</v>
      </c>
      <c r="J512" s="3" t="s">
        <v>2330</v>
      </c>
      <c r="K512" s="3" t="s">
        <v>2323</v>
      </c>
      <c r="L512" s="3" t="s">
        <v>2324</v>
      </c>
      <c r="M512" s="3" t="s">
        <v>137</v>
      </c>
      <c r="N512" s="3" t="s">
        <v>128</v>
      </c>
      <c r="O512" s="3" t="s">
        <v>93</v>
      </c>
      <c r="P512" s="3" t="s">
        <v>128</v>
      </c>
      <c r="Q512" s="3" t="s">
        <v>93</v>
      </c>
      <c r="R512" s="3" t="s">
        <v>2331</v>
      </c>
      <c r="S512" s="3" t="s">
        <v>2331</v>
      </c>
      <c r="T512" s="3" t="s">
        <v>2331</v>
      </c>
      <c r="U512" s="3" t="s">
        <v>2331</v>
      </c>
      <c r="V512" s="3" t="s">
        <v>2331</v>
      </c>
      <c r="W512" s="3" t="s">
        <v>2331</v>
      </c>
      <c r="X512" s="3" t="s">
        <v>2331</v>
      </c>
      <c r="Y512" s="3" t="s">
        <v>2331</v>
      </c>
      <c r="Z512" s="3" t="s">
        <v>2331</v>
      </c>
      <c r="AA512" s="3" t="s">
        <v>2331</v>
      </c>
      <c r="AB512" s="3" t="s">
        <v>2331</v>
      </c>
      <c r="AC512" s="3" t="s">
        <v>2331</v>
      </c>
      <c r="AD512" s="3" t="s">
        <v>2331</v>
      </c>
      <c r="AE512" s="3" t="s">
        <v>95</v>
      </c>
      <c r="AF512" s="3" t="s">
        <v>82</v>
      </c>
      <c r="AG512" s="3" t="s">
        <v>96</v>
      </c>
    </row>
    <row r="513" spans="1:33" ht="45" customHeight="1" x14ac:dyDescent="0.25">
      <c r="A513" s="3" t="s">
        <v>2332</v>
      </c>
      <c r="B513" s="11" t="s">
        <v>80</v>
      </c>
      <c r="C513" s="3" t="s">
        <v>81</v>
      </c>
      <c r="D513" s="3" t="s">
        <v>82</v>
      </c>
      <c r="E513" s="3" t="s">
        <v>83</v>
      </c>
      <c r="F513" s="3" t="s">
        <v>131</v>
      </c>
      <c r="G513" s="3" t="s">
        <v>132</v>
      </c>
      <c r="H513" s="3" t="s">
        <v>181</v>
      </c>
      <c r="I513" s="3" t="s">
        <v>217</v>
      </c>
      <c r="J513" s="3" t="s">
        <v>2333</v>
      </c>
      <c r="K513" s="3" t="s">
        <v>166</v>
      </c>
      <c r="L513" s="3" t="s">
        <v>859</v>
      </c>
      <c r="M513" s="3" t="s">
        <v>137</v>
      </c>
      <c r="N513" s="3" t="s">
        <v>138</v>
      </c>
      <c r="O513" s="3" t="s">
        <v>93</v>
      </c>
      <c r="P513" s="3" t="s">
        <v>138</v>
      </c>
      <c r="Q513" s="3" t="s">
        <v>93</v>
      </c>
      <c r="R513" s="3" t="s">
        <v>2334</v>
      </c>
      <c r="S513" s="3" t="s">
        <v>2334</v>
      </c>
      <c r="T513" s="3" t="s">
        <v>2334</v>
      </c>
      <c r="U513" s="3" t="s">
        <v>2334</v>
      </c>
      <c r="V513" s="3" t="s">
        <v>2334</v>
      </c>
      <c r="W513" s="3" t="s">
        <v>2334</v>
      </c>
      <c r="X513" s="3" t="s">
        <v>2334</v>
      </c>
      <c r="Y513" s="3" t="s">
        <v>2334</v>
      </c>
      <c r="Z513" s="3" t="s">
        <v>2334</v>
      </c>
      <c r="AA513" s="3" t="s">
        <v>2334</v>
      </c>
      <c r="AB513" s="3" t="s">
        <v>2334</v>
      </c>
      <c r="AC513" s="3" t="s">
        <v>2334</v>
      </c>
      <c r="AD513" s="3" t="s">
        <v>2334</v>
      </c>
      <c r="AE513" s="3" t="s">
        <v>95</v>
      </c>
      <c r="AF513" s="3" t="s">
        <v>82</v>
      </c>
      <c r="AG513" s="3" t="s">
        <v>96</v>
      </c>
    </row>
    <row r="514" spans="1:33" ht="45" customHeight="1" x14ac:dyDescent="0.25">
      <c r="A514" s="3" t="s">
        <v>2335</v>
      </c>
      <c r="B514" s="11" t="s">
        <v>80</v>
      </c>
      <c r="C514" s="3" t="s">
        <v>81</v>
      </c>
      <c r="D514" s="3" t="s">
        <v>82</v>
      </c>
      <c r="E514" s="3" t="s">
        <v>83</v>
      </c>
      <c r="F514" s="3" t="s">
        <v>635</v>
      </c>
      <c r="G514" s="3" t="s">
        <v>546</v>
      </c>
      <c r="H514" s="3" t="s">
        <v>246</v>
      </c>
      <c r="I514" s="3" t="s">
        <v>2336</v>
      </c>
      <c r="J514" s="3" t="s">
        <v>1496</v>
      </c>
      <c r="K514" s="3" t="s">
        <v>2337</v>
      </c>
      <c r="L514" s="3" t="s">
        <v>184</v>
      </c>
      <c r="M514" s="3" t="s">
        <v>137</v>
      </c>
      <c r="N514" s="3" t="s">
        <v>641</v>
      </c>
      <c r="O514" s="3" t="s">
        <v>93</v>
      </c>
      <c r="P514" s="3" t="s">
        <v>641</v>
      </c>
      <c r="Q514" s="3" t="s">
        <v>93</v>
      </c>
      <c r="R514" s="3" t="s">
        <v>2338</v>
      </c>
      <c r="S514" s="3" t="s">
        <v>2338</v>
      </c>
      <c r="T514" s="3" t="s">
        <v>2338</v>
      </c>
      <c r="U514" s="3" t="s">
        <v>2338</v>
      </c>
      <c r="V514" s="3" t="s">
        <v>2338</v>
      </c>
      <c r="W514" s="3" t="s">
        <v>2338</v>
      </c>
      <c r="X514" s="3" t="s">
        <v>2338</v>
      </c>
      <c r="Y514" s="3" t="s">
        <v>2338</v>
      </c>
      <c r="Z514" s="3" t="s">
        <v>2338</v>
      </c>
      <c r="AA514" s="3" t="s">
        <v>2338</v>
      </c>
      <c r="AB514" s="3" t="s">
        <v>2338</v>
      </c>
      <c r="AC514" s="3" t="s">
        <v>2338</v>
      </c>
      <c r="AD514" s="3" t="s">
        <v>2338</v>
      </c>
      <c r="AE514" s="3" t="s">
        <v>95</v>
      </c>
      <c r="AF514" s="3" t="s">
        <v>82</v>
      </c>
      <c r="AG514" s="3" t="s">
        <v>96</v>
      </c>
    </row>
    <row r="515" spans="1:33" ht="45" customHeight="1" x14ac:dyDescent="0.25">
      <c r="A515" s="3" t="s">
        <v>2339</v>
      </c>
      <c r="B515" s="11" t="s">
        <v>80</v>
      </c>
      <c r="C515" s="3" t="s">
        <v>81</v>
      </c>
      <c r="D515" s="3" t="s">
        <v>82</v>
      </c>
      <c r="E515" s="3" t="s">
        <v>83</v>
      </c>
      <c r="F515" s="3" t="s">
        <v>497</v>
      </c>
      <c r="G515" s="3" t="s">
        <v>498</v>
      </c>
      <c r="H515" s="3" t="s">
        <v>181</v>
      </c>
      <c r="I515" s="3" t="s">
        <v>372</v>
      </c>
      <c r="J515" s="3" t="s">
        <v>1366</v>
      </c>
      <c r="K515" s="3" t="s">
        <v>2337</v>
      </c>
      <c r="L515" s="3" t="s">
        <v>153</v>
      </c>
      <c r="M515" s="3" t="s">
        <v>137</v>
      </c>
      <c r="N515" s="3" t="s">
        <v>185</v>
      </c>
      <c r="O515" s="3" t="s">
        <v>93</v>
      </c>
      <c r="P515" s="3" t="s">
        <v>185</v>
      </c>
      <c r="Q515" s="3" t="s">
        <v>93</v>
      </c>
      <c r="R515" s="3" t="s">
        <v>2340</v>
      </c>
      <c r="S515" s="3" t="s">
        <v>2340</v>
      </c>
      <c r="T515" s="3" t="s">
        <v>2340</v>
      </c>
      <c r="U515" s="3" t="s">
        <v>2340</v>
      </c>
      <c r="V515" s="3" t="s">
        <v>2340</v>
      </c>
      <c r="W515" s="3" t="s">
        <v>2340</v>
      </c>
      <c r="X515" s="3" t="s">
        <v>2340</v>
      </c>
      <c r="Y515" s="3" t="s">
        <v>2340</v>
      </c>
      <c r="Z515" s="3" t="s">
        <v>2340</v>
      </c>
      <c r="AA515" s="3" t="s">
        <v>2340</v>
      </c>
      <c r="AB515" s="3" t="s">
        <v>2340</v>
      </c>
      <c r="AC515" s="3" t="s">
        <v>2340</v>
      </c>
      <c r="AD515" s="3" t="s">
        <v>2340</v>
      </c>
      <c r="AE515" s="3" t="s">
        <v>95</v>
      </c>
      <c r="AF515" s="3" t="s">
        <v>82</v>
      </c>
      <c r="AG515" s="3" t="s">
        <v>96</v>
      </c>
    </row>
    <row r="516" spans="1:33" ht="45" customHeight="1" x14ac:dyDescent="0.25">
      <c r="A516" s="3" t="s">
        <v>2341</v>
      </c>
      <c r="B516" s="11" t="s">
        <v>80</v>
      </c>
      <c r="C516" s="3" t="s">
        <v>81</v>
      </c>
      <c r="D516" s="3" t="s">
        <v>82</v>
      </c>
      <c r="E516" s="3" t="s">
        <v>83</v>
      </c>
      <c r="F516" s="3" t="s">
        <v>156</v>
      </c>
      <c r="G516" s="3" t="s">
        <v>157</v>
      </c>
      <c r="H516" s="3" t="s">
        <v>1171</v>
      </c>
      <c r="I516" s="3" t="s">
        <v>159</v>
      </c>
      <c r="J516" s="3" t="s">
        <v>170</v>
      </c>
      <c r="K516" s="3" t="s">
        <v>2337</v>
      </c>
      <c r="L516" s="3" t="s">
        <v>2048</v>
      </c>
      <c r="M516" s="3" t="s">
        <v>91</v>
      </c>
      <c r="N516" s="3" t="s">
        <v>161</v>
      </c>
      <c r="O516" s="3" t="s">
        <v>93</v>
      </c>
      <c r="P516" s="3" t="s">
        <v>161</v>
      </c>
      <c r="Q516" s="3" t="s">
        <v>93</v>
      </c>
      <c r="R516" s="3" t="s">
        <v>2342</v>
      </c>
      <c r="S516" s="3" t="s">
        <v>2342</v>
      </c>
      <c r="T516" s="3" t="s">
        <v>2342</v>
      </c>
      <c r="U516" s="3" t="s">
        <v>2342</v>
      </c>
      <c r="V516" s="3" t="s">
        <v>2342</v>
      </c>
      <c r="W516" s="3" t="s">
        <v>2342</v>
      </c>
      <c r="X516" s="3" t="s">
        <v>2342</v>
      </c>
      <c r="Y516" s="3" t="s">
        <v>2342</v>
      </c>
      <c r="Z516" s="3" t="s">
        <v>2342</v>
      </c>
      <c r="AA516" s="3" t="s">
        <v>2342</v>
      </c>
      <c r="AB516" s="3" t="s">
        <v>2342</v>
      </c>
      <c r="AC516" s="3" t="s">
        <v>2342</v>
      </c>
      <c r="AD516" s="3" t="s">
        <v>2342</v>
      </c>
      <c r="AE516" s="3" t="s">
        <v>95</v>
      </c>
      <c r="AF516" s="3" t="s">
        <v>82</v>
      </c>
      <c r="AG516" s="3" t="s">
        <v>96</v>
      </c>
    </row>
    <row r="517" spans="1:33" ht="45" customHeight="1" x14ac:dyDescent="0.25">
      <c r="A517" s="3" t="s">
        <v>2343</v>
      </c>
      <c r="B517" s="11" t="s">
        <v>80</v>
      </c>
      <c r="C517" s="3" t="s">
        <v>81</v>
      </c>
      <c r="D517" s="3" t="s">
        <v>82</v>
      </c>
      <c r="E517" s="3" t="s">
        <v>83</v>
      </c>
      <c r="F517" s="3" t="s">
        <v>84</v>
      </c>
      <c r="G517" s="3" t="s">
        <v>85</v>
      </c>
      <c r="H517" s="3" t="s">
        <v>718</v>
      </c>
      <c r="I517" s="3" t="s">
        <v>1347</v>
      </c>
      <c r="J517" s="3" t="s">
        <v>452</v>
      </c>
      <c r="K517" s="3" t="s">
        <v>2344</v>
      </c>
      <c r="L517" s="3" t="s">
        <v>990</v>
      </c>
      <c r="M517" s="3" t="s">
        <v>137</v>
      </c>
      <c r="N517" s="3" t="s">
        <v>92</v>
      </c>
      <c r="O517" s="3" t="s">
        <v>93</v>
      </c>
      <c r="P517" s="3" t="s">
        <v>92</v>
      </c>
      <c r="Q517" s="3" t="s">
        <v>93</v>
      </c>
      <c r="R517" s="3" t="s">
        <v>2345</v>
      </c>
      <c r="S517" s="3" t="s">
        <v>2345</v>
      </c>
      <c r="T517" s="3" t="s">
        <v>2345</v>
      </c>
      <c r="U517" s="3" t="s">
        <v>2345</v>
      </c>
      <c r="V517" s="3" t="s">
        <v>2345</v>
      </c>
      <c r="W517" s="3" t="s">
        <v>2345</v>
      </c>
      <c r="X517" s="3" t="s">
        <v>2345</v>
      </c>
      <c r="Y517" s="3" t="s">
        <v>2345</v>
      </c>
      <c r="Z517" s="3" t="s">
        <v>2345</v>
      </c>
      <c r="AA517" s="3" t="s">
        <v>2345</v>
      </c>
      <c r="AB517" s="3" t="s">
        <v>2345</v>
      </c>
      <c r="AC517" s="3" t="s">
        <v>2345</v>
      </c>
      <c r="AD517" s="3" t="s">
        <v>2345</v>
      </c>
      <c r="AE517" s="3" t="s">
        <v>95</v>
      </c>
      <c r="AF517" s="3" t="s">
        <v>82</v>
      </c>
      <c r="AG517" s="3" t="s">
        <v>96</v>
      </c>
    </row>
    <row r="518" spans="1:33" ht="45" customHeight="1" x14ac:dyDescent="0.25">
      <c r="A518" s="3" t="s">
        <v>2346</v>
      </c>
      <c r="B518" s="11" t="s">
        <v>80</v>
      </c>
      <c r="C518" s="3" t="s">
        <v>81</v>
      </c>
      <c r="D518" s="3" t="s">
        <v>82</v>
      </c>
      <c r="E518" s="3" t="s">
        <v>83</v>
      </c>
      <c r="F518" s="3" t="s">
        <v>215</v>
      </c>
      <c r="G518" s="3" t="s">
        <v>676</v>
      </c>
      <c r="H518" s="3" t="s">
        <v>2347</v>
      </c>
      <c r="I518" s="3" t="s">
        <v>87</v>
      </c>
      <c r="J518" s="3" t="s">
        <v>379</v>
      </c>
      <c r="K518" s="3" t="s">
        <v>2344</v>
      </c>
      <c r="L518" s="3" t="s">
        <v>2348</v>
      </c>
      <c r="M518" s="3" t="s">
        <v>91</v>
      </c>
      <c r="N518" s="3" t="s">
        <v>679</v>
      </c>
      <c r="O518" s="3" t="s">
        <v>93</v>
      </c>
      <c r="P518" s="3" t="s">
        <v>679</v>
      </c>
      <c r="Q518" s="3" t="s">
        <v>93</v>
      </c>
      <c r="R518" s="3" t="s">
        <v>2349</v>
      </c>
      <c r="S518" s="3" t="s">
        <v>2349</v>
      </c>
      <c r="T518" s="3" t="s">
        <v>2349</v>
      </c>
      <c r="U518" s="3" t="s">
        <v>2349</v>
      </c>
      <c r="V518" s="3" t="s">
        <v>2349</v>
      </c>
      <c r="W518" s="3" t="s">
        <v>2349</v>
      </c>
      <c r="X518" s="3" t="s">
        <v>2349</v>
      </c>
      <c r="Y518" s="3" t="s">
        <v>2349</v>
      </c>
      <c r="Z518" s="3" t="s">
        <v>2349</v>
      </c>
      <c r="AA518" s="3" t="s">
        <v>2349</v>
      </c>
      <c r="AB518" s="3" t="s">
        <v>2349</v>
      </c>
      <c r="AC518" s="3" t="s">
        <v>2349</v>
      </c>
      <c r="AD518" s="3" t="s">
        <v>2349</v>
      </c>
      <c r="AE518" s="3" t="s">
        <v>95</v>
      </c>
      <c r="AF518" s="3" t="s">
        <v>82</v>
      </c>
      <c r="AG518" s="3" t="s">
        <v>96</v>
      </c>
    </row>
    <row r="519" spans="1:33" ht="45" customHeight="1" x14ac:dyDescent="0.25">
      <c r="A519" s="3" t="s">
        <v>2350</v>
      </c>
      <c r="B519" s="11" t="s">
        <v>80</v>
      </c>
      <c r="C519" s="3" t="s">
        <v>81</v>
      </c>
      <c r="D519" s="3" t="s">
        <v>82</v>
      </c>
      <c r="E519" s="3" t="s">
        <v>83</v>
      </c>
      <c r="F519" s="3" t="s">
        <v>84</v>
      </c>
      <c r="G519" s="3" t="s">
        <v>2351</v>
      </c>
      <c r="H519" s="3" t="s">
        <v>2352</v>
      </c>
      <c r="I519" s="3" t="s">
        <v>217</v>
      </c>
      <c r="J519" s="3" t="s">
        <v>2353</v>
      </c>
      <c r="K519" s="3" t="s">
        <v>2354</v>
      </c>
      <c r="L519" s="3" t="s">
        <v>146</v>
      </c>
      <c r="M519" s="3" t="s">
        <v>137</v>
      </c>
      <c r="N519" s="3" t="s">
        <v>92</v>
      </c>
      <c r="O519" s="3" t="s">
        <v>93</v>
      </c>
      <c r="P519" s="3" t="s">
        <v>92</v>
      </c>
      <c r="Q519" s="3" t="s">
        <v>93</v>
      </c>
      <c r="R519" s="3" t="s">
        <v>2355</v>
      </c>
      <c r="S519" s="3" t="s">
        <v>2355</v>
      </c>
      <c r="T519" s="3" t="s">
        <v>2355</v>
      </c>
      <c r="U519" s="3" t="s">
        <v>2355</v>
      </c>
      <c r="V519" s="3" t="s">
        <v>2355</v>
      </c>
      <c r="W519" s="3" t="s">
        <v>2355</v>
      </c>
      <c r="X519" s="3" t="s">
        <v>2355</v>
      </c>
      <c r="Y519" s="3" t="s">
        <v>2355</v>
      </c>
      <c r="Z519" s="3" t="s">
        <v>2355</v>
      </c>
      <c r="AA519" s="3" t="s">
        <v>2355</v>
      </c>
      <c r="AB519" s="3" t="s">
        <v>2355</v>
      </c>
      <c r="AC519" s="3" t="s">
        <v>2355</v>
      </c>
      <c r="AD519" s="3" t="s">
        <v>2355</v>
      </c>
      <c r="AE519" s="3" t="s">
        <v>95</v>
      </c>
      <c r="AF519" s="3" t="s">
        <v>82</v>
      </c>
      <c r="AG519" s="3" t="s">
        <v>96</v>
      </c>
    </row>
    <row r="520" spans="1:33" ht="45" customHeight="1" x14ac:dyDescent="0.25">
      <c r="A520" s="3" t="s">
        <v>2356</v>
      </c>
      <c r="B520" s="11" t="s">
        <v>80</v>
      </c>
      <c r="C520" s="3" t="s">
        <v>81</v>
      </c>
      <c r="D520" s="3" t="s">
        <v>82</v>
      </c>
      <c r="E520" s="3" t="s">
        <v>83</v>
      </c>
      <c r="F520" s="3" t="s">
        <v>98</v>
      </c>
      <c r="G520" s="3" t="s">
        <v>99</v>
      </c>
      <c r="H520" s="3" t="s">
        <v>308</v>
      </c>
      <c r="I520" s="3" t="s">
        <v>87</v>
      </c>
      <c r="J520" s="3" t="s">
        <v>2357</v>
      </c>
      <c r="K520" s="3" t="s">
        <v>374</v>
      </c>
      <c r="L520" s="3" t="s">
        <v>227</v>
      </c>
      <c r="M520" s="3" t="s">
        <v>91</v>
      </c>
      <c r="N520" s="3" t="s">
        <v>103</v>
      </c>
      <c r="O520" s="3" t="s">
        <v>93</v>
      </c>
      <c r="P520" s="3" t="s">
        <v>103</v>
      </c>
      <c r="Q520" s="3" t="s">
        <v>93</v>
      </c>
      <c r="R520" s="3" t="s">
        <v>2358</v>
      </c>
      <c r="S520" s="3" t="s">
        <v>2358</v>
      </c>
      <c r="T520" s="3" t="s">
        <v>2358</v>
      </c>
      <c r="U520" s="3" t="s">
        <v>2358</v>
      </c>
      <c r="V520" s="3" t="s">
        <v>2358</v>
      </c>
      <c r="W520" s="3" t="s">
        <v>2358</v>
      </c>
      <c r="X520" s="3" t="s">
        <v>2358</v>
      </c>
      <c r="Y520" s="3" t="s">
        <v>2358</v>
      </c>
      <c r="Z520" s="3" t="s">
        <v>2358</v>
      </c>
      <c r="AA520" s="3" t="s">
        <v>2358</v>
      </c>
      <c r="AB520" s="3" t="s">
        <v>2358</v>
      </c>
      <c r="AC520" s="3" t="s">
        <v>2358</v>
      </c>
      <c r="AD520" s="3" t="s">
        <v>2358</v>
      </c>
      <c r="AE520" s="3" t="s">
        <v>95</v>
      </c>
      <c r="AF520" s="3" t="s">
        <v>82</v>
      </c>
      <c r="AG520" s="3" t="s">
        <v>96</v>
      </c>
    </row>
    <row r="521" spans="1:33" ht="45" customHeight="1" x14ac:dyDescent="0.25">
      <c r="A521" s="3" t="s">
        <v>2359</v>
      </c>
      <c r="B521" s="11" t="s">
        <v>80</v>
      </c>
      <c r="C521" s="3" t="s">
        <v>81</v>
      </c>
      <c r="D521" s="3" t="s">
        <v>82</v>
      </c>
      <c r="E521" s="3" t="s">
        <v>83</v>
      </c>
      <c r="F521" s="3" t="s">
        <v>98</v>
      </c>
      <c r="G521" s="3" t="s">
        <v>99</v>
      </c>
      <c r="H521" s="3" t="s">
        <v>308</v>
      </c>
      <c r="I521" s="3" t="s">
        <v>87</v>
      </c>
      <c r="J521" s="3" t="s">
        <v>1044</v>
      </c>
      <c r="K521" s="3" t="s">
        <v>374</v>
      </c>
      <c r="L521" s="3" t="s">
        <v>227</v>
      </c>
      <c r="M521" s="3" t="s">
        <v>91</v>
      </c>
      <c r="N521" s="3" t="s">
        <v>103</v>
      </c>
      <c r="O521" s="3" t="s">
        <v>93</v>
      </c>
      <c r="P521" s="3" t="s">
        <v>103</v>
      </c>
      <c r="Q521" s="3" t="s">
        <v>93</v>
      </c>
      <c r="R521" s="3" t="s">
        <v>2360</v>
      </c>
      <c r="S521" s="3" t="s">
        <v>2360</v>
      </c>
      <c r="T521" s="3" t="s">
        <v>2360</v>
      </c>
      <c r="U521" s="3" t="s">
        <v>2360</v>
      </c>
      <c r="V521" s="3" t="s">
        <v>2360</v>
      </c>
      <c r="W521" s="3" t="s">
        <v>2360</v>
      </c>
      <c r="X521" s="3" t="s">
        <v>2360</v>
      </c>
      <c r="Y521" s="3" t="s">
        <v>2360</v>
      </c>
      <c r="Z521" s="3" t="s">
        <v>2360</v>
      </c>
      <c r="AA521" s="3" t="s">
        <v>2360</v>
      </c>
      <c r="AB521" s="3" t="s">
        <v>2360</v>
      </c>
      <c r="AC521" s="3" t="s">
        <v>2360</v>
      </c>
      <c r="AD521" s="3" t="s">
        <v>2360</v>
      </c>
      <c r="AE521" s="3" t="s">
        <v>95</v>
      </c>
      <c r="AF521" s="3" t="s">
        <v>82</v>
      </c>
      <c r="AG521" s="3" t="s">
        <v>96</v>
      </c>
    </row>
    <row r="522" spans="1:33" ht="45" customHeight="1" x14ac:dyDescent="0.25">
      <c r="A522" s="3" t="s">
        <v>2361</v>
      </c>
      <c r="B522" s="11" t="s">
        <v>80</v>
      </c>
      <c r="C522" s="3" t="s">
        <v>81</v>
      </c>
      <c r="D522" s="3" t="s">
        <v>82</v>
      </c>
      <c r="E522" s="3" t="s">
        <v>83</v>
      </c>
      <c r="F522" s="3" t="s">
        <v>98</v>
      </c>
      <c r="G522" s="3" t="s">
        <v>174</v>
      </c>
      <c r="H522" s="3" t="s">
        <v>2362</v>
      </c>
      <c r="I522" s="3" t="s">
        <v>87</v>
      </c>
      <c r="J522" s="3" t="s">
        <v>1970</v>
      </c>
      <c r="K522" s="3" t="s">
        <v>374</v>
      </c>
      <c r="L522" s="3" t="s">
        <v>2040</v>
      </c>
      <c r="M522" s="3" t="s">
        <v>91</v>
      </c>
      <c r="N522" s="3" t="s">
        <v>103</v>
      </c>
      <c r="O522" s="3" t="s">
        <v>93</v>
      </c>
      <c r="P522" s="3" t="s">
        <v>103</v>
      </c>
      <c r="Q522" s="3" t="s">
        <v>93</v>
      </c>
      <c r="R522" s="3" t="s">
        <v>2363</v>
      </c>
      <c r="S522" s="3" t="s">
        <v>2363</v>
      </c>
      <c r="T522" s="3" t="s">
        <v>2363</v>
      </c>
      <c r="U522" s="3" t="s">
        <v>2363</v>
      </c>
      <c r="V522" s="3" t="s">
        <v>2363</v>
      </c>
      <c r="W522" s="3" t="s">
        <v>2363</v>
      </c>
      <c r="X522" s="3" t="s">
        <v>2363</v>
      </c>
      <c r="Y522" s="3" t="s">
        <v>2363</v>
      </c>
      <c r="Z522" s="3" t="s">
        <v>2363</v>
      </c>
      <c r="AA522" s="3" t="s">
        <v>2363</v>
      </c>
      <c r="AB522" s="3" t="s">
        <v>2363</v>
      </c>
      <c r="AC522" s="3" t="s">
        <v>2363</v>
      </c>
      <c r="AD522" s="3" t="s">
        <v>2363</v>
      </c>
      <c r="AE522" s="3" t="s">
        <v>95</v>
      </c>
      <c r="AF522" s="3" t="s">
        <v>82</v>
      </c>
      <c r="AG522" s="3" t="s">
        <v>96</v>
      </c>
    </row>
    <row r="523" spans="1:33" ht="45" customHeight="1" x14ac:dyDescent="0.25">
      <c r="A523" s="3" t="s">
        <v>2364</v>
      </c>
      <c r="B523" s="11" t="s">
        <v>80</v>
      </c>
      <c r="C523" s="3" t="s">
        <v>81</v>
      </c>
      <c r="D523" s="3" t="s">
        <v>82</v>
      </c>
      <c r="E523" s="3" t="s">
        <v>83</v>
      </c>
      <c r="F523" s="3" t="s">
        <v>98</v>
      </c>
      <c r="G523" s="3" t="s">
        <v>174</v>
      </c>
      <c r="H523" s="3" t="s">
        <v>2365</v>
      </c>
      <c r="I523" s="3" t="s">
        <v>87</v>
      </c>
      <c r="J523" s="3" t="s">
        <v>2366</v>
      </c>
      <c r="K523" s="3" t="s">
        <v>374</v>
      </c>
      <c r="L523" s="3" t="s">
        <v>102</v>
      </c>
      <c r="M523" s="3" t="s">
        <v>137</v>
      </c>
      <c r="N523" s="3" t="s">
        <v>103</v>
      </c>
      <c r="O523" s="3" t="s">
        <v>93</v>
      </c>
      <c r="P523" s="3" t="s">
        <v>103</v>
      </c>
      <c r="Q523" s="3" t="s">
        <v>93</v>
      </c>
      <c r="R523" s="3" t="s">
        <v>2367</v>
      </c>
      <c r="S523" s="3" t="s">
        <v>2367</v>
      </c>
      <c r="T523" s="3" t="s">
        <v>2367</v>
      </c>
      <c r="U523" s="3" t="s">
        <v>2367</v>
      </c>
      <c r="V523" s="3" t="s">
        <v>2367</v>
      </c>
      <c r="W523" s="3" t="s">
        <v>2367</v>
      </c>
      <c r="X523" s="3" t="s">
        <v>2367</v>
      </c>
      <c r="Y523" s="3" t="s">
        <v>2367</v>
      </c>
      <c r="Z523" s="3" t="s">
        <v>2367</v>
      </c>
      <c r="AA523" s="3" t="s">
        <v>2367</v>
      </c>
      <c r="AB523" s="3" t="s">
        <v>2367</v>
      </c>
      <c r="AC523" s="3" t="s">
        <v>2367</v>
      </c>
      <c r="AD523" s="3" t="s">
        <v>2367</v>
      </c>
      <c r="AE523" s="3" t="s">
        <v>95</v>
      </c>
      <c r="AF523" s="3" t="s">
        <v>82</v>
      </c>
      <c r="AG523" s="3" t="s">
        <v>96</v>
      </c>
    </row>
    <row r="524" spans="1:33" ht="45" customHeight="1" x14ac:dyDescent="0.25">
      <c r="A524" s="3" t="s">
        <v>2368</v>
      </c>
      <c r="B524" s="11" t="s">
        <v>80</v>
      </c>
      <c r="C524" s="3" t="s">
        <v>81</v>
      </c>
      <c r="D524" s="3" t="s">
        <v>82</v>
      </c>
      <c r="E524" s="3" t="s">
        <v>83</v>
      </c>
      <c r="F524" s="3" t="s">
        <v>98</v>
      </c>
      <c r="G524" s="3" t="s">
        <v>174</v>
      </c>
      <c r="H524" s="3" t="s">
        <v>2369</v>
      </c>
      <c r="I524" s="3" t="s">
        <v>87</v>
      </c>
      <c r="J524" s="3" t="s">
        <v>2370</v>
      </c>
      <c r="K524" s="3" t="s">
        <v>374</v>
      </c>
      <c r="L524" s="3" t="s">
        <v>102</v>
      </c>
      <c r="M524" s="3" t="s">
        <v>91</v>
      </c>
      <c r="N524" s="3" t="s">
        <v>103</v>
      </c>
      <c r="O524" s="3" t="s">
        <v>93</v>
      </c>
      <c r="P524" s="3" t="s">
        <v>103</v>
      </c>
      <c r="Q524" s="3" t="s">
        <v>93</v>
      </c>
      <c r="R524" s="3" t="s">
        <v>2371</v>
      </c>
      <c r="S524" s="3" t="s">
        <v>2371</v>
      </c>
      <c r="T524" s="3" t="s">
        <v>2371</v>
      </c>
      <c r="U524" s="3" t="s">
        <v>2371</v>
      </c>
      <c r="V524" s="3" t="s">
        <v>2371</v>
      </c>
      <c r="W524" s="3" t="s">
        <v>2371</v>
      </c>
      <c r="X524" s="3" t="s">
        <v>2371</v>
      </c>
      <c r="Y524" s="3" t="s">
        <v>2371</v>
      </c>
      <c r="Z524" s="3" t="s">
        <v>2371</v>
      </c>
      <c r="AA524" s="3" t="s">
        <v>2371</v>
      </c>
      <c r="AB524" s="3" t="s">
        <v>2371</v>
      </c>
      <c r="AC524" s="3" t="s">
        <v>2371</v>
      </c>
      <c r="AD524" s="3" t="s">
        <v>2371</v>
      </c>
      <c r="AE524" s="3" t="s">
        <v>95</v>
      </c>
      <c r="AF524" s="3" t="s">
        <v>82</v>
      </c>
      <c r="AG524" s="3" t="s">
        <v>96</v>
      </c>
    </row>
    <row r="525" spans="1:33" ht="45" customHeight="1" x14ac:dyDescent="0.25">
      <c r="A525" s="3" t="s">
        <v>2372</v>
      </c>
      <c r="B525" s="11" t="s">
        <v>80</v>
      </c>
      <c r="C525" s="3" t="s">
        <v>81</v>
      </c>
      <c r="D525" s="3" t="s">
        <v>82</v>
      </c>
      <c r="E525" s="3" t="s">
        <v>83</v>
      </c>
      <c r="F525" s="3" t="s">
        <v>123</v>
      </c>
      <c r="G525" s="3" t="s">
        <v>124</v>
      </c>
      <c r="H525" s="3" t="s">
        <v>2238</v>
      </c>
      <c r="I525" s="3" t="s">
        <v>2239</v>
      </c>
      <c r="J525" s="3" t="s">
        <v>2373</v>
      </c>
      <c r="K525" s="3" t="s">
        <v>374</v>
      </c>
      <c r="L525" s="3" t="s">
        <v>1120</v>
      </c>
      <c r="M525" s="3" t="s">
        <v>137</v>
      </c>
      <c r="N525" s="3" t="s">
        <v>128</v>
      </c>
      <c r="O525" s="3" t="s">
        <v>93</v>
      </c>
      <c r="P525" s="3" t="s">
        <v>128</v>
      </c>
      <c r="Q525" s="3" t="s">
        <v>93</v>
      </c>
      <c r="R525" s="3" t="s">
        <v>2374</v>
      </c>
      <c r="S525" s="3" t="s">
        <v>2374</v>
      </c>
      <c r="T525" s="3" t="s">
        <v>2374</v>
      </c>
      <c r="U525" s="3" t="s">
        <v>2374</v>
      </c>
      <c r="V525" s="3" t="s">
        <v>2374</v>
      </c>
      <c r="W525" s="3" t="s">
        <v>2374</v>
      </c>
      <c r="X525" s="3" t="s">
        <v>2374</v>
      </c>
      <c r="Y525" s="3" t="s">
        <v>2374</v>
      </c>
      <c r="Z525" s="3" t="s">
        <v>2374</v>
      </c>
      <c r="AA525" s="3" t="s">
        <v>2374</v>
      </c>
      <c r="AB525" s="3" t="s">
        <v>2374</v>
      </c>
      <c r="AC525" s="3" t="s">
        <v>2374</v>
      </c>
      <c r="AD525" s="3" t="s">
        <v>2374</v>
      </c>
      <c r="AE525" s="3" t="s">
        <v>95</v>
      </c>
      <c r="AF525" s="3" t="s">
        <v>82</v>
      </c>
      <c r="AG525" s="3" t="s">
        <v>96</v>
      </c>
    </row>
    <row r="526" spans="1:33" ht="45" customHeight="1" x14ac:dyDescent="0.25">
      <c r="A526" s="3" t="s">
        <v>2375</v>
      </c>
      <c r="B526" s="11" t="s">
        <v>80</v>
      </c>
      <c r="C526" s="3" t="s">
        <v>81</v>
      </c>
      <c r="D526" s="3" t="s">
        <v>82</v>
      </c>
      <c r="E526" s="3" t="s">
        <v>83</v>
      </c>
      <c r="F526" s="3" t="s">
        <v>98</v>
      </c>
      <c r="G526" s="3" t="s">
        <v>546</v>
      </c>
      <c r="H526" s="3" t="s">
        <v>2376</v>
      </c>
      <c r="I526" s="3" t="s">
        <v>645</v>
      </c>
      <c r="J526" s="3" t="s">
        <v>241</v>
      </c>
      <c r="K526" s="3" t="s">
        <v>374</v>
      </c>
      <c r="L526" s="3" t="s">
        <v>2377</v>
      </c>
      <c r="M526" s="3" t="s">
        <v>91</v>
      </c>
      <c r="N526" s="3" t="s">
        <v>185</v>
      </c>
      <c r="O526" s="3" t="s">
        <v>93</v>
      </c>
      <c r="P526" s="3" t="s">
        <v>185</v>
      </c>
      <c r="Q526" s="3" t="s">
        <v>93</v>
      </c>
      <c r="R526" s="3" t="s">
        <v>2378</v>
      </c>
      <c r="S526" s="3" t="s">
        <v>2378</v>
      </c>
      <c r="T526" s="3" t="s">
        <v>2378</v>
      </c>
      <c r="U526" s="3" t="s">
        <v>2378</v>
      </c>
      <c r="V526" s="3" t="s">
        <v>2378</v>
      </c>
      <c r="W526" s="3" t="s">
        <v>2378</v>
      </c>
      <c r="X526" s="3" t="s">
        <v>2378</v>
      </c>
      <c r="Y526" s="3" t="s">
        <v>2378</v>
      </c>
      <c r="Z526" s="3" t="s">
        <v>2378</v>
      </c>
      <c r="AA526" s="3" t="s">
        <v>2378</v>
      </c>
      <c r="AB526" s="3" t="s">
        <v>2378</v>
      </c>
      <c r="AC526" s="3" t="s">
        <v>2378</v>
      </c>
      <c r="AD526" s="3" t="s">
        <v>2378</v>
      </c>
      <c r="AE526" s="3" t="s">
        <v>95</v>
      </c>
      <c r="AF526" s="3" t="s">
        <v>82</v>
      </c>
      <c r="AG526" s="3" t="s">
        <v>96</v>
      </c>
    </row>
    <row r="527" spans="1:33" ht="45" customHeight="1" x14ac:dyDescent="0.25">
      <c r="A527" s="3" t="s">
        <v>2379</v>
      </c>
      <c r="B527" s="11" t="s">
        <v>80</v>
      </c>
      <c r="C527" s="3" t="s">
        <v>81</v>
      </c>
      <c r="D527" s="3" t="s">
        <v>82</v>
      </c>
      <c r="E527" s="3" t="s">
        <v>83</v>
      </c>
      <c r="F527" s="3" t="s">
        <v>98</v>
      </c>
      <c r="G527" s="3" t="s">
        <v>174</v>
      </c>
      <c r="H527" s="3" t="s">
        <v>2380</v>
      </c>
      <c r="I527" s="3" t="s">
        <v>645</v>
      </c>
      <c r="J527" s="3" t="s">
        <v>1114</v>
      </c>
      <c r="K527" s="3" t="s">
        <v>374</v>
      </c>
      <c r="L527" s="3" t="s">
        <v>2381</v>
      </c>
      <c r="M527" s="3" t="s">
        <v>137</v>
      </c>
      <c r="N527" s="3" t="s">
        <v>103</v>
      </c>
      <c r="O527" s="3" t="s">
        <v>93</v>
      </c>
      <c r="P527" s="3" t="s">
        <v>103</v>
      </c>
      <c r="Q527" s="3" t="s">
        <v>93</v>
      </c>
      <c r="R527" s="3" t="s">
        <v>2382</v>
      </c>
      <c r="S527" s="3" t="s">
        <v>2382</v>
      </c>
      <c r="T527" s="3" t="s">
        <v>2382</v>
      </c>
      <c r="U527" s="3" t="s">
        <v>2382</v>
      </c>
      <c r="V527" s="3" t="s">
        <v>2382</v>
      </c>
      <c r="W527" s="3" t="s">
        <v>2382</v>
      </c>
      <c r="X527" s="3" t="s">
        <v>2382</v>
      </c>
      <c r="Y527" s="3" t="s">
        <v>2382</v>
      </c>
      <c r="Z527" s="3" t="s">
        <v>2382</v>
      </c>
      <c r="AA527" s="3" t="s">
        <v>2382</v>
      </c>
      <c r="AB527" s="3" t="s">
        <v>2382</v>
      </c>
      <c r="AC527" s="3" t="s">
        <v>2382</v>
      </c>
      <c r="AD527" s="3" t="s">
        <v>2382</v>
      </c>
      <c r="AE527" s="3" t="s">
        <v>95</v>
      </c>
      <c r="AF527" s="3" t="s">
        <v>82</v>
      </c>
      <c r="AG527" s="3" t="s">
        <v>96</v>
      </c>
    </row>
    <row r="528" spans="1:33" ht="45" customHeight="1" x14ac:dyDescent="0.25">
      <c r="A528" s="3" t="s">
        <v>2383</v>
      </c>
      <c r="B528" s="11" t="s">
        <v>80</v>
      </c>
      <c r="C528" s="3" t="s">
        <v>81</v>
      </c>
      <c r="D528" s="3" t="s">
        <v>82</v>
      </c>
      <c r="E528" s="3" t="s">
        <v>83</v>
      </c>
      <c r="F528" s="3" t="s">
        <v>98</v>
      </c>
      <c r="G528" s="3" t="s">
        <v>273</v>
      </c>
      <c r="H528" s="3" t="s">
        <v>2384</v>
      </c>
      <c r="I528" s="3" t="s">
        <v>366</v>
      </c>
      <c r="J528" s="3" t="s">
        <v>2385</v>
      </c>
      <c r="K528" s="3" t="s">
        <v>374</v>
      </c>
      <c r="L528" s="3" t="s">
        <v>146</v>
      </c>
      <c r="M528" s="3" t="s">
        <v>137</v>
      </c>
      <c r="N528" s="3" t="s">
        <v>103</v>
      </c>
      <c r="O528" s="3" t="s">
        <v>93</v>
      </c>
      <c r="P528" s="3" t="s">
        <v>103</v>
      </c>
      <c r="Q528" s="3" t="s">
        <v>93</v>
      </c>
      <c r="R528" s="3" t="s">
        <v>2386</v>
      </c>
      <c r="S528" s="3" t="s">
        <v>2386</v>
      </c>
      <c r="T528" s="3" t="s">
        <v>2386</v>
      </c>
      <c r="U528" s="3" t="s">
        <v>2386</v>
      </c>
      <c r="V528" s="3" t="s">
        <v>2386</v>
      </c>
      <c r="W528" s="3" t="s">
        <v>2386</v>
      </c>
      <c r="X528" s="3" t="s">
        <v>2386</v>
      </c>
      <c r="Y528" s="3" t="s">
        <v>2386</v>
      </c>
      <c r="Z528" s="3" t="s">
        <v>2386</v>
      </c>
      <c r="AA528" s="3" t="s">
        <v>2386</v>
      </c>
      <c r="AB528" s="3" t="s">
        <v>2386</v>
      </c>
      <c r="AC528" s="3" t="s">
        <v>2386</v>
      </c>
      <c r="AD528" s="3" t="s">
        <v>2386</v>
      </c>
      <c r="AE528" s="3" t="s">
        <v>95</v>
      </c>
      <c r="AF528" s="3" t="s">
        <v>82</v>
      </c>
      <c r="AG528" s="3" t="s">
        <v>96</v>
      </c>
    </row>
    <row r="529" spans="1:33" ht="45" customHeight="1" x14ac:dyDescent="0.25">
      <c r="A529" s="3" t="s">
        <v>2387</v>
      </c>
      <c r="B529" s="11" t="s">
        <v>80</v>
      </c>
      <c r="C529" s="3" t="s">
        <v>81</v>
      </c>
      <c r="D529" s="3" t="s">
        <v>82</v>
      </c>
      <c r="E529" s="3" t="s">
        <v>83</v>
      </c>
      <c r="F529" s="3" t="s">
        <v>98</v>
      </c>
      <c r="G529" s="3" t="s">
        <v>273</v>
      </c>
      <c r="H529" s="3" t="s">
        <v>2388</v>
      </c>
      <c r="I529" s="3" t="s">
        <v>366</v>
      </c>
      <c r="J529" s="3" t="s">
        <v>2389</v>
      </c>
      <c r="K529" s="3" t="s">
        <v>374</v>
      </c>
      <c r="L529" s="3" t="s">
        <v>1660</v>
      </c>
      <c r="M529" s="3" t="s">
        <v>137</v>
      </c>
      <c r="N529" s="3" t="s">
        <v>103</v>
      </c>
      <c r="O529" s="3" t="s">
        <v>93</v>
      </c>
      <c r="P529" s="3" t="s">
        <v>103</v>
      </c>
      <c r="Q529" s="3" t="s">
        <v>93</v>
      </c>
      <c r="R529" s="3" t="s">
        <v>2390</v>
      </c>
      <c r="S529" s="3" t="s">
        <v>2390</v>
      </c>
      <c r="T529" s="3" t="s">
        <v>2390</v>
      </c>
      <c r="U529" s="3" t="s">
        <v>2390</v>
      </c>
      <c r="V529" s="3" t="s">
        <v>2390</v>
      </c>
      <c r="W529" s="3" t="s">
        <v>2390</v>
      </c>
      <c r="X529" s="3" t="s">
        <v>2390</v>
      </c>
      <c r="Y529" s="3" t="s">
        <v>2390</v>
      </c>
      <c r="Z529" s="3" t="s">
        <v>2390</v>
      </c>
      <c r="AA529" s="3" t="s">
        <v>2390</v>
      </c>
      <c r="AB529" s="3" t="s">
        <v>2390</v>
      </c>
      <c r="AC529" s="3" t="s">
        <v>2390</v>
      </c>
      <c r="AD529" s="3" t="s">
        <v>2390</v>
      </c>
      <c r="AE529" s="3" t="s">
        <v>95</v>
      </c>
      <c r="AF529" s="3" t="s">
        <v>82</v>
      </c>
      <c r="AG529" s="3" t="s">
        <v>96</v>
      </c>
    </row>
    <row r="530" spans="1:33" ht="45" customHeight="1" x14ac:dyDescent="0.25">
      <c r="A530" s="3" t="s">
        <v>2391</v>
      </c>
      <c r="B530" s="11" t="s">
        <v>80</v>
      </c>
      <c r="C530" s="3" t="s">
        <v>81</v>
      </c>
      <c r="D530" s="3" t="s">
        <v>82</v>
      </c>
      <c r="E530" s="3" t="s">
        <v>83</v>
      </c>
      <c r="F530" s="3" t="s">
        <v>215</v>
      </c>
      <c r="G530" s="3" t="s">
        <v>482</v>
      </c>
      <c r="H530" s="3" t="s">
        <v>181</v>
      </c>
      <c r="I530" s="3" t="s">
        <v>1990</v>
      </c>
      <c r="J530" s="3" t="s">
        <v>884</v>
      </c>
      <c r="K530" s="3" t="s">
        <v>374</v>
      </c>
      <c r="L530" s="3" t="s">
        <v>754</v>
      </c>
      <c r="M530" s="3" t="s">
        <v>137</v>
      </c>
      <c r="N530" s="3" t="s">
        <v>221</v>
      </c>
      <c r="O530" s="3" t="s">
        <v>93</v>
      </c>
      <c r="P530" s="3" t="s">
        <v>221</v>
      </c>
      <c r="Q530" s="3" t="s">
        <v>93</v>
      </c>
      <c r="R530" s="3" t="s">
        <v>2392</v>
      </c>
      <c r="S530" s="3" t="s">
        <v>2392</v>
      </c>
      <c r="T530" s="3" t="s">
        <v>2392</v>
      </c>
      <c r="U530" s="3" t="s">
        <v>2392</v>
      </c>
      <c r="V530" s="3" t="s">
        <v>2392</v>
      </c>
      <c r="W530" s="3" t="s">
        <v>2392</v>
      </c>
      <c r="X530" s="3" t="s">
        <v>2392</v>
      </c>
      <c r="Y530" s="3" t="s">
        <v>2392</v>
      </c>
      <c r="Z530" s="3" t="s">
        <v>2392</v>
      </c>
      <c r="AA530" s="3" t="s">
        <v>2392</v>
      </c>
      <c r="AB530" s="3" t="s">
        <v>2392</v>
      </c>
      <c r="AC530" s="3" t="s">
        <v>2392</v>
      </c>
      <c r="AD530" s="3" t="s">
        <v>2392</v>
      </c>
      <c r="AE530" s="3" t="s">
        <v>95</v>
      </c>
      <c r="AF530" s="3" t="s">
        <v>82</v>
      </c>
      <c r="AG530" s="3" t="s">
        <v>96</v>
      </c>
    </row>
    <row r="531" spans="1:33" ht="45" customHeight="1" x14ac:dyDescent="0.25">
      <c r="A531" s="3" t="s">
        <v>2393</v>
      </c>
      <c r="B531" s="11" t="s">
        <v>80</v>
      </c>
      <c r="C531" s="3" t="s">
        <v>81</v>
      </c>
      <c r="D531" s="3" t="s">
        <v>82</v>
      </c>
      <c r="E531" s="3" t="s">
        <v>83</v>
      </c>
      <c r="F531" s="3" t="s">
        <v>98</v>
      </c>
      <c r="G531" s="3" t="s">
        <v>99</v>
      </c>
      <c r="H531" s="3" t="s">
        <v>1362</v>
      </c>
      <c r="I531" s="3" t="s">
        <v>351</v>
      </c>
      <c r="J531" s="3" t="s">
        <v>2394</v>
      </c>
      <c r="K531" s="3" t="s">
        <v>1751</v>
      </c>
      <c r="L531" s="3" t="s">
        <v>2395</v>
      </c>
      <c r="M531" s="3" t="s">
        <v>91</v>
      </c>
      <c r="N531" s="3" t="s">
        <v>103</v>
      </c>
      <c r="O531" s="3" t="s">
        <v>93</v>
      </c>
      <c r="P531" s="3" t="s">
        <v>103</v>
      </c>
      <c r="Q531" s="3" t="s">
        <v>93</v>
      </c>
      <c r="R531" s="3" t="s">
        <v>2396</v>
      </c>
      <c r="S531" s="3" t="s">
        <v>2396</v>
      </c>
      <c r="T531" s="3" t="s">
        <v>2396</v>
      </c>
      <c r="U531" s="3" t="s">
        <v>2396</v>
      </c>
      <c r="V531" s="3" t="s">
        <v>2396</v>
      </c>
      <c r="W531" s="3" t="s">
        <v>2396</v>
      </c>
      <c r="X531" s="3" t="s">
        <v>2396</v>
      </c>
      <c r="Y531" s="3" t="s">
        <v>2396</v>
      </c>
      <c r="Z531" s="3" t="s">
        <v>2396</v>
      </c>
      <c r="AA531" s="3" t="s">
        <v>2396</v>
      </c>
      <c r="AB531" s="3" t="s">
        <v>2396</v>
      </c>
      <c r="AC531" s="3" t="s">
        <v>2396</v>
      </c>
      <c r="AD531" s="3" t="s">
        <v>2396</v>
      </c>
      <c r="AE531" s="3" t="s">
        <v>95</v>
      </c>
      <c r="AF531" s="3" t="s">
        <v>82</v>
      </c>
      <c r="AG531" s="3" t="s">
        <v>96</v>
      </c>
    </row>
    <row r="532" spans="1:33" ht="45" customHeight="1" x14ac:dyDescent="0.25">
      <c r="A532" s="3" t="s">
        <v>2397</v>
      </c>
      <c r="B532" s="11" t="s">
        <v>80</v>
      </c>
      <c r="C532" s="3" t="s">
        <v>81</v>
      </c>
      <c r="D532" s="3" t="s">
        <v>82</v>
      </c>
      <c r="E532" s="3" t="s">
        <v>83</v>
      </c>
      <c r="F532" s="3" t="s">
        <v>123</v>
      </c>
      <c r="G532" s="3" t="s">
        <v>124</v>
      </c>
      <c r="H532" s="3" t="s">
        <v>1516</v>
      </c>
      <c r="I532" s="3" t="s">
        <v>600</v>
      </c>
      <c r="J532" s="3" t="s">
        <v>2398</v>
      </c>
      <c r="K532" s="3" t="s">
        <v>460</v>
      </c>
      <c r="L532" s="3" t="s">
        <v>2048</v>
      </c>
      <c r="M532" s="3" t="s">
        <v>91</v>
      </c>
      <c r="N532" s="3" t="s">
        <v>128</v>
      </c>
      <c r="O532" s="3" t="s">
        <v>93</v>
      </c>
      <c r="P532" s="3" t="s">
        <v>128</v>
      </c>
      <c r="Q532" s="3" t="s">
        <v>93</v>
      </c>
      <c r="R532" s="3" t="s">
        <v>2399</v>
      </c>
      <c r="S532" s="3" t="s">
        <v>2399</v>
      </c>
      <c r="T532" s="3" t="s">
        <v>2399</v>
      </c>
      <c r="U532" s="3" t="s">
        <v>2399</v>
      </c>
      <c r="V532" s="3" t="s">
        <v>2399</v>
      </c>
      <c r="W532" s="3" t="s">
        <v>2399</v>
      </c>
      <c r="X532" s="3" t="s">
        <v>2399</v>
      </c>
      <c r="Y532" s="3" t="s">
        <v>2399</v>
      </c>
      <c r="Z532" s="3" t="s">
        <v>2399</v>
      </c>
      <c r="AA532" s="3" t="s">
        <v>2399</v>
      </c>
      <c r="AB532" s="3" t="s">
        <v>2399</v>
      </c>
      <c r="AC532" s="3" t="s">
        <v>2399</v>
      </c>
      <c r="AD532" s="3" t="s">
        <v>2399</v>
      </c>
      <c r="AE532" s="3" t="s">
        <v>95</v>
      </c>
      <c r="AF532" s="3" t="s">
        <v>82</v>
      </c>
      <c r="AG532" s="3" t="s">
        <v>96</v>
      </c>
    </row>
    <row r="533" spans="1:33" ht="45" customHeight="1" x14ac:dyDescent="0.25">
      <c r="A533" s="3" t="s">
        <v>2400</v>
      </c>
      <c r="B533" s="11" t="s">
        <v>80</v>
      </c>
      <c r="C533" s="3" t="s">
        <v>81</v>
      </c>
      <c r="D533" s="3" t="s">
        <v>82</v>
      </c>
      <c r="E533" s="3" t="s">
        <v>83</v>
      </c>
      <c r="F533" s="3" t="s">
        <v>215</v>
      </c>
      <c r="G533" s="3" t="s">
        <v>482</v>
      </c>
      <c r="H533" s="3" t="s">
        <v>2401</v>
      </c>
      <c r="I533" s="3" t="s">
        <v>897</v>
      </c>
      <c r="J533" s="3" t="s">
        <v>790</v>
      </c>
      <c r="K533" s="3" t="s">
        <v>460</v>
      </c>
      <c r="L533" s="3" t="s">
        <v>102</v>
      </c>
      <c r="M533" s="3" t="s">
        <v>91</v>
      </c>
      <c r="N533" s="3" t="s">
        <v>221</v>
      </c>
      <c r="O533" s="3" t="s">
        <v>93</v>
      </c>
      <c r="P533" s="3" t="s">
        <v>221</v>
      </c>
      <c r="Q533" s="3" t="s">
        <v>93</v>
      </c>
      <c r="R533" s="3" t="s">
        <v>2402</v>
      </c>
      <c r="S533" s="3" t="s">
        <v>2402</v>
      </c>
      <c r="T533" s="3" t="s">
        <v>2402</v>
      </c>
      <c r="U533" s="3" t="s">
        <v>2402</v>
      </c>
      <c r="V533" s="3" t="s">
        <v>2402</v>
      </c>
      <c r="W533" s="3" t="s">
        <v>2402</v>
      </c>
      <c r="X533" s="3" t="s">
        <v>2402</v>
      </c>
      <c r="Y533" s="3" t="s">
        <v>2402</v>
      </c>
      <c r="Z533" s="3" t="s">
        <v>2402</v>
      </c>
      <c r="AA533" s="3" t="s">
        <v>2402</v>
      </c>
      <c r="AB533" s="3" t="s">
        <v>2402</v>
      </c>
      <c r="AC533" s="3" t="s">
        <v>2402</v>
      </c>
      <c r="AD533" s="3" t="s">
        <v>2402</v>
      </c>
      <c r="AE533" s="3" t="s">
        <v>95</v>
      </c>
      <c r="AF533" s="3" t="s">
        <v>82</v>
      </c>
      <c r="AG533" s="3" t="s">
        <v>96</v>
      </c>
    </row>
    <row r="534" spans="1:33" ht="45" customHeight="1" x14ac:dyDescent="0.25">
      <c r="A534" s="3" t="s">
        <v>2403</v>
      </c>
      <c r="B534" s="11" t="s">
        <v>80</v>
      </c>
      <c r="C534" s="3" t="s">
        <v>81</v>
      </c>
      <c r="D534" s="3" t="s">
        <v>82</v>
      </c>
      <c r="E534" s="3" t="s">
        <v>83</v>
      </c>
      <c r="F534" s="3" t="s">
        <v>141</v>
      </c>
      <c r="G534" s="3" t="s">
        <v>142</v>
      </c>
      <c r="H534" s="3" t="s">
        <v>181</v>
      </c>
      <c r="I534" s="3" t="s">
        <v>2279</v>
      </c>
      <c r="J534" s="3" t="s">
        <v>2404</v>
      </c>
      <c r="K534" s="3" t="s">
        <v>460</v>
      </c>
      <c r="L534" s="3" t="s">
        <v>944</v>
      </c>
      <c r="M534" s="3" t="s">
        <v>137</v>
      </c>
      <c r="N534" s="3" t="s">
        <v>148</v>
      </c>
      <c r="O534" s="3" t="s">
        <v>93</v>
      </c>
      <c r="P534" s="3" t="s">
        <v>148</v>
      </c>
      <c r="Q534" s="3" t="s">
        <v>93</v>
      </c>
      <c r="R534" s="3" t="s">
        <v>2405</v>
      </c>
      <c r="S534" s="3" t="s">
        <v>2405</v>
      </c>
      <c r="T534" s="3" t="s">
        <v>2405</v>
      </c>
      <c r="U534" s="3" t="s">
        <v>2405</v>
      </c>
      <c r="V534" s="3" t="s">
        <v>2405</v>
      </c>
      <c r="W534" s="3" t="s">
        <v>2405</v>
      </c>
      <c r="X534" s="3" t="s">
        <v>2405</v>
      </c>
      <c r="Y534" s="3" t="s">
        <v>2405</v>
      </c>
      <c r="Z534" s="3" t="s">
        <v>2405</v>
      </c>
      <c r="AA534" s="3" t="s">
        <v>2405</v>
      </c>
      <c r="AB534" s="3" t="s">
        <v>2405</v>
      </c>
      <c r="AC534" s="3" t="s">
        <v>2405</v>
      </c>
      <c r="AD534" s="3" t="s">
        <v>2405</v>
      </c>
      <c r="AE534" s="3" t="s">
        <v>95</v>
      </c>
      <c r="AF534" s="3" t="s">
        <v>82</v>
      </c>
      <c r="AG534" s="3" t="s">
        <v>96</v>
      </c>
    </row>
    <row r="535" spans="1:33" ht="45" customHeight="1" x14ac:dyDescent="0.25">
      <c r="A535" s="3" t="s">
        <v>2406</v>
      </c>
      <c r="B535" s="11" t="s">
        <v>80</v>
      </c>
      <c r="C535" s="3" t="s">
        <v>81</v>
      </c>
      <c r="D535" s="3" t="s">
        <v>82</v>
      </c>
      <c r="E535" s="3" t="s">
        <v>83</v>
      </c>
      <c r="F535" s="3" t="s">
        <v>98</v>
      </c>
      <c r="G535" s="3" t="s">
        <v>180</v>
      </c>
      <c r="H535" s="3" t="s">
        <v>2407</v>
      </c>
      <c r="I535" s="3" t="s">
        <v>1581</v>
      </c>
      <c r="J535" s="3" t="s">
        <v>160</v>
      </c>
      <c r="K535" s="3" t="s">
        <v>460</v>
      </c>
      <c r="L535" s="3" t="s">
        <v>340</v>
      </c>
      <c r="M535" s="3" t="s">
        <v>91</v>
      </c>
      <c r="N535" s="3" t="s">
        <v>185</v>
      </c>
      <c r="O535" s="3" t="s">
        <v>93</v>
      </c>
      <c r="P535" s="3" t="s">
        <v>185</v>
      </c>
      <c r="Q535" s="3" t="s">
        <v>93</v>
      </c>
      <c r="R535" s="3" t="s">
        <v>2408</v>
      </c>
      <c r="S535" s="3" t="s">
        <v>2408</v>
      </c>
      <c r="T535" s="3" t="s">
        <v>2408</v>
      </c>
      <c r="U535" s="3" t="s">
        <v>2408</v>
      </c>
      <c r="V535" s="3" t="s">
        <v>2408</v>
      </c>
      <c r="W535" s="3" t="s">
        <v>2408</v>
      </c>
      <c r="X535" s="3" t="s">
        <v>2408</v>
      </c>
      <c r="Y535" s="3" t="s">
        <v>2408</v>
      </c>
      <c r="Z535" s="3" t="s">
        <v>2408</v>
      </c>
      <c r="AA535" s="3" t="s">
        <v>2408</v>
      </c>
      <c r="AB535" s="3" t="s">
        <v>2408</v>
      </c>
      <c r="AC535" s="3" t="s">
        <v>2408</v>
      </c>
      <c r="AD535" s="3" t="s">
        <v>2408</v>
      </c>
      <c r="AE535" s="3" t="s">
        <v>95</v>
      </c>
      <c r="AF535" s="3" t="s">
        <v>82</v>
      </c>
      <c r="AG535" s="3" t="s">
        <v>96</v>
      </c>
    </row>
    <row r="536" spans="1:33" ht="45" customHeight="1" x14ac:dyDescent="0.25">
      <c r="A536" s="3" t="s">
        <v>2409</v>
      </c>
      <c r="B536" s="11" t="s">
        <v>80</v>
      </c>
      <c r="C536" s="3" t="s">
        <v>81</v>
      </c>
      <c r="D536" s="3" t="s">
        <v>82</v>
      </c>
      <c r="E536" s="3" t="s">
        <v>83</v>
      </c>
      <c r="F536" s="3" t="s">
        <v>98</v>
      </c>
      <c r="G536" s="3" t="s">
        <v>2410</v>
      </c>
      <c r="H536" s="3" t="s">
        <v>2411</v>
      </c>
      <c r="I536" s="3" t="s">
        <v>285</v>
      </c>
      <c r="J536" s="3" t="s">
        <v>2412</v>
      </c>
      <c r="K536" s="3" t="s">
        <v>460</v>
      </c>
      <c r="L536" s="3" t="s">
        <v>1862</v>
      </c>
      <c r="M536" s="3" t="s">
        <v>91</v>
      </c>
      <c r="N536" s="3" t="s">
        <v>103</v>
      </c>
      <c r="O536" s="3" t="s">
        <v>93</v>
      </c>
      <c r="P536" s="3" t="s">
        <v>103</v>
      </c>
      <c r="Q536" s="3" t="s">
        <v>93</v>
      </c>
      <c r="R536" s="3" t="s">
        <v>2413</v>
      </c>
      <c r="S536" s="3" t="s">
        <v>2413</v>
      </c>
      <c r="T536" s="3" t="s">
        <v>2413</v>
      </c>
      <c r="U536" s="3" t="s">
        <v>2413</v>
      </c>
      <c r="V536" s="3" t="s">
        <v>2413</v>
      </c>
      <c r="W536" s="3" t="s">
        <v>2413</v>
      </c>
      <c r="X536" s="3" t="s">
        <v>2413</v>
      </c>
      <c r="Y536" s="3" t="s">
        <v>2413</v>
      </c>
      <c r="Z536" s="3" t="s">
        <v>2413</v>
      </c>
      <c r="AA536" s="3" t="s">
        <v>2413</v>
      </c>
      <c r="AB536" s="3" t="s">
        <v>2413</v>
      </c>
      <c r="AC536" s="3" t="s">
        <v>2413</v>
      </c>
      <c r="AD536" s="3" t="s">
        <v>2413</v>
      </c>
      <c r="AE536" s="3" t="s">
        <v>95</v>
      </c>
      <c r="AF536" s="3" t="s">
        <v>82</v>
      </c>
      <c r="AG536" s="3" t="s">
        <v>96</v>
      </c>
    </row>
    <row r="537" spans="1:33" ht="45" customHeight="1" x14ac:dyDescent="0.25">
      <c r="A537" s="3" t="s">
        <v>2414</v>
      </c>
      <c r="B537" s="11" t="s">
        <v>80</v>
      </c>
      <c r="C537" s="3" t="s">
        <v>81</v>
      </c>
      <c r="D537" s="3" t="s">
        <v>82</v>
      </c>
      <c r="E537" s="3" t="s">
        <v>83</v>
      </c>
      <c r="F537" s="3" t="s">
        <v>98</v>
      </c>
      <c r="G537" s="3" t="s">
        <v>224</v>
      </c>
      <c r="H537" s="3" t="s">
        <v>2415</v>
      </c>
      <c r="I537" s="3" t="s">
        <v>285</v>
      </c>
      <c r="J537" s="3" t="s">
        <v>2416</v>
      </c>
      <c r="K537" s="3" t="s">
        <v>460</v>
      </c>
      <c r="L537" s="3" t="s">
        <v>412</v>
      </c>
      <c r="M537" s="3" t="s">
        <v>91</v>
      </c>
      <c r="N537" s="3" t="s">
        <v>185</v>
      </c>
      <c r="O537" s="3" t="s">
        <v>93</v>
      </c>
      <c r="P537" s="3" t="s">
        <v>185</v>
      </c>
      <c r="Q537" s="3" t="s">
        <v>93</v>
      </c>
      <c r="R537" s="3" t="s">
        <v>2417</v>
      </c>
      <c r="S537" s="3" t="s">
        <v>2417</v>
      </c>
      <c r="T537" s="3" t="s">
        <v>2417</v>
      </c>
      <c r="U537" s="3" t="s">
        <v>2417</v>
      </c>
      <c r="V537" s="3" t="s">
        <v>2417</v>
      </c>
      <c r="W537" s="3" t="s">
        <v>2417</v>
      </c>
      <c r="X537" s="3" t="s">
        <v>2417</v>
      </c>
      <c r="Y537" s="3" t="s">
        <v>2417</v>
      </c>
      <c r="Z537" s="3" t="s">
        <v>2417</v>
      </c>
      <c r="AA537" s="3" t="s">
        <v>2417</v>
      </c>
      <c r="AB537" s="3" t="s">
        <v>2417</v>
      </c>
      <c r="AC537" s="3" t="s">
        <v>2417</v>
      </c>
      <c r="AD537" s="3" t="s">
        <v>2417</v>
      </c>
      <c r="AE537" s="3" t="s">
        <v>95</v>
      </c>
      <c r="AF537" s="3" t="s">
        <v>82</v>
      </c>
      <c r="AG537" s="3" t="s">
        <v>96</v>
      </c>
    </row>
    <row r="538" spans="1:33" ht="45" customHeight="1" x14ac:dyDescent="0.25">
      <c r="A538" s="3" t="s">
        <v>2418</v>
      </c>
      <c r="B538" s="11" t="s">
        <v>80</v>
      </c>
      <c r="C538" s="3" t="s">
        <v>81</v>
      </c>
      <c r="D538" s="3" t="s">
        <v>82</v>
      </c>
      <c r="E538" s="3" t="s">
        <v>83</v>
      </c>
      <c r="F538" s="3" t="s">
        <v>123</v>
      </c>
      <c r="G538" s="3" t="s">
        <v>124</v>
      </c>
      <c r="H538" s="3" t="s">
        <v>2419</v>
      </c>
      <c r="I538" s="3" t="s">
        <v>159</v>
      </c>
      <c r="J538" s="3" t="s">
        <v>2327</v>
      </c>
      <c r="K538" s="3" t="s">
        <v>460</v>
      </c>
      <c r="L538" s="3" t="s">
        <v>2420</v>
      </c>
      <c r="M538" s="3" t="s">
        <v>137</v>
      </c>
      <c r="N538" s="3" t="s">
        <v>128</v>
      </c>
      <c r="O538" s="3" t="s">
        <v>93</v>
      </c>
      <c r="P538" s="3" t="s">
        <v>128</v>
      </c>
      <c r="Q538" s="3" t="s">
        <v>93</v>
      </c>
      <c r="R538" s="3" t="s">
        <v>2421</v>
      </c>
      <c r="S538" s="3" t="s">
        <v>2421</v>
      </c>
      <c r="T538" s="3" t="s">
        <v>2421</v>
      </c>
      <c r="U538" s="3" t="s">
        <v>2421</v>
      </c>
      <c r="V538" s="3" t="s">
        <v>2421</v>
      </c>
      <c r="W538" s="3" t="s">
        <v>2421</v>
      </c>
      <c r="X538" s="3" t="s">
        <v>2421</v>
      </c>
      <c r="Y538" s="3" t="s">
        <v>2421</v>
      </c>
      <c r="Z538" s="3" t="s">
        <v>2421</v>
      </c>
      <c r="AA538" s="3" t="s">
        <v>2421</v>
      </c>
      <c r="AB538" s="3" t="s">
        <v>2421</v>
      </c>
      <c r="AC538" s="3" t="s">
        <v>2421</v>
      </c>
      <c r="AD538" s="3" t="s">
        <v>2421</v>
      </c>
      <c r="AE538" s="3" t="s">
        <v>95</v>
      </c>
      <c r="AF538" s="3" t="s">
        <v>82</v>
      </c>
      <c r="AG538" s="3" t="s">
        <v>96</v>
      </c>
    </row>
    <row r="539" spans="1:33" ht="45" customHeight="1" x14ac:dyDescent="0.25">
      <c r="A539" s="3" t="s">
        <v>2422</v>
      </c>
      <c r="B539" s="11" t="s">
        <v>80</v>
      </c>
      <c r="C539" s="3" t="s">
        <v>81</v>
      </c>
      <c r="D539" s="3" t="s">
        <v>82</v>
      </c>
      <c r="E539" s="3" t="s">
        <v>83</v>
      </c>
      <c r="F539" s="3" t="s">
        <v>123</v>
      </c>
      <c r="G539" s="3" t="s">
        <v>124</v>
      </c>
      <c r="H539" s="3" t="s">
        <v>1100</v>
      </c>
      <c r="I539" s="3" t="s">
        <v>159</v>
      </c>
      <c r="J539" s="3" t="s">
        <v>2404</v>
      </c>
      <c r="K539" s="3" t="s">
        <v>460</v>
      </c>
      <c r="L539" s="3" t="s">
        <v>340</v>
      </c>
      <c r="M539" s="3" t="s">
        <v>137</v>
      </c>
      <c r="N539" s="3" t="s">
        <v>128</v>
      </c>
      <c r="O539" s="3" t="s">
        <v>93</v>
      </c>
      <c r="P539" s="3" t="s">
        <v>128</v>
      </c>
      <c r="Q539" s="3" t="s">
        <v>93</v>
      </c>
      <c r="R539" s="3" t="s">
        <v>2423</v>
      </c>
      <c r="S539" s="3" t="s">
        <v>2423</v>
      </c>
      <c r="T539" s="3" t="s">
        <v>2423</v>
      </c>
      <c r="U539" s="3" t="s">
        <v>2423</v>
      </c>
      <c r="V539" s="3" t="s">
        <v>2423</v>
      </c>
      <c r="W539" s="3" t="s">
        <v>2423</v>
      </c>
      <c r="X539" s="3" t="s">
        <v>2423</v>
      </c>
      <c r="Y539" s="3" t="s">
        <v>2423</v>
      </c>
      <c r="Z539" s="3" t="s">
        <v>2423</v>
      </c>
      <c r="AA539" s="3" t="s">
        <v>2423</v>
      </c>
      <c r="AB539" s="3" t="s">
        <v>2423</v>
      </c>
      <c r="AC539" s="3" t="s">
        <v>2423</v>
      </c>
      <c r="AD539" s="3" t="s">
        <v>2423</v>
      </c>
      <c r="AE539" s="3" t="s">
        <v>95</v>
      </c>
      <c r="AF539" s="3" t="s">
        <v>82</v>
      </c>
      <c r="AG539" s="3" t="s">
        <v>96</v>
      </c>
    </row>
    <row r="540" spans="1:33" ht="45" customHeight="1" x14ac:dyDescent="0.25">
      <c r="A540" s="3" t="s">
        <v>2424</v>
      </c>
      <c r="B540" s="11" t="s">
        <v>80</v>
      </c>
      <c r="C540" s="3" t="s">
        <v>81</v>
      </c>
      <c r="D540" s="3" t="s">
        <v>82</v>
      </c>
      <c r="E540" s="3" t="s">
        <v>83</v>
      </c>
      <c r="F540" s="3" t="s">
        <v>98</v>
      </c>
      <c r="G540" s="3" t="s">
        <v>99</v>
      </c>
      <c r="H540" s="3" t="s">
        <v>2425</v>
      </c>
      <c r="I540" s="3" t="s">
        <v>431</v>
      </c>
      <c r="J540" s="3" t="s">
        <v>2426</v>
      </c>
      <c r="K540" s="3" t="s">
        <v>460</v>
      </c>
      <c r="L540" s="3" t="s">
        <v>2427</v>
      </c>
      <c r="M540" s="3" t="s">
        <v>137</v>
      </c>
      <c r="N540" s="3" t="s">
        <v>103</v>
      </c>
      <c r="O540" s="3" t="s">
        <v>93</v>
      </c>
      <c r="P540" s="3" t="s">
        <v>103</v>
      </c>
      <c r="Q540" s="3" t="s">
        <v>93</v>
      </c>
      <c r="R540" s="3" t="s">
        <v>2428</v>
      </c>
      <c r="S540" s="3" t="s">
        <v>2428</v>
      </c>
      <c r="T540" s="3" t="s">
        <v>2428</v>
      </c>
      <c r="U540" s="3" t="s">
        <v>2428</v>
      </c>
      <c r="V540" s="3" t="s">
        <v>2428</v>
      </c>
      <c r="W540" s="3" t="s">
        <v>2428</v>
      </c>
      <c r="X540" s="3" t="s">
        <v>2428</v>
      </c>
      <c r="Y540" s="3" t="s">
        <v>2428</v>
      </c>
      <c r="Z540" s="3" t="s">
        <v>2428</v>
      </c>
      <c r="AA540" s="3" t="s">
        <v>2428</v>
      </c>
      <c r="AB540" s="3" t="s">
        <v>2428</v>
      </c>
      <c r="AC540" s="3" t="s">
        <v>2428</v>
      </c>
      <c r="AD540" s="3" t="s">
        <v>2428</v>
      </c>
      <c r="AE540" s="3" t="s">
        <v>95</v>
      </c>
      <c r="AF540" s="3" t="s">
        <v>82</v>
      </c>
      <c r="AG540" s="3" t="s">
        <v>96</v>
      </c>
    </row>
    <row r="541" spans="1:33" ht="45" customHeight="1" x14ac:dyDescent="0.25">
      <c r="A541" s="3" t="s">
        <v>2429</v>
      </c>
      <c r="B541" s="11" t="s">
        <v>80</v>
      </c>
      <c r="C541" s="3" t="s">
        <v>81</v>
      </c>
      <c r="D541" s="3" t="s">
        <v>82</v>
      </c>
      <c r="E541" s="3" t="s">
        <v>83</v>
      </c>
      <c r="F541" s="3" t="s">
        <v>98</v>
      </c>
      <c r="G541" s="3" t="s">
        <v>498</v>
      </c>
      <c r="H541" s="3" t="s">
        <v>2430</v>
      </c>
      <c r="I541" s="3" t="s">
        <v>1563</v>
      </c>
      <c r="J541" s="3" t="s">
        <v>2431</v>
      </c>
      <c r="K541" s="3" t="s">
        <v>460</v>
      </c>
      <c r="L541" s="3" t="s">
        <v>219</v>
      </c>
      <c r="M541" s="3" t="s">
        <v>137</v>
      </c>
      <c r="N541" s="3" t="s">
        <v>103</v>
      </c>
      <c r="O541" s="3" t="s">
        <v>93</v>
      </c>
      <c r="P541" s="3" t="s">
        <v>103</v>
      </c>
      <c r="Q541" s="3" t="s">
        <v>93</v>
      </c>
      <c r="R541" s="3" t="s">
        <v>2432</v>
      </c>
      <c r="S541" s="3" t="s">
        <v>2432</v>
      </c>
      <c r="T541" s="3" t="s">
        <v>2432</v>
      </c>
      <c r="U541" s="3" t="s">
        <v>2432</v>
      </c>
      <c r="V541" s="3" t="s">
        <v>2432</v>
      </c>
      <c r="W541" s="3" t="s">
        <v>2432</v>
      </c>
      <c r="X541" s="3" t="s">
        <v>2432</v>
      </c>
      <c r="Y541" s="3" t="s">
        <v>2432</v>
      </c>
      <c r="Z541" s="3" t="s">
        <v>2432</v>
      </c>
      <c r="AA541" s="3" t="s">
        <v>2432</v>
      </c>
      <c r="AB541" s="3" t="s">
        <v>2432</v>
      </c>
      <c r="AC541" s="3" t="s">
        <v>2432</v>
      </c>
      <c r="AD541" s="3" t="s">
        <v>2432</v>
      </c>
      <c r="AE541" s="3" t="s">
        <v>95</v>
      </c>
      <c r="AF541" s="3" t="s">
        <v>82</v>
      </c>
      <c r="AG541" s="3" t="s">
        <v>96</v>
      </c>
    </row>
    <row r="542" spans="1:33" ht="45" customHeight="1" x14ac:dyDescent="0.25">
      <c r="A542" s="3" t="s">
        <v>2433</v>
      </c>
      <c r="B542" s="11" t="s">
        <v>80</v>
      </c>
      <c r="C542" s="3" t="s">
        <v>81</v>
      </c>
      <c r="D542" s="3" t="s">
        <v>82</v>
      </c>
      <c r="E542" s="3" t="s">
        <v>83</v>
      </c>
      <c r="F542" s="3" t="s">
        <v>106</v>
      </c>
      <c r="G542" s="3" t="s">
        <v>107</v>
      </c>
      <c r="H542" s="3" t="s">
        <v>2434</v>
      </c>
      <c r="I542" s="3" t="s">
        <v>87</v>
      </c>
      <c r="J542" s="3" t="s">
        <v>2435</v>
      </c>
      <c r="K542" s="3" t="s">
        <v>460</v>
      </c>
      <c r="L542" s="3" t="s">
        <v>2436</v>
      </c>
      <c r="M542" s="3" t="s">
        <v>137</v>
      </c>
      <c r="N542" s="3" t="s">
        <v>479</v>
      </c>
      <c r="O542" s="3" t="s">
        <v>93</v>
      </c>
      <c r="P542" s="3" t="s">
        <v>479</v>
      </c>
      <c r="Q542" s="3" t="s">
        <v>93</v>
      </c>
      <c r="R542" s="3" t="s">
        <v>2437</v>
      </c>
      <c r="S542" s="3" t="s">
        <v>2437</v>
      </c>
      <c r="T542" s="3" t="s">
        <v>2437</v>
      </c>
      <c r="U542" s="3" t="s">
        <v>2437</v>
      </c>
      <c r="V542" s="3" t="s">
        <v>2437</v>
      </c>
      <c r="W542" s="3" t="s">
        <v>2437</v>
      </c>
      <c r="X542" s="3" t="s">
        <v>2437</v>
      </c>
      <c r="Y542" s="3" t="s">
        <v>2437</v>
      </c>
      <c r="Z542" s="3" t="s">
        <v>2437</v>
      </c>
      <c r="AA542" s="3" t="s">
        <v>2437</v>
      </c>
      <c r="AB542" s="3" t="s">
        <v>2437</v>
      </c>
      <c r="AC542" s="3" t="s">
        <v>2437</v>
      </c>
      <c r="AD542" s="3" t="s">
        <v>2437</v>
      </c>
      <c r="AE542" s="3" t="s">
        <v>95</v>
      </c>
      <c r="AF542" s="3" t="s">
        <v>82</v>
      </c>
      <c r="AG542" s="3" t="s">
        <v>96</v>
      </c>
    </row>
    <row r="543" spans="1:33" ht="45" customHeight="1" x14ac:dyDescent="0.25">
      <c r="A543" s="3" t="s">
        <v>2438</v>
      </c>
      <c r="B543" s="11" t="s">
        <v>80</v>
      </c>
      <c r="C543" s="3" t="s">
        <v>81</v>
      </c>
      <c r="D543" s="3" t="s">
        <v>82</v>
      </c>
      <c r="E543" s="3" t="s">
        <v>83</v>
      </c>
      <c r="F543" s="3" t="s">
        <v>115</v>
      </c>
      <c r="G543" s="3" t="s">
        <v>116</v>
      </c>
      <c r="H543" s="3" t="s">
        <v>2439</v>
      </c>
      <c r="I543" s="3" t="s">
        <v>109</v>
      </c>
      <c r="J543" s="3" t="s">
        <v>2440</v>
      </c>
      <c r="K543" s="3" t="s">
        <v>460</v>
      </c>
      <c r="L543" s="3" t="s">
        <v>503</v>
      </c>
      <c r="M543" s="3" t="s">
        <v>137</v>
      </c>
      <c r="N543" s="3" t="s">
        <v>120</v>
      </c>
      <c r="O543" s="3" t="s">
        <v>93</v>
      </c>
      <c r="P543" s="3" t="s">
        <v>120</v>
      </c>
      <c r="Q543" s="3" t="s">
        <v>93</v>
      </c>
      <c r="R543" s="3" t="s">
        <v>2441</v>
      </c>
      <c r="S543" s="3" t="s">
        <v>2441</v>
      </c>
      <c r="T543" s="3" t="s">
        <v>2441</v>
      </c>
      <c r="U543" s="3" t="s">
        <v>2441</v>
      </c>
      <c r="V543" s="3" t="s">
        <v>2441</v>
      </c>
      <c r="W543" s="3" t="s">
        <v>2441</v>
      </c>
      <c r="X543" s="3" t="s">
        <v>2441</v>
      </c>
      <c r="Y543" s="3" t="s">
        <v>2441</v>
      </c>
      <c r="Z543" s="3" t="s">
        <v>2441</v>
      </c>
      <c r="AA543" s="3" t="s">
        <v>2441</v>
      </c>
      <c r="AB543" s="3" t="s">
        <v>2441</v>
      </c>
      <c r="AC543" s="3" t="s">
        <v>2441</v>
      </c>
      <c r="AD543" s="3" t="s">
        <v>2441</v>
      </c>
      <c r="AE543" s="3" t="s">
        <v>95</v>
      </c>
      <c r="AF543" s="3" t="s">
        <v>82</v>
      </c>
      <c r="AG543" s="3" t="s">
        <v>96</v>
      </c>
    </row>
    <row r="544" spans="1:33" ht="45" customHeight="1" x14ac:dyDescent="0.25">
      <c r="A544" s="3" t="s">
        <v>2442</v>
      </c>
      <c r="B544" s="11" t="s">
        <v>80</v>
      </c>
      <c r="C544" s="3" t="s">
        <v>81</v>
      </c>
      <c r="D544" s="3" t="s">
        <v>82</v>
      </c>
      <c r="E544" s="3" t="s">
        <v>83</v>
      </c>
      <c r="F544" s="3" t="s">
        <v>98</v>
      </c>
      <c r="G544" s="3" t="s">
        <v>180</v>
      </c>
      <c r="H544" s="3" t="s">
        <v>2443</v>
      </c>
      <c r="I544" s="3" t="s">
        <v>134</v>
      </c>
      <c r="J544" s="3" t="s">
        <v>281</v>
      </c>
      <c r="K544" s="3" t="s">
        <v>568</v>
      </c>
      <c r="L544" s="3" t="s">
        <v>2444</v>
      </c>
      <c r="M544" s="3" t="s">
        <v>91</v>
      </c>
      <c r="N544" s="3" t="s">
        <v>185</v>
      </c>
      <c r="O544" s="3" t="s">
        <v>93</v>
      </c>
      <c r="P544" s="3" t="s">
        <v>185</v>
      </c>
      <c r="Q544" s="3" t="s">
        <v>93</v>
      </c>
      <c r="R544" s="3" t="s">
        <v>2445</v>
      </c>
      <c r="S544" s="3" t="s">
        <v>2445</v>
      </c>
      <c r="T544" s="3" t="s">
        <v>2445</v>
      </c>
      <c r="U544" s="3" t="s">
        <v>2445</v>
      </c>
      <c r="V544" s="3" t="s">
        <v>2445</v>
      </c>
      <c r="W544" s="3" t="s">
        <v>2445</v>
      </c>
      <c r="X544" s="3" t="s">
        <v>2445</v>
      </c>
      <c r="Y544" s="3" t="s">
        <v>2445</v>
      </c>
      <c r="Z544" s="3" t="s">
        <v>2445</v>
      </c>
      <c r="AA544" s="3" t="s">
        <v>2445</v>
      </c>
      <c r="AB544" s="3" t="s">
        <v>2445</v>
      </c>
      <c r="AC544" s="3" t="s">
        <v>2445</v>
      </c>
      <c r="AD544" s="3" t="s">
        <v>2445</v>
      </c>
      <c r="AE544" s="3" t="s">
        <v>95</v>
      </c>
      <c r="AF544" s="3" t="s">
        <v>82</v>
      </c>
      <c r="AG544" s="3" t="s">
        <v>96</v>
      </c>
    </row>
    <row r="545" spans="1:33" ht="45" customHeight="1" x14ac:dyDescent="0.25">
      <c r="A545" s="3" t="s">
        <v>2446</v>
      </c>
      <c r="B545" s="11" t="s">
        <v>80</v>
      </c>
      <c r="C545" s="3" t="s">
        <v>81</v>
      </c>
      <c r="D545" s="3" t="s">
        <v>82</v>
      </c>
      <c r="E545" s="3" t="s">
        <v>83</v>
      </c>
      <c r="F545" s="3" t="s">
        <v>230</v>
      </c>
      <c r="G545" s="3" t="s">
        <v>2447</v>
      </c>
      <c r="H545" s="3" t="s">
        <v>181</v>
      </c>
      <c r="I545" s="3" t="s">
        <v>233</v>
      </c>
      <c r="J545" s="3" t="s">
        <v>2435</v>
      </c>
      <c r="K545" s="3" t="s">
        <v>2448</v>
      </c>
      <c r="L545" s="3" t="s">
        <v>219</v>
      </c>
      <c r="M545" s="3" t="s">
        <v>137</v>
      </c>
      <c r="N545" s="3" t="s">
        <v>236</v>
      </c>
      <c r="O545" s="3" t="s">
        <v>93</v>
      </c>
      <c r="P545" s="3" t="s">
        <v>236</v>
      </c>
      <c r="Q545" s="3" t="s">
        <v>93</v>
      </c>
      <c r="R545" s="3" t="s">
        <v>2449</v>
      </c>
      <c r="S545" s="3" t="s">
        <v>2449</v>
      </c>
      <c r="T545" s="3" t="s">
        <v>2449</v>
      </c>
      <c r="U545" s="3" t="s">
        <v>2449</v>
      </c>
      <c r="V545" s="3" t="s">
        <v>2449</v>
      </c>
      <c r="W545" s="3" t="s">
        <v>2449</v>
      </c>
      <c r="X545" s="3" t="s">
        <v>2449</v>
      </c>
      <c r="Y545" s="3" t="s">
        <v>2449</v>
      </c>
      <c r="Z545" s="3" t="s">
        <v>2449</v>
      </c>
      <c r="AA545" s="3" t="s">
        <v>2449</v>
      </c>
      <c r="AB545" s="3" t="s">
        <v>2449</v>
      </c>
      <c r="AC545" s="3" t="s">
        <v>2449</v>
      </c>
      <c r="AD545" s="3" t="s">
        <v>2449</v>
      </c>
      <c r="AE545" s="3" t="s">
        <v>95</v>
      </c>
      <c r="AF545" s="3" t="s">
        <v>82</v>
      </c>
      <c r="AG545" s="3" t="s">
        <v>96</v>
      </c>
    </row>
    <row r="546" spans="1:33" ht="45" customHeight="1" x14ac:dyDescent="0.25">
      <c r="A546" s="3" t="s">
        <v>2450</v>
      </c>
      <c r="B546" s="11" t="s">
        <v>80</v>
      </c>
      <c r="C546" s="3" t="s">
        <v>81</v>
      </c>
      <c r="D546" s="3" t="s">
        <v>82</v>
      </c>
      <c r="E546" s="3" t="s">
        <v>83</v>
      </c>
      <c r="F546" s="3" t="s">
        <v>123</v>
      </c>
      <c r="G546" s="3" t="s">
        <v>124</v>
      </c>
      <c r="H546" s="3" t="s">
        <v>426</v>
      </c>
      <c r="I546" s="3" t="s">
        <v>159</v>
      </c>
      <c r="J546" s="3" t="s">
        <v>2261</v>
      </c>
      <c r="K546" s="3" t="s">
        <v>2448</v>
      </c>
      <c r="L546" s="3" t="s">
        <v>219</v>
      </c>
      <c r="M546" s="3" t="s">
        <v>91</v>
      </c>
      <c r="N546" s="3" t="s">
        <v>128</v>
      </c>
      <c r="O546" s="3" t="s">
        <v>93</v>
      </c>
      <c r="P546" s="3" t="s">
        <v>128</v>
      </c>
      <c r="Q546" s="3" t="s">
        <v>93</v>
      </c>
      <c r="R546" s="3" t="s">
        <v>2451</v>
      </c>
      <c r="S546" s="3" t="s">
        <v>2451</v>
      </c>
      <c r="T546" s="3" t="s">
        <v>2451</v>
      </c>
      <c r="U546" s="3" t="s">
        <v>2451</v>
      </c>
      <c r="V546" s="3" t="s">
        <v>2451</v>
      </c>
      <c r="W546" s="3" t="s">
        <v>2451</v>
      </c>
      <c r="X546" s="3" t="s">
        <v>2451</v>
      </c>
      <c r="Y546" s="3" t="s">
        <v>2451</v>
      </c>
      <c r="Z546" s="3" t="s">
        <v>2451</v>
      </c>
      <c r="AA546" s="3" t="s">
        <v>2451</v>
      </c>
      <c r="AB546" s="3" t="s">
        <v>2451</v>
      </c>
      <c r="AC546" s="3" t="s">
        <v>2451</v>
      </c>
      <c r="AD546" s="3" t="s">
        <v>2451</v>
      </c>
      <c r="AE546" s="3" t="s">
        <v>95</v>
      </c>
      <c r="AF546" s="3" t="s">
        <v>82</v>
      </c>
      <c r="AG546" s="3" t="s">
        <v>96</v>
      </c>
    </row>
    <row r="547" spans="1:33" ht="45" customHeight="1" x14ac:dyDescent="0.25">
      <c r="A547" s="3" t="s">
        <v>2452</v>
      </c>
      <c r="B547" s="11" t="s">
        <v>80</v>
      </c>
      <c r="C547" s="3" t="s">
        <v>81</v>
      </c>
      <c r="D547" s="3" t="s">
        <v>82</v>
      </c>
      <c r="E547" s="3" t="s">
        <v>83</v>
      </c>
      <c r="F547" s="3" t="s">
        <v>215</v>
      </c>
      <c r="G547" s="3" t="s">
        <v>482</v>
      </c>
      <c r="H547" s="3" t="s">
        <v>2453</v>
      </c>
      <c r="I547" s="3" t="s">
        <v>134</v>
      </c>
      <c r="J547" s="3" t="s">
        <v>2454</v>
      </c>
      <c r="K547" s="3" t="s">
        <v>2448</v>
      </c>
      <c r="L547" s="3" t="s">
        <v>219</v>
      </c>
      <c r="M547" s="3" t="s">
        <v>137</v>
      </c>
      <c r="N547" s="3" t="s">
        <v>221</v>
      </c>
      <c r="O547" s="3" t="s">
        <v>93</v>
      </c>
      <c r="P547" s="3" t="s">
        <v>221</v>
      </c>
      <c r="Q547" s="3" t="s">
        <v>93</v>
      </c>
      <c r="R547" s="3" t="s">
        <v>2455</v>
      </c>
      <c r="S547" s="3" t="s">
        <v>2455</v>
      </c>
      <c r="T547" s="3" t="s">
        <v>2455</v>
      </c>
      <c r="U547" s="3" t="s">
        <v>2455</v>
      </c>
      <c r="V547" s="3" t="s">
        <v>2455</v>
      </c>
      <c r="W547" s="3" t="s">
        <v>2455</v>
      </c>
      <c r="X547" s="3" t="s">
        <v>2455</v>
      </c>
      <c r="Y547" s="3" t="s">
        <v>2455</v>
      </c>
      <c r="Z547" s="3" t="s">
        <v>2455</v>
      </c>
      <c r="AA547" s="3" t="s">
        <v>2455</v>
      </c>
      <c r="AB547" s="3" t="s">
        <v>2455</v>
      </c>
      <c r="AC547" s="3" t="s">
        <v>2455</v>
      </c>
      <c r="AD547" s="3" t="s">
        <v>2455</v>
      </c>
      <c r="AE547" s="3" t="s">
        <v>95</v>
      </c>
      <c r="AF547" s="3" t="s">
        <v>82</v>
      </c>
      <c r="AG547" s="3" t="s">
        <v>96</v>
      </c>
    </row>
    <row r="548" spans="1:33" ht="45" customHeight="1" x14ac:dyDescent="0.25">
      <c r="A548" s="3" t="s">
        <v>2456</v>
      </c>
      <c r="B548" s="11" t="s">
        <v>80</v>
      </c>
      <c r="C548" s="3" t="s">
        <v>81</v>
      </c>
      <c r="D548" s="3" t="s">
        <v>82</v>
      </c>
      <c r="E548" s="3" t="s">
        <v>83</v>
      </c>
      <c r="F548" s="3" t="s">
        <v>98</v>
      </c>
      <c r="G548" s="3" t="s">
        <v>2457</v>
      </c>
      <c r="H548" s="3" t="s">
        <v>2458</v>
      </c>
      <c r="I548" s="3" t="s">
        <v>511</v>
      </c>
      <c r="J548" s="3" t="s">
        <v>2459</v>
      </c>
      <c r="K548" s="3" t="s">
        <v>1707</v>
      </c>
      <c r="L548" s="3" t="s">
        <v>1809</v>
      </c>
      <c r="M548" s="3" t="s">
        <v>137</v>
      </c>
      <c r="N548" s="3" t="s">
        <v>103</v>
      </c>
      <c r="O548" s="3" t="s">
        <v>93</v>
      </c>
      <c r="P548" s="3" t="s">
        <v>103</v>
      </c>
      <c r="Q548" s="3" t="s">
        <v>93</v>
      </c>
      <c r="R548" s="3" t="s">
        <v>2460</v>
      </c>
      <c r="S548" s="3" t="s">
        <v>2460</v>
      </c>
      <c r="T548" s="3" t="s">
        <v>2460</v>
      </c>
      <c r="U548" s="3" t="s">
        <v>2460</v>
      </c>
      <c r="V548" s="3" t="s">
        <v>2460</v>
      </c>
      <c r="W548" s="3" t="s">
        <v>2460</v>
      </c>
      <c r="X548" s="3" t="s">
        <v>2460</v>
      </c>
      <c r="Y548" s="3" t="s">
        <v>2460</v>
      </c>
      <c r="Z548" s="3" t="s">
        <v>2460</v>
      </c>
      <c r="AA548" s="3" t="s">
        <v>2460</v>
      </c>
      <c r="AB548" s="3" t="s">
        <v>2460</v>
      </c>
      <c r="AC548" s="3" t="s">
        <v>2460</v>
      </c>
      <c r="AD548" s="3" t="s">
        <v>2460</v>
      </c>
      <c r="AE548" s="3" t="s">
        <v>95</v>
      </c>
      <c r="AF548" s="3" t="s">
        <v>82</v>
      </c>
      <c r="AG548" s="3" t="s">
        <v>96</v>
      </c>
    </row>
    <row r="549" spans="1:33" ht="45" customHeight="1" x14ac:dyDescent="0.25">
      <c r="A549" s="3" t="s">
        <v>2461</v>
      </c>
      <c r="B549" s="11" t="s">
        <v>80</v>
      </c>
      <c r="C549" s="3" t="s">
        <v>81</v>
      </c>
      <c r="D549" s="3" t="s">
        <v>82</v>
      </c>
      <c r="E549" s="3" t="s">
        <v>83</v>
      </c>
      <c r="F549" s="3" t="s">
        <v>98</v>
      </c>
      <c r="G549" s="3" t="s">
        <v>99</v>
      </c>
      <c r="H549" s="3" t="s">
        <v>181</v>
      </c>
      <c r="I549" s="3" t="s">
        <v>240</v>
      </c>
      <c r="J549" s="3" t="s">
        <v>1305</v>
      </c>
      <c r="K549" s="3" t="s">
        <v>1707</v>
      </c>
      <c r="L549" s="3" t="s">
        <v>1299</v>
      </c>
      <c r="M549" s="3" t="s">
        <v>137</v>
      </c>
      <c r="N549" s="3" t="s">
        <v>103</v>
      </c>
      <c r="O549" s="3" t="s">
        <v>93</v>
      </c>
      <c r="P549" s="3" t="s">
        <v>103</v>
      </c>
      <c r="Q549" s="3" t="s">
        <v>93</v>
      </c>
      <c r="R549" s="3" t="s">
        <v>2462</v>
      </c>
      <c r="S549" s="3" t="s">
        <v>2462</v>
      </c>
      <c r="T549" s="3" t="s">
        <v>2462</v>
      </c>
      <c r="U549" s="3" t="s">
        <v>2462</v>
      </c>
      <c r="V549" s="3" t="s">
        <v>2462</v>
      </c>
      <c r="W549" s="3" t="s">
        <v>2462</v>
      </c>
      <c r="X549" s="3" t="s">
        <v>2462</v>
      </c>
      <c r="Y549" s="3" t="s">
        <v>2462</v>
      </c>
      <c r="Z549" s="3" t="s">
        <v>2462</v>
      </c>
      <c r="AA549" s="3" t="s">
        <v>2462</v>
      </c>
      <c r="AB549" s="3" t="s">
        <v>2462</v>
      </c>
      <c r="AC549" s="3" t="s">
        <v>2462</v>
      </c>
      <c r="AD549" s="3" t="s">
        <v>2462</v>
      </c>
      <c r="AE549" s="3" t="s">
        <v>95</v>
      </c>
      <c r="AF549" s="3" t="s">
        <v>82</v>
      </c>
      <c r="AG549" s="3" t="s">
        <v>96</v>
      </c>
    </row>
    <row r="550" spans="1:33" ht="45" customHeight="1" x14ac:dyDescent="0.25">
      <c r="A550" s="3" t="s">
        <v>2463</v>
      </c>
      <c r="B550" s="11" t="s">
        <v>80</v>
      </c>
      <c r="C550" s="3" t="s">
        <v>81</v>
      </c>
      <c r="D550" s="3" t="s">
        <v>82</v>
      </c>
      <c r="E550" s="3" t="s">
        <v>83</v>
      </c>
      <c r="F550" s="3" t="s">
        <v>215</v>
      </c>
      <c r="G550" s="3" t="s">
        <v>676</v>
      </c>
      <c r="H550" s="3" t="s">
        <v>181</v>
      </c>
      <c r="I550" s="3" t="s">
        <v>914</v>
      </c>
      <c r="J550" s="3" t="s">
        <v>661</v>
      </c>
      <c r="K550" s="3" t="s">
        <v>203</v>
      </c>
      <c r="L550" s="3" t="s">
        <v>2464</v>
      </c>
      <c r="M550" s="3" t="s">
        <v>137</v>
      </c>
      <c r="N550" s="3" t="s">
        <v>679</v>
      </c>
      <c r="O550" s="3" t="s">
        <v>93</v>
      </c>
      <c r="P550" s="3" t="s">
        <v>679</v>
      </c>
      <c r="Q550" s="3" t="s">
        <v>93</v>
      </c>
      <c r="R550" s="3" t="s">
        <v>2465</v>
      </c>
      <c r="S550" s="3" t="s">
        <v>2465</v>
      </c>
      <c r="T550" s="3" t="s">
        <v>2465</v>
      </c>
      <c r="U550" s="3" t="s">
        <v>2465</v>
      </c>
      <c r="V550" s="3" t="s">
        <v>2465</v>
      </c>
      <c r="W550" s="3" t="s">
        <v>2465</v>
      </c>
      <c r="X550" s="3" t="s">
        <v>2465</v>
      </c>
      <c r="Y550" s="3" t="s">
        <v>2465</v>
      </c>
      <c r="Z550" s="3" t="s">
        <v>2465</v>
      </c>
      <c r="AA550" s="3" t="s">
        <v>2465</v>
      </c>
      <c r="AB550" s="3" t="s">
        <v>2465</v>
      </c>
      <c r="AC550" s="3" t="s">
        <v>2465</v>
      </c>
      <c r="AD550" s="3" t="s">
        <v>2465</v>
      </c>
      <c r="AE550" s="3" t="s">
        <v>95</v>
      </c>
      <c r="AF550" s="3" t="s">
        <v>82</v>
      </c>
      <c r="AG550" s="3" t="s">
        <v>96</v>
      </c>
    </row>
    <row r="551" spans="1:33" ht="45" customHeight="1" x14ac:dyDescent="0.25">
      <c r="A551" s="3" t="s">
        <v>2466</v>
      </c>
      <c r="B551" s="11" t="s">
        <v>80</v>
      </c>
      <c r="C551" s="3" t="s">
        <v>81</v>
      </c>
      <c r="D551" s="3" t="s">
        <v>82</v>
      </c>
      <c r="E551" s="3" t="s">
        <v>83</v>
      </c>
      <c r="F551" s="3" t="s">
        <v>259</v>
      </c>
      <c r="G551" s="3" t="s">
        <v>290</v>
      </c>
      <c r="H551" s="3" t="s">
        <v>2467</v>
      </c>
      <c r="I551" s="3" t="s">
        <v>351</v>
      </c>
      <c r="J551" s="3" t="s">
        <v>2194</v>
      </c>
      <c r="K551" s="3" t="s">
        <v>203</v>
      </c>
      <c r="L551" s="3" t="s">
        <v>1815</v>
      </c>
      <c r="M551" s="3" t="s">
        <v>91</v>
      </c>
      <c r="N551" s="3" t="s">
        <v>295</v>
      </c>
      <c r="O551" s="3" t="s">
        <v>93</v>
      </c>
      <c r="P551" s="3" t="s">
        <v>295</v>
      </c>
      <c r="Q551" s="3" t="s">
        <v>93</v>
      </c>
      <c r="R551" s="3" t="s">
        <v>2468</v>
      </c>
      <c r="S551" s="3" t="s">
        <v>2468</v>
      </c>
      <c r="T551" s="3" t="s">
        <v>2468</v>
      </c>
      <c r="U551" s="3" t="s">
        <v>2468</v>
      </c>
      <c r="V551" s="3" t="s">
        <v>2468</v>
      </c>
      <c r="W551" s="3" t="s">
        <v>2468</v>
      </c>
      <c r="X551" s="3" t="s">
        <v>2468</v>
      </c>
      <c r="Y551" s="3" t="s">
        <v>2468</v>
      </c>
      <c r="Z551" s="3" t="s">
        <v>2468</v>
      </c>
      <c r="AA551" s="3" t="s">
        <v>2468</v>
      </c>
      <c r="AB551" s="3" t="s">
        <v>2468</v>
      </c>
      <c r="AC551" s="3" t="s">
        <v>2468</v>
      </c>
      <c r="AD551" s="3" t="s">
        <v>2468</v>
      </c>
      <c r="AE551" s="3" t="s">
        <v>95</v>
      </c>
      <c r="AF551" s="3" t="s">
        <v>82</v>
      </c>
      <c r="AG551" s="3" t="s">
        <v>96</v>
      </c>
    </row>
    <row r="552" spans="1:33" ht="45" customHeight="1" x14ac:dyDescent="0.25">
      <c r="A552" s="3" t="s">
        <v>2469</v>
      </c>
      <c r="B552" s="11" t="s">
        <v>80</v>
      </c>
      <c r="C552" s="3" t="s">
        <v>81</v>
      </c>
      <c r="D552" s="3" t="s">
        <v>82</v>
      </c>
      <c r="E552" s="3" t="s">
        <v>83</v>
      </c>
      <c r="F552" s="3" t="s">
        <v>141</v>
      </c>
      <c r="G552" s="3" t="s">
        <v>142</v>
      </c>
      <c r="H552" s="3" t="s">
        <v>195</v>
      </c>
      <c r="I552" s="3" t="s">
        <v>351</v>
      </c>
      <c r="J552" s="3" t="s">
        <v>2470</v>
      </c>
      <c r="K552" s="3" t="s">
        <v>203</v>
      </c>
      <c r="L552" s="3" t="s">
        <v>678</v>
      </c>
      <c r="M552" s="3" t="s">
        <v>91</v>
      </c>
      <c r="N552" s="3" t="s">
        <v>148</v>
      </c>
      <c r="O552" s="3" t="s">
        <v>93</v>
      </c>
      <c r="P552" s="3" t="s">
        <v>148</v>
      </c>
      <c r="Q552" s="3" t="s">
        <v>93</v>
      </c>
      <c r="R552" s="3" t="s">
        <v>2471</v>
      </c>
      <c r="S552" s="3" t="s">
        <v>2471</v>
      </c>
      <c r="T552" s="3" t="s">
        <v>2471</v>
      </c>
      <c r="U552" s="3" t="s">
        <v>2471</v>
      </c>
      <c r="V552" s="3" t="s">
        <v>2471</v>
      </c>
      <c r="W552" s="3" t="s">
        <v>2471</v>
      </c>
      <c r="X552" s="3" t="s">
        <v>2471</v>
      </c>
      <c r="Y552" s="3" t="s">
        <v>2471</v>
      </c>
      <c r="Z552" s="3" t="s">
        <v>2471</v>
      </c>
      <c r="AA552" s="3" t="s">
        <v>2471</v>
      </c>
      <c r="AB552" s="3" t="s">
        <v>2471</v>
      </c>
      <c r="AC552" s="3" t="s">
        <v>2471</v>
      </c>
      <c r="AD552" s="3" t="s">
        <v>2471</v>
      </c>
      <c r="AE552" s="3" t="s">
        <v>95</v>
      </c>
      <c r="AF552" s="3" t="s">
        <v>82</v>
      </c>
      <c r="AG552" s="3" t="s">
        <v>96</v>
      </c>
    </row>
    <row r="553" spans="1:33" ht="45" customHeight="1" x14ac:dyDescent="0.25">
      <c r="A553" s="3" t="s">
        <v>2472</v>
      </c>
      <c r="B553" s="11" t="s">
        <v>80</v>
      </c>
      <c r="C553" s="3" t="s">
        <v>81</v>
      </c>
      <c r="D553" s="3" t="s">
        <v>82</v>
      </c>
      <c r="E553" s="3" t="s">
        <v>83</v>
      </c>
      <c r="F553" s="3" t="s">
        <v>259</v>
      </c>
      <c r="G553" s="3" t="s">
        <v>410</v>
      </c>
      <c r="H553" s="3" t="s">
        <v>343</v>
      </c>
      <c r="I553" s="3" t="s">
        <v>190</v>
      </c>
      <c r="J553" s="3" t="s">
        <v>1366</v>
      </c>
      <c r="K553" s="3" t="s">
        <v>203</v>
      </c>
      <c r="L553" s="3" t="s">
        <v>438</v>
      </c>
      <c r="M553" s="3" t="s">
        <v>137</v>
      </c>
      <c r="N553" s="3" t="s">
        <v>347</v>
      </c>
      <c r="O553" s="3" t="s">
        <v>93</v>
      </c>
      <c r="P553" s="3" t="s">
        <v>347</v>
      </c>
      <c r="Q553" s="3" t="s">
        <v>93</v>
      </c>
      <c r="R553" s="3" t="s">
        <v>2473</v>
      </c>
      <c r="S553" s="3" t="s">
        <v>2473</v>
      </c>
      <c r="T553" s="3" t="s">
        <v>2473</v>
      </c>
      <c r="U553" s="3" t="s">
        <v>2473</v>
      </c>
      <c r="V553" s="3" t="s">
        <v>2473</v>
      </c>
      <c r="W553" s="3" t="s">
        <v>2473</v>
      </c>
      <c r="X553" s="3" t="s">
        <v>2473</v>
      </c>
      <c r="Y553" s="3" t="s">
        <v>2473</v>
      </c>
      <c r="Z553" s="3" t="s">
        <v>2473</v>
      </c>
      <c r="AA553" s="3" t="s">
        <v>2473</v>
      </c>
      <c r="AB553" s="3" t="s">
        <v>2473</v>
      </c>
      <c r="AC553" s="3" t="s">
        <v>2473</v>
      </c>
      <c r="AD553" s="3" t="s">
        <v>2473</v>
      </c>
      <c r="AE553" s="3" t="s">
        <v>95</v>
      </c>
      <c r="AF553" s="3" t="s">
        <v>82</v>
      </c>
      <c r="AG553" s="3" t="s">
        <v>96</v>
      </c>
    </row>
    <row r="554" spans="1:33" ht="45" customHeight="1" x14ac:dyDescent="0.25">
      <c r="A554" s="3" t="s">
        <v>2474</v>
      </c>
      <c r="B554" s="11" t="s">
        <v>80</v>
      </c>
      <c r="C554" s="3" t="s">
        <v>81</v>
      </c>
      <c r="D554" s="3" t="s">
        <v>82</v>
      </c>
      <c r="E554" s="3" t="s">
        <v>83</v>
      </c>
      <c r="F554" s="3" t="s">
        <v>98</v>
      </c>
      <c r="G554" s="3" t="s">
        <v>99</v>
      </c>
      <c r="H554" s="3" t="s">
        <v>308</v>
      </c>
      <c r="I554" s="3" t="s">
        <v>190</v>
      </c>
      <c r="J554" s="3" t="s">
        <v>2475</v>
      </c>
      <c r="K554" s="3" t="s">
        <v>203</v>
      </c>
      <c r="L554" s="3" t="s">
        <v>438</v>
      </c>
      <c r="M554" s="3" t="s">
        <v>137</v>
      </c>
      <c r="N554" s="3" t="s">
        <v>103</v>
      </c>
      <c r="O554" s="3" t="s">
        <v>93</v>
      </c>
      <c r="P554" s="3" t="s">
        <v>103</v>
      </c>
      <c r="Q554" s="3" t="s">
        <v>93</v>
      </c>
      <c r="R554" s="3" t="s">
        <v>2476</v>
      </c>
      <c r="S554" s="3" t="s">
        <v>2476</v>
      </c>
      <c r="T554" s="3" t="s">
        <v>2476</v>
      </c>
      <c r="U554" s="3" t="s">
        <v>2476</v>
      </c>
      <c r="V554" s="3" t="s">
        <v>2476</v>
      </c>
      <c r="W554" s="3" t="s">
        <v>2476</v>
      </c>
      <c r="X554" s="3" t="s">
        <v>2476</v>
      </c>
      <c r="Y554" s="3" t="s">
        <v>2476</v>
      </c>
      <c r="Z554" s="3" t="s">
        <v>2476</v>
      </c>
      <c r="AA554" s="3" t="s">
        <v>2476</v>
      </c>
      <c r="AB554" s="3" t="s">
        <v>2476</v>
      </c>
      <c r="AC554" s="3" t="s">
        <v>2476</v>
      </c>
      <c r="AD554" s="3" t="s">
        <v>2476</v>
      </c>
      <c r="AE554" s="3" t="s">
        <v>95</v>
      </c>
      <c r="AF554" s="3" t="s">
        <v>82</v>
      </c>
      <c r="AG554" s="3" t="s">
        <v>96</v>
      </c>
    </row>
    <row r="555" spans="1:33" ht="45" customHeight="1" x14ac:dyDescent="0.25">
      <c r="A555" s="3" t="s">
        <v>2477</v>
      </c>
      <c r="B555" s="11" t="s">
        <v>80</v>
      </c>
      <c r="C555" s="3" t="s">
        <v>81</v>
      </c>
      <c r="D555" s="3" t="s">
        <v>82</v>
      </c>
      <c r="E555" s="3" t="s">
        <v>83</v>
      </c>
      <c r="F555" s="3" t="s">
        <v>215</v>
      </c>
      <c r="G555" s="3" t="s">
        <v>482</v>
      </c>
      <c r="H555" s="3" t="s">
        <v>308</v>
      </c>
      <c r="I555" s="3" t="s">
        <v>144</v>
      </c>
      <c r="J555" s="3" t="s">
        <v>667</v>
      </c>
      <c r="K555" s="3" t="s">
        <v>203</v>
      </c>
      <c r="L555" s="3" t="s">
        <v>964</v>
      </c>
      <c r="M555" s="3" t="s">
        <v>91</v>
      </c>
      <c r="N555" s="3" t="s">
        <v>221</v>
      </c>
      <c r="O555" s="3" t="s">
        <v>93</v>
      </c>
      <c r="P555" s="3" t="s">
        <v>221</v>
      </c>
      <c r="Q555" s="3" t="s">
        <v>93</v>
      </c>
      <c r="R555" s="3" t="s">
        <v>2478</v>
      </c>
      <c r="S555" s="3" t="s">
        <v>2478</v>
      </c>
      <c r="T555" s="3" t="s">
        <v>2478</v>
      </c>
      <c r="U555" s="3" t="s">
        <v>2478</v>
      </c>
      <c r="V555" s="3" t="s">
        <v>2478</v>
      </c>
      <c r="W555" s="3" t="s">
        <v>2478</v>
      </c>
      <c r="X555" s="3" t="s">
        <v>2478</v>
      </c>
      <c r="Y555" s="3" t="s">
        <v>2478</v>
      </c>
      <c r="Z555" s="3" t="s">
        <v>2478</v>
      </c>
      <c r="AA555" s="3" t="s">
        <v>2478</v>
      </c>
      <c r="AB555" s="3" t="s">
        <v>2478</v>
      </c>
      <c r="AC555" s="3" t="s">
        <v>2478</v>
      </c>
      <c r="AD555" s="3" t="s">
        <v>2478</v>
      </c>
      <c r="AE555" s="3" t="s">
        <v>95</v>
      </c>
      <c r="AF555" s="3" t="s">
        <v>82</v>
      </c>
      <c r="AG555" s="3" t="s">
        <v>96</v>
      </c>
    </row>
    <row r="556" spans="1:33" ht="45" customHeight="1" x14ac:dyDescent="0.25">
      <c r="A556" s="3" t="s">
        <v>2479</v>
      </c>
      <c r="B556" s="11" t="s">
        <v>80</v>
      </c>
      <c r="C556" s="3" t="s">
        <v>81</v>
      </c>
      <c r="D556" s="3" t="s">
        <v>82</v>
      </c>
      <c r="E556" s="3" t="s">
        <v>83</v>
      </c>
      <c r="F556" s="3" t="s">
        <v>115</v>
      </c>
      <c r="G556" s="3" t="s">
        <v>325</v>
      </c>
      <c r="H556" s="3" t="s">
        <v>195</v>
      </c>
      <c r="I556" s="3" t="s">
        <v>109</v>
      </c>
      <c r="J556" s="3" t="s">
        <v>2480</v>
      </c>
      <c r="K556" s="3" t="s">
        <v>617</v>
      </c>
      <c r="L556" s="3" t="s">
        <v>102</v>
      </c>
      <c r="M556" s="3" t="s">
        <v>137</v>
      </c>
      <c r="N556" s="3" t="s">
        <v>327</v>
      </c>
      <c r="O556" s="3" t="s">
        <v>93</v>
      </c>
      <c r="P556" s="3" t="s">
        <v>327</v>
      </c>
      <c r="Q556" s="3" t="s">
        <v>93</v>
      </c>
      <c r="R556" s="3" t="s">
        <v>2481</v>
      </c>
      <c r="S556" s="3" t="s">
        <v>2481</v>
      </c>
      <c r="T556" s="3" t="s">
        <v>2481</v>
      </c>
      <c r="U556" s="3" t="s">
        <v>2481</v>
      </c>
      <c r="V556" s="3" t="s">
        <v>2481</v>
      </c>
      <c r="W556" s="3" t="s">
        <v>2481</v>
      </c>
      <c r="X556" s="3" t="s">
        <v>2481</v>
      </c>
      <c r="Y556" s="3" t="s">
        <v>2481</v>
      </c>
      <c r="Z556" s="3" t="s">
        <v>2481</v>
      </c>
      <c r="AA556" s="3" t="s">
        <v>2481</v>
      </c>
      <c r="AB556" s="3" t="s">
        <v>2481</v>
      </c>
      <c r="AC556" s="3" t="s">
        <v>2481</v>
      </c>
      <c r="AD556" s="3" t="s">
        <v>2481</v>
      </c>
      <c r="AE556" s="3" t="s">
        <v>95</v>
      </c>
      <c r="AF556" s="3" t="s">
        <v>82</v>
      </c>
      <c r="AG556" s="3" t="s">
        <v>96</v>
      </c>
    </row>
    <row r="557" spans="1:33" ht="45" customHeight="1" x14ac:dyDescent="0.25">
      <c r="A557" s="3" t="s">
        <v>2482</v>
      </c>
      <c r="B557" s="11" t="s">
        <v>80</v>
      </c>
      <c r="C557" s="3" t="s">
        <v>81</v>
      </c>
      <c r="D557" s="3" t="s">
        <v>82</v>
      </c>
      <c r="E557" s="3" t="s">
        <v>83</v>
      </c>
      <c r="F557" s="3" t="s">
        <v>123</v>
      </c>
      <c r="G557" s="3" t="s">
        <v>124</v>
      </c>
      <c r="H557" s="3" t="s">
        <v>308</v>
      </c>
      <c r="I557" s="3" t="s">
        <v>645</v>
      </c>
      <c r="J557" s="3" t="s">
        <v>2483</v>
      </c>
      <c r="K557" s="3" t="s">
        <v>617</v>
      </c>
      <c r="L557" s="3" t="s">
        <v>89</v>
      </c>
      <c r="M557" s="3" t="s">
        <v>137</v>
      </c>
      <c r="N557" s="3" t="s">
        <v>128</v>
      </c>
      <c r="O557" s="3" t="s">
        <v>93</v>
      </c>
      <c r="P557" s="3" t="s">
        <v>128</v>
      </c>
      <c r="Q557" s="3" t="s">
        <v>93</v>
      </c>
      <c r="R557" s="3" t="s">
        <v>2484</v>
      </c>
      <c r="S557" s="3" t="s">
        <v>2484</v>
      </c>
      <c r="T557" s="3" t="s">
        <v>2484</v>
      </c>
      <c r="U557" s="3" t="s">
        <v>2484</v>
      </c>
      <c r="V557" s="3" t="s">
        <v>2484</v>
      </c>
      <c r="W557" s="3" t="s">
        <v>2484</v>
      </c>
      <c r="X557" s="3" t="s">
        <v>2484</v>
      </c>
      <c r="Y557" s="3" t="s">
        <v>2484</v>
      </c>
      <c r="Z557" s="3" t="s">
        <v>2484</v>
      </c>
      <c r="AA557" s="3" t="s">
        <v>2484</v>
      </c>
      <c r="AB557" s="3" t="s">
        <v>2484</v>
      </c>
      <c r="AC557" s="3" t="s">
        <v>2484</v>
      </c>
      <c r="AD557" s="3" t="s">
        <v>2484</v>
      </c>
      <c r="AE557" s="3" t="s">
        <v>95</v>
      </c>
      <c r="AF557" s="3" t="s">
        <v>82</v>
      </c>
      <c r="AG557" s="3" t="s">
        <v>96</v>
      </c>
    </row>
    <row r="558" spans="1:33" ht="45" customHeight="1" x14ac:dyDescent="0.25">
      <c r="A558" s="3" t="s">
        <v>2485</v>
      </c>
      <c r="B558" s="11" t="s">
        <v>80</v>
      </c>
      <c r="C558" s="3" t="s">
        <v>81</v>
      </c>
      <c r="D558" s="3" t="s">
        <v>82</v>
      </c>
      <c r="E558" s="3" t="s">
        <v>83</v>
      </c>
      <c r="F558" s="3" t="s">
        <v>98</v>
      </c>
      <c r="G558" s="3" t="s">
        <v>180</v>
      </c>
      <c r="H558" s="3" t="s">
        <v>2486</v>
      </c>
      <c r="I558" s="3" t="s">
        <v>592</v>
      </c>
      <c r="J558" s="3" t="s">
        <v>2487</v>
      </c>
      <c r="K558" s="3" t="s">
        <v>2488</v>
      </c>
      <c r="L558" s="3" t="s">
        <v>184</v>
      </c>
      <c r="M558" s="3" t="s">
        <v>137</v>
      </c>
      <c r="N558" s="3" t="s">
        <v>185</v>
      </c>
      <c r="O558" s="3" t="s">
        <v>93</v>
      </c>
      <c r="P558" s="3" t="s">
        <v>185</v>
      </c>
      <c r="Q558" s="3" t="s">
        <v>93</v>
      </c>
      <c r="R558" s="3" t="s">
        <v>2489</v>
      </c>
      <c r="S558" s="3" t="s">
        <v>2489</v>
      </c>
      <c r="T558" s="3" t="s">
        <v>2489</v>
      </c>
      <c r="U558" s="3" t="s">
        <v>2489</v>
      </c>
      <c r="V558" s="3" t="s">
        <v>2489</v>
      </c>
      <c r="W558" s="3" t="s">
        <v>2489</v>
      </c>
      <c r="X558" s="3" t="s">
        <v>2489</v>
      </c>
      <c r="Y558" s="3" t="s">
        <v>2489</v>
      </c>
      <c r="Z558" s="3" t="s">
        <v>2489</v>
      </c>
      <c r="AA558" s="3" t="s">
        <v>2489</v>
      </c>
      <c r="AB558" s="3" t="s">
        <v>2489</v>
      </c>
      <c r="AC558" s="3" t="s">
        <v>2489</v>
      </c>
      <c r="AD558" s="3" t="s">
        <v>2489</v>
      </c>
      <c r="AE558" s="3" t="s">
        <v>95</v>
      </c>
      <c r="AF558" s="3" t="s">
        <v>82</v>
      </c>
      <c r="AG558" s="3" t="s">
        <v>96</v>
      </c>
    </row>
    <row r="559" spans="1:33" ht="45" customHeight="1" x14ac:dyDescent="0.25">
      <c r="A559" s="3" t="s">
        <v>2490</v>
      </c>
      <c r="B559" s="11" t="s">
        <v>80</v>
      </c>
      <c r="C559" s="3" t="s">
        <v>81</v>
      </c>
      <c r="D559" s="3" t="s">
        <v>82</v>
      </c>
      <c r="E559" s="3" t="s">
        <v>83</v>
      </c>
      <c r="F559" s="3" t="s">
        <v>98</v>
      </c>
      <c r="G559" s="3" t="s">
        <v>717</v>
      </c>
      <c r="H559" s="3" t="s">
        <v>291</v>
      </c>
      <c r="I559" s="3" t="s">
        <v>292</v>
      </c>
      <c r="J559" s="3" t="s">
        <v>523</v>
      </c>
      <c r="K559" s="3" t="s">
        <v>2488</v>
      </c>
      <c r="L559" s="3" t="s">
        <v>184</v>
      </c>
      <c r="M559" s="3" t="s">
        <v>91</v>
      </c>
      <c r="N559" s="3" t="s">
        <v>103</v>
      </c>
      <c r="O559" s="3" t="s">
        <v>93</v>
      </c>
      <c r="P559" s="3" t="s">
        <v>103</v>
      </c>
      <c r="Q559" s="3" t="s">
        <v>93</v>
      </c>
      <c r="R559" s="3" t="s">
        <v>2491</v>
      </c>
      <c r="S559" s="3" t="s">
        <v>2491</v>
      </c>
      <c r="T559" s="3" t="s">
        <v>2491</v>
      </c>
      <c r="U559" s="3" t="s">
        <v>2491</v>
      </c>
      <c r="V559" s="3" t="s">
        <v>2491</v>
      </c>
      <c r="W559" s="3" t="s">
        <v>2491</v>
      </c>
      <c r="X559" s="3" t="s">
        <v>2491</v>
      </c>
      <c r="Y559" s="3" t="s">
        <v>2491</v>
      </c>
      <c r="Z559" s="3" t="s">
        <v>2491</v>
      </c>
      <c r="AA559" s="3" t="s">
        <v>2491</v>
      </c>
      <c r="AB559" s="3" t="s">
        <v>2491</v>
      </c>
      <c r="AC559" s="3" t="s">
        <v>2491</v>
      </c>
      <c r="AD559" s="3" t="s">
        <v>2491</v>
      </c>
      <c r="AE559" s="3" t="s">
        <v>95</v>
      </c>
      <c r="AF559" s="3" t="s">
        <v>82</v>
      </c>
      <c r="AG559" s="3" t="s">
        <v>96</v>
      </c>
    </row>
    <row r="560" spans="1:33" ht="45" customHeight="1" x14ac:dyDescent="0.25">
      <c r="A560" s="3" t="s">
        <v>2492</v>
      </c>
      <c r="B560" s="11" t="s">
        <v>80</v>
      </c>
      <c r="C560" s="3" t="s">
        <v>81</v>
      </c>
      <c r="D560" s="3" t="s">
        <v>82</v>
      </c>
      <c r="E560" s="3" t="s">
        <v>83</v>
      </c>
      <c r="F560" s="3" t="s">
        <v>98</v>
      </c>
      <c r="G560" s="3" t="s">
        <v>498</v>
      </c>
      <c r="H560" s="3" t="s">
        <v>181</v>
      </c>
      <c r="I560" s="3" t="s">
        <v>351</v>
      </c>
      <c r="J560" s="3" t="s">
        <v>2493</v>
      </c>
      <c r="K560" s="3" t="s">
        <v>2488</v>
      </c>
      <c r="L560" s="3" t="s">
        <v>184</v>
      </c>
      <c r="M560" s="3" t="s">
        <v>137</v>
      </c>
      <c r="N560" s="3" t="s">
        <v>103</v>
      </c>
      <c r="O560" s="3" t="s">
        <v>93</v>
      </c>
      <c r="P560" s="3" t="s">
        <v>103</v>
      </c>
      <c r="Q560" s="3" t="s">
        <v>93</v>
      </c>
      <c r="R560" s="3" t="s">
        <v>2494</v>
      </c>
      <c r="S560" s="3" t="s">
        <v>2494</v>
      </c>
      <c r="T560" s="3" t="s">
        <v>2494</v>
      </c>
      <c r="U560" s="3" t="s">
        <v>2494</v>
      </c>
      <c r="V560" s="3" t="s">
        <v>2494</v>
      </c>
      <c r="W560" s="3" t="s">
        <v>2494</v>
      </c>
      <c r="X560" s="3" t="s">
        <v>2494</v>
      </c>
      <c r="Y560" s="3" t="s">
        <v>2494</v>
      </c>
      <c r="Z560" s="3" t="s">
        <v>2494</v>
      </c>
      <c r="AA560" s="3" t="s">
        <v>2494</v>
      </c>
      <c r="AB560" s="3" t="s">
        <v>2494</v>
      </c>
      <c r="AC560" s="3" t="s">
        <v>2494</v>
      </c>
      <c r="AD560" s="3" t="s">
        <v>2494</v>
      </c>
      <c r="AE560" s="3" t="s">
        <v>95</v>
      </c>
      <c r="AF560" s="3" t="s">
        <v>82</v>
      </c>
      <c r="AG560" s="3" t="s">
        <v>96</v>
      </c>
    </row>
    <row r="561" spans="1:33" ht="45" customHeight="1" x14ac:dyDescent="0.25">
      <c r="A561" s="3" t="s">
        <v>2495</v>
      </c>
      <c r="B561" s="11" t="s">
        <v>80</v>
      </c>
      <c r="C561" s="3" t="s">
        <v>81</v>
      </c>
      <c r="D561" s="3" t="s">
        <v>82</v>
      </c>
      <c r="E561" s="3" t="s">
        <v>83</v>
      </c>
      <c r="F561" s="3" t="s">
        <v>215</v>
      </c>
      <c r="G561" s="3" t="s">
        <v>482</v>
      </c>
      <c r="H561" s="3" t="s">
        <v>2496</v>
      </c>
      <c r="I561" s="3" t="s">
        <v>531</v>
      </c>
      <c r="J561" s="3" t="s">
        <v>2497</v>
      </c>
      <c r="K561" s="3" t="s">
        <v>2498</v>
      </c>
      <c r="L561" s="3" t="s">
        <v>1565</v>
      </c>
      <c r="M561" s="3" t="s">
        <v>137</v>
      </c>
      <c r="N561" s="3" t="s">
        <v>221</v>
      </c>
      <c r="O561" s="3" t="s">
        <v>93</v>
      </c>
      <c r="P561" s="3" t="s">
        <v>221</v>
      </c>
      <c r="Q561" s="3" t="s">
        <v>93</v>
      </c>
      <c r="R561" s="3" t="s">
        <v>2499</v>
      </c>
      <c r="S561" s="3" t="s">
        <v>2499</v>
      </c>
      <c r="T561" s="3" t="s">
        <v>2499</v>
      </c>
      <c r="U561" s="3" t="s">
        <v>2499</v>
      </c>
      <c r="V561" s="3" t="s">
        <v>2499</v>
      </c>
      <c r="W561" s="3" t="s">
        <v>2499</v>
      </c>
      <c r="X561" s="3" t="s">
        <v>2499</v>
      </c>
      <c r="Y561" s="3" t="s">
        <v>2499</v>
      </c>
      <c r="Z561" s="3" t="s">
        <v>2499</v>
      </c>
      <c r="AA561" s="3" t="s">
        <v>2499</v>
      </c>
      <c r="AB561" s="3" t="s">
        <v>2499</v>
      </c>
      <c r="AC561" s="3" t="s">
        <v>2499</v>
      </c>
      <c r="AD561" s="3" t="s">
        <v>2499</v>
      </c>
      <c r="AE561" s="3" t="s">
        <v>95</v>
      </c>
      <c r="AF561" s="3" t="s">
        <v>82</v>
      </c>
      <c r="AG561" s="3" t="s">
        <v>96</v>
      </c>
    </row>
    <row r="562" spans="1:33" ht="45" customHeight="1" x14ac:dyDescent="0.25">
      <c r="A562" s="3" t="s">
        <v>2500</v>
      </c>
      <c r="B562" s="11" t="s">
        <v>80</v>
      </c>
      <c r="C562" s="3" t="s">
        <v>81</v>
      </c>
      <c r="D562" s="3" t="s">
        <v>82</v>
      </c>
      <c r="E562" s="3" t="s">
        <v>1621</v>
      </c>
      <c r="F562" s="3" t="s">
        <v>1622</v>
      </c>
      <c r="G562" s="3" t="s">
        <v>1634</v>
      </c>
      <c r="H562" s="3" t="s">
        <v>1635</v>
      </c>
      <c r="I562" s="3" t="s">
        <v>1636</v>
      </c>
      <c r="J562" s="3" t="s">
        <v>299</v>
      </c>
      <c r="K562" s="3" t="s">
        <v>990</v>
      </c>
      <c r="L562" s="3" t="s">
        <v>374</v>
      </c>
      <c r="M562" s="3" t="s">
        <v>91</v>
      </c>
      <c r="N562" s="3" t="s">
        <v>1626</v>
      </c>
      <c r="O562" s="3" t="s">
        <v>93</v>
      </c>
      <c r="P562" s="3" t="s">
        <v>1626</v>
      </c>
      <c r="Q562" s="3" t="s">
        <v>93</v>
      </c>
      <c r="R562" s="3" t="s">
        <v>2501</v>
      </c>
      <c r="S562" s="3" t="s">
        <v>2501</v>
      </c>
      <c r="T562" s="3" t="s">
        <v>2501</v>
      </c>
      <c r="U562" s="3" t="s">
        <v>2501</v>
      </c>
      <c r="V562" s="3" t="s">
        <v>2501</v>
      </c>
      <c r="W562" s="3" t="s">
        <v>2501</v>
      </c>
      <c r="X562" s="3" t="s">
        <v>2501</v>
      </c>
      <c r="Y562" s="3" t="s">
        <v>2501</v>
      </c>
      <c r="Z562" s="3" t="s">
        <v>2501</v>
      </c>
      <c r="AA562" s="3" t="s">
        <v>2501</v>
      </c>
      <c r="AB562" s="3" t="s">
        <v>2501</v>
      </c>
      <c r="AC562" s="3" t="s">
        <v>2501</v>
      </c>
      <c r="AD562" s="3" t="s">
        <v>2501</v>
      </c>
      <c r="AE562" s="3" t="s">
        <v>95</v>
      </c>
      <c r="AF562" s="3" t="s">
        <v>82</v>
      </c>
      <c r="AG562" s="3" t="s">
        <v>96</v>
      </c>
    </row>
    <row r="563" spans="1:33" ht="45" customHeight="1" x14ac:dyDescent="0.25">
      <c r="A563" s="3" t="s">
        <v>2502</v>
      </c>
      <c r="B563" s="11" t="s">
        <v>80</v>
      </c>
      <c r="C563" s="3" t="s">
        <v>81</v>
      </c>
      <c r="D563" s="3" t="s">
        <v>82</v>
      </c>
      <c r="E563" s="3" t="s">
        <v>1621</v>
      </c>
      <c r="F563" s="3" t="s">
        <v>1622</v>
      </c>
      <c r="G563" s="3" t="s">
        <v>1634</v>
      </c>
      <c r="H563" s="3" t="s">
        <v>1635</v>
      </c>
      <c r="I563" s="3" t="s">
        <v>1636</v>
      </c>
      <c r="J563" s="3" t="s">
        <v>2503</v>
      </c>
      <c r="K563" s="3" t="s">
        <v>990</v>
      </c>
      <c r="L563" s="3" t="s">
        <v>333</v>
      </c>
      <c r="M563" s="3" t="s">
        <v>91</v>
      </c>
      <c r="N563" s="3" t="s">
        <v>1626</v>
      </c>
      <c r="O563" s="3" t="s">
        <v>93</v>
      </c>
      <c r="P563" s="3" t="s">
        <v>1626</v>
      </c>
      <c r="Q563" s="3" t="s">
        <v>93</v>
      </c>
      <c r="R563" s="3" t="s">
        <v>2504</v>
      </c>
      <c r="S563" s="3" t="s">
        <v>2504</v>
      </c>
      <c r="T563" s="3" t="s">
        <v>2504</v>
      </c>
      <c r="U563" s="3" t="s">
        <v>2504</v>
      </c>
      <c r="V563" s="3" t="s">
        <v>2504</v>
      </c>
      <c r="W563" s="3" t="s">
        <v>2504</v>
      </c>
      <c r="X563" s="3" t="s">
        <v>2504</v>
      </c>
      <c r="Y563" s="3" t="s">
        <v>2504</v>
      </c>
      <c r="Z563" s="3" t="s">
        <v>2504</v>
      </c>
      <c r="AA563" s="3" t="s">
        <v>2504</v>
      </c>
      <c r="AB563" s="3" t="s">
        <v>2504</v>
      </c>
      <c r="AC563" s="3" t="s">
        <v>2504</v>
      </c>
      <c r="AD563" s="3" t="s">
        <v>2504</v>
      </c>
      <c r="AE563" s="3" t="s">
        <v>95</v>
      </c>
      <c r="AF563" s="3" t="s">
        <v>82</v>
      </c>
      <c r="AG563" s="3" t="s">
        <v>96</v>
      </c>
    </row>
    <row r="564" spans="1:33" ht="45" customHeight="1" x14ac:dyDescent="0.25">
      <c r="A564" s="3" t="s">
        <v>2505</v>
      </c>
      <c r="B564" s="11" t="s">
        <v>80</v>
      </c>
      <c r="C564" s="3" t="s">
        <v>81</v>
      </c>
      <c r="D564" s="3" t="s">
        <v>82</v>
      </c>
      <c r="E564" s="3" t="s">
        <v>1621</v>
      </c>
      <c r="F564" s="3" t="s">
        <v>1622</v>
      </c>
      <c r="G564" s="3" t="s">
        <v>1658</v>
      </c>
      <c r="H564" s="3" t="s">
        <v>1629</v>
      </c>
      <c r="I564" s="3" t="s">
        <v>2506</v>
      </c>
      <c r="J564" s="3" t="s">
        <v>389</v>
      </c>
      <c r="K564" s="3" t="s">
        <v>1660</v>
      </c>
      <c r="L564" s="3" t="s">
        <v>203</v>
      </c>
      <c r="M564" s="3" t="s">
        <v>137</v>
      </c>
      <c r="N564" s="3" t="s">
        <v>1626</v>
      </c>
      <c r="O564" s="3" t="s">
        <v>93</v>
      </c>
      <c r="P564" s="3" t="s">
        <v>1626</v>
      </c>
      <c r="Q564" s="3" t="s">
        <v>93</v>
      </c>
      <c r="R564" s="3" t="s">
        <v>2507</v>
      </c>
      <c r="S564" s="3" t="s">
        <v>2507</v>
      </c>
      <c r="T564" s="3" t="s">
        <v>2507</v>
      </c>
      <c r="U564" s="3" t="s">
        <v>2507</v>
      </c>
      <c r="V564" s="3" t="s">
        <v>2507</v>
      </c>
      <c r="W564" s="3" t="s">
        <v>2507</v>
      </c>
      <c r="X564" s="3" t="s">
        <v>2507</v>
      </c>
      <c r="Y564" s="3" t="s">
        <v>2507</v>
      </c>
      <c r="Z564" s="3" t="s">
        <v>2507</v>
      </c>
      <c r="AA564" s="3" t="s">
        <v>2507</v>
      </c>
      <c r="AB564" s="3" t="s">
        <v>2507</v>
      </c>
      <c r="AC564" s="3" t="s">
        <v>2507</v>
      </c>
      <c r="AD564" s="3" t="s">
        <v>2507</v>
      </c>
      <c r="AE564" s="3" t="s">
        <v>95</v>
      </c>
      <c r="AF564" s="3" t="s">
        <v>82</v>
      </c>
      <c r="AG564" s="3" t="s">
        <v>96</v>
      </c>
    </row>
    <row r="565" spans="1:33" ht="45" customHeight="1" x14ac:dyDescent="0.25">
      <c r="A565" s="3" t="s">
        <v>2508</v>
      </c>
      <c r="B565" s="11" t="s">
        <v>80</v>
      </c>
      <c r="C565" s="3" t="s">
        <v>81</v>
      </c>
      <c r="D565" s="3" t="s">
        <v>82</v>
      </c>
      <c r="E565" s="3" t="s">
        <v>1621</v>
      </c>
      <c r="F565" s="3" t="s">
        <v>1622</v>
      </c>
      <c r="G565" s="3" t="s">
        <v>1634</v>
      </c>
      <c r="H565" s="3" t="s">
        <v>1635</v>
      </c>
      <c r="I565" s="3" t="s">
        <v>1636</v>
      </c>
      <c r="J565" s="3" t="s">
        <v>2509</v>
      </c>
      <c r="K565" s="3" t="s">
        <v>1660</v>
      </c>
      <c r="L565" s="3" t="s">
        <v>1299</v>
      </c>
      <c r="M565" s="3" t="s">
        <v>91</v>
      </c>
      <c r="N565" s="3" t="s">
        <v>1626</v>
      </c>
      <c r="O565" s="3" t="s">
        <v>93</v>
      </c>
      <c r="P565" s="3" t="s">
        <v>1626</v>
      </c>
      <c r="Q565" s="3" t="s">
        <v>93</v>
      </c>
      <c r="R565" s="3" t="s">
        <v>2510</v>
      </c>
      <c r="S565" s="3" t="s">
        <v>2510</v>
      </c>
      <c r="T565" s="3" t="s">
        <v>2510</v>
      </c>
      <c r="U565" s="3" t="s">
        <v>2510</v>
      </c>
      <c r="V565" s="3" t="s">
        <v>2510</v>
      </c>
      <c r="W565" s="3" t="s">
        <v>2510</v>
      </c>
      <c r="X565" s="3" t="s">
        <v>2510</v>
      </c>
      <c r="Y565" s="3" t="s">
        <v>2510</v>
      </c>
      <c r="Z565" s="3" t="s">
        <v>2510</v>
      </c>
      <c r="AA565" s="3" t="s">
        <v>2510</v>
      </c>
      <c r="AB565" s="3" t="s">
        <v>2510</v>
      </c>
      <c r="AC565" s="3" t="s">
        <v>2510</v>
      </c>
      <c r="AD565" s="3" t="s">
        <v>2510</v>
      </c>
      <c r="AE565" s="3" t="s">
        <v>95</v>
      </c>
      <c r="AF565" s="3" t="s">
        <v>82</v>
      </c>
      <c r="AG565" s="3" t="s">
        <v>96</v>
      </c>
    </row>
    <row r="566" spans="1:33" ht="45" customHeight="1" x14ac:dyDescent="0.25">
      <c r="A566" s="3" t="s">
        <v>2511</v>
      </c>
      <c r="B566" s="11" t="s">
        <v>80</v>
      </c>
      <c r="C566" s="3" t="s">
        <v>81</v>
      </c>
      <c r="D566" s="3" t="s">
        <v>82</v>
      </c>
      <c r="E566" s="3" t="s">
        <v>1621</v>
      </c>
      <c r="F566" s="3" t="s">
        <v>1622</v>
      </c>
      <c r="G566" s="3" t="s">
        <v>1634</v>
      </c>
      <c r="H566" s="3" t="s">
        <v>1635</v>
      </c>
      <c r="I566" s="3" t="s">
        <v>1636</v>
      </c>
      <c r="J566" s="3" t="s">
        <v>1352</v>
      </c>
      <c r="K566" s="3" t="s">
        <v>1660</v>
      </c>
      <c r="L566" s="3" t="s">
        <v>166</v>
      </c>
      <c r="M566" s="3" t="s">
        <v>91</v>
      </c>
      <c r="N566" s="3" t="s">
        <v>1626</v>
      </c>
      <c r="O566" s="3" t="s">
        <v>93</v>
      </c>
      <c r="P566" s="3" t="s">
        <v>1626</v>
      </c>
      <c r="Q566" s="3" t="s">
        <v>93</v>
      </c>
      <c r="R566" s="3" t="s">
        <v>2512</v>
      </c>
      <c r="S566" s="3" t="s">
        <v>2512</v>
      </c>
      <c r="T566" s="3" t="s">
        <v>2512</v>
      </c>
      <c r="U566" s="3" t="s">
        <v>2512</v>
      </c>
      <c r="V566" s="3" t="s">
        <v>2512</v>
      </c>
      <c r="W566" s="3" t="s">
        <v>2512</v>
      </c>
      <c r="X566" s="3" t="s">
        <v>2512</v>
      </c>
      <c r="Y566" s="3" t="s">
        <v>2512</v>
      </c>
      <c r="Z566" s="3" t="s">
        <v>2512</v>
      </c>
      <c r="AA566" s="3" t="s">
        <v>2512</v>
      </c>
      <c r="AB566" s="3" t="s">
        <v>2512</v>
      </c>
      <c r="AC566" s="3" t="s">
        <v>2512</v>
      </c>
      <c r="AD566" s="3" t="s">
        <v>2512</v>
      </c>
      <c r="AE566" s="3" t="s">
        <v>95</v>
      </c>
      <c r="AF566" s="3" t="s">
        <v>82</v>
      </c>
      <c r="AG566" s="3" t="s">
        <v>96</v>
      </c>
    </row>
    <row r="567" spans="1:33" ht="45" customHeight="1" x14ac:dyDescent="0.25">
      <c r="A567" s="3" t="s">
        <v>2513</v>
      </c>
      <c r="B567" s="11" t="s">
        <v>80</v>
      </c>
      <c r="C567" s="3" t="s">
        <v>81</v>
      </c>
      <c r="D567" s="3" t="s">
        <v>82</v>
      </c>
      <c r="E567" s="3" t="s">
        <v>1621</v>
      </c>
      <c r="F567" s="3" t="s">
        <v>1622</v>
      </c>
      <c r="G567" s="3" t="s">
        <v>224</v>
      </c>
      <c r="H567" s="3" t="s">
        <v>1635</v>
      </c>
      <c r="I567" s="3" t="s">
        <v>2514</v>
      </c>
      <c r="J567" s="3" t="s">
        <v>2515</v>
      </c>
      <c r="K567" s="3" t="s">
        <v>1005</v>
      </c>
      <c r="L567" s="3" t="s">
        <v>1006</v>
      </c>
      <c r="M567" s="3" t="s">
        <v>137</v>
      </c>
      <c r="N567" s="3" t="s">
        <v>1626</v>
      </c>
      <c r="O567" s="3" t="s">
        <v>93</v>
      </c>
      <c r="P567" s="3" t="s">
        <v>1626</v>
      </c>
      <c r="Q567" s="3" t="s">
        <v>93</v>
      </c>
      <c r="R567" s="3" t="s">
        <v>2516</v>
      </c>
      <c r="S567" s="3" t="s">
        <v>2516</v>
      </c>
      <c r="T567" s="3" t="s">
        <v>2516</v>
      </c>
      <c r="U567" s="3" t="s">
        <v>2516</v>
      </c>
      <c r="V567" s="3" t="s">
        <v>2516</v>
      </c>
      <c r="W567" s="3" t="s">
        <v>2516</v>
      </c>
      <c r="X567" s="3" t="s">
        <v>2516</v>
      </c>
      <c r="Y567" s="3" t="s">
        <v>2516</v>
      </c>
      <c r="Z567" s="3" t="s">
        <v>2516</v>
      </c>
      <c r="AA567" s="3" t="s">
        <v>2516</v>
      </c>
      <c r="AB567" s="3" t="s">
        <v>2516</v>
      </c>
      <c r="AC567" s="3" t="s">
        <v>2516</v>
      </c>
      <c r="AD567" s="3" t="s">
        <v>2516</v>
      </c>
      <c r="AE567" s="3" t="s">
        <v>95</v>
      </c>
      <c r="AF567" s="3" t="s">
        <v>82</v>
      </c>
      <c r="AG567" s="3" t="s">
        <v>96</v>
      </c>
    </row>
    <row r="568" spans="1:33" ht="45" customHeight="1" x14ac:dyDescent="0.25">
      <c r="A568" s="3" t="s">
        <v>2517</v>
      </c>
      <c r="B568" s="11" t="s">
        <v>80</v>
      </c>
      <c r="C568" s="3" t="s">
        <v>81</v>
      </c>
      <c r="D568" s="3" t="s">
        <v>82</v>
      </c>
      <c r="E568" s="3" t="s">
        <v>1621</v>
      </c>
      <c r="F568" s="3" t="s">
        <v>1622</v>
      </c>
      <c r="G568" s="3" t="s">
        <v>224</v>
      </c>
      <c r="H568" s="3" t="s">
        <v>2518</v>
      </c>
      <c r="I568" s="3" t="s">
        <v>2519</v>
      </c>
      <c r="J568" s="3" t="s">
        <v>2520</v>
      </c>
      <c r="K568" s="3" t="s">
        <v>2521</v>
      </c>
      <c r="L568" s="3" t="s">
        <v>1814</v>
      </c>
      <c r="M568" s="3" t="s">
        <v>137</v>
      </c>
      <c r="N568" s="3" t="s">
        <v>1626</v>
      </c>
      <c r="O568" s="3" t="s">
        <v>93</v>
      </c>
      <c r="P568" s="3" t="s">
        <v>1626</v>
      </c>
      <c r="Q568" s="3" t="s">
        <v>93</v>
      </c>
      <c r="R568" s="3" t="s">
        <v>2522</v>
      </c>
      <c r="S568" s="3" t="s">
        <v>2522</v>
      </c>
      <c r="T568" s="3" t="s">
        <v>2522</v>
      </c>
      <c r="U568" s="3" t="s">
        <v>2522</v>
      </c>
      <c r="V568" s="3" t="s">
        <v>2522</v>
      </c>
      <c r="W568" s="3" t="s">
        <v>2522</v>
      </c>
      <c r="X568" s="3" t="s">
        <v>2522</v>
      </c>
      <c r="Y568" s="3" t="s">
        <v>2522</v>
      </c>
      <c r="Z568" s="3" t="s">
        <v>2522</v>
      </c>
      <c r="AA568" s="3" t="s">
        <v>2522</v>
      </c>
      <c r="AB568" s="3" t="s">
        <v>2522</v>
      </c>
      <c r="AC568" s="3" t="s">
        <v>2522</v>
      </c>
      <c r="AD568" s="3" t="s">
        <v>2522</v>
      </c>
      <c r="AE568" s="3" t="s">
        <v>95</v>
      </c>
      <c r="AF568" s="3" t="s">
        <v>82</v>
      </c>
      <c r="AG568" s="3" t="s">
        <v>96</v>
      </c>
    </row>
    <row r="569" spans="1:33" ht="45" customHeight="1" x14ac:dyDescent="0.25">
      <c r="A569" s="3" t="s">
        <v>2523</v>
      </c>
      <c r="B569" s="11" t="s">
        <v>80</v>
      </c>
      <c r="C569" s="3" t="s">
        <v>81</v>
      </c>
      <c r="D569" s="3" t="s">
        <v>82</v>
      </c>
      <c r="E569" s="3" t="s">
        <v>1621</v>
      </c>
      <c r="F569" s="3" t="s">
        <v>1622</v>
      </c>
      <c r="G569" s="3" t="s">
        <v>224</v>
      </c>
      <c r="H569" s="3" t="s">
        <v>1629</v>
      </c>
      <c r="I569" s="3" t="s">
        <v>1651</v>
      </c>
      <c r="J569" s="3" t="s">
        <v>2524</v>
      </c>
      <c r="K569" s="3" t="s">
        <v>102</v>
      </c>
      <c r="L569" s="3" t="s">
        <v>287</v>
      </c>
      <c r="M569" s="3" t="s">
        <v>137</v>
      </c>
      <c r="N569" s="3" t="s">
        <v>1626</v>
      </c>
      <c r="O569" s="3" t="s">
        <v>93</v>
      </c>
      <c r="P569" s="3" t="s">
        <v>1626</v>
      </c>
      <c r="Q569" s="3" t="s">
        <v>93</v>
      </c>
      <c r="R569" s="3" t="s">
        <v>2525</v>
      </c>
      <c r="S569" s="3" t="s">
        <v>2525</v>
      </c>
      <c r="T569" s="3" t="s">
        <v>2525</v>
      </c>
      <c r="U569" s="3" t="s">
        <v>2525</v>
      </c>
      <c r="V569" s="3" t="s">
        <v>2525</v>
      </c>
      <c r="W569" s="3" t="s">
        <v>2525</v>
      </c>
      <c r="X569" s="3" t="s">
        <v>2525</v>
      </c>
      <c r="Y569" s="3" t="s">
        <v>2525</v>
      </c>
      <c r="Z569" s="3" t="s">
        <v>2525</v>
      </c>
      <c r="AA569" s="3" t="s">
        <v>2525</v>
      </c>
      <c r="AB569" s="3" t="s">
        <v>2525</v>
      </c>
      <c r="AC569" s="3" t="s">
        <v>2525</v>
      </c>
      <c r="AD569" s="3" t="s">
        <v>2525</v>
      </c>
      <c r="AE569" s="3" t="s">
        <v>95</v>
      </c>
      <c r="AF569" s="3" t="s">
        <v>82</v>
      </c>
      <c r="AG569" s="3" t="s">
        <v>96</v>
      </c>
    </row>
    <row r="570" spans="1:33" ht="45" customHeight="1" x14ac:dyDescent="0.25">
      <c r="A570" s="3" t="s">
        <v>2526</v>
      </c>
      <c r="B570" s="11" t="s">
        <v>80</v>
      </c>
      <c r="C570" s="3" t="s">
        <v>81</v>
      </c>
      <c r="D570" s="3" t="s">
        <v>82</v>
      </c>
      <c r="E570" s="3" t="s">
        <v>1621</v>
      </c>
      <c r="F570" s="3" t="s">
        <v>1622</v>
      </c>
      <c r="G570" s="3" t="s">
        <v>1634</v>
      </c>
      <c r="H570" s="3" t="s">
        <v>1635</v>
      </c>
      <c r="I570" s="3" t="s">
        <v>1636</v>
      </c>
      <c r="J570" s="3" t="s">
        <v>305</v>
      </c>
      <c r="K570" s="3" t="s">
        <v>102</v>
      </c>
      <c r="L570" s="3" t="s">
        <v>184</v>
      </c>
      <c r="M570" s="3" t="s">
        <v>91</v>
      </c>
      <c r="N570" s="3" t="s">
        <v>1626</v>
      </c>
      <c r="O570" s="3" t="s">
        <v>93</v>
      </c>
      <c r="P570" s="3" t="s">
        <v>1626</v>
      </c>
      <c r="Q570" s="3" t="s">
        <v>93</v>
      </c>
      <c r="R570" s="3" t="s">
        <v>2527</v>
      </c>
      <c r="S570" s="3" t="s">
        <v>2527</v>
      </c>
      <c r="T570" s="3" t="s">
        <v>2527</v>
      </c>
      <c r="U570" s="3" t="s">
        <v>2527</v>
      </c>
      <c r="V570" s="3" t="s">
        <v>2527</v>
      </c>
      <c r="W570" s="3" t="s">
        <v>2527</v>
      </c>
      <c r="X570" s="3" t="s">
        <v>2527</v>
      </c>
      <c r="Y570" s="3" t="s">
        <v>2527</v>
      </c>
      <c r="Z570" s="3" t="s">
        <v>2527</v>
      </c>
      <c r="AA570" s="3" t="s">
        <v>2527</v>
      </c>
      <c r="AB570" s="3" t="s">
        <v>2527</v>
      </c>
      <c r="AC570" s="3" t="s">
        <v>2527</v>
      </c>
      <c r="AD570" s="3" t="s">
        <v>2527</v>
      </c>
      <c r="AE570" s="3" t="s">
        <v>95</v>
      </c>
      <c r="AF570" s="3" t="s">
        <v>82</v>
      </c>
      <c r="AG570" s="3" t="s">
        <v>96</v>
      </c>
    </row>
    <row r="571" spans="1:33" ht="45" customHeight="1" x14ac:dyDescent="0.25">
      <c r="A571" s="3" t="s">
        <v>2528</v>
      </c>
      <c r="B571" s="11" t="s">
        <v>80</v>
      </c>
      <c r="C571" s="3" t="s">
        <v>81</v>
      </c>
      <c r="D571" s="3" t="s">
        <v>82</v>
      </c>
      <c r="E571" s="3" t="s">
        <v>1621</v>
      </c>
      <c r="F571" s="3" t="s">
        <v>1622</v>
      </c>
      <c r="G571" s="3" t="s">
        <v>1634</v>
      </c>
      <c r="H571" s="3" t="s">
        <v>1635</v>
      </c>
      <c r="I571" s="3" t="s">
        <v>1636</v>
      </c>
      <c r="J571" s="3" t="s">
        <v>170</v>
      </c>
      <c r="K571" s="3" t="s">
        <v>102</v>
      </c>
      <c r="L571" s="3" t="s">
        <v>374</v>
      </c>
      <c r="M571" s="3" t="s">
        <v>91</v>
      </c>
      <c r="N571" s="3" t="s">
        <v>1626</v>
      </c>
      <c r="O571" s="3" t="s">
        <v>93</v>
      </c>
      <c r="P571" s="3" t="s">
        <v>1626</v>
      </c>
      <c r="Q571" s="3" t="s">
        <v>93</v>
      </c>
      <c r="R571" s="3" t="s">
        <v>2529</v>
      </c>
      <c r="S571" s="3" t="s">
        <v>2529</v>
      </c>
      <c r="T571" s="3" t="s">
        <v>2529</v>
      </c>
      <c r="U571" s="3" t="s">
        <v>2529</v>
      </c>
      <c r="V571" s="3" t="s">
        <v>2529</v>
      </c>
      <c r="W571" s="3" t="s">
        <v>2529</v>
      </c>
      <c r="X571" s="3" t="s">
        <v>2529</v>
      </c>
      <c r="Y571" s="3" t="s">
        <v>2529</v>
      </c>
      <c r="Z571" s="3" t="s">
        <v>2529</v>
      </c>
      <c r="AA571" s="3" t="s">
        <v>2529</v>
      </c>
      <c r="AB571" s="3" t="s">
        <v>2529</v>
      </c>
      <c r="AC571" s="3" t="s">
        <v>2529</v>
      </c>
      <c r="AD571" s="3" t="s">
        <v>2529</v>
      </c>
      <c r="AE571" s="3" t="s">
        <v>95</v>
      </c>
      <c r="AF571" s="3" t="s">
        <v>82</v>
      </c>
      <c r="AG571" s="3" t="s">
        <v>96</v>
      </c>
    </row>
    <row r="572" spans="1:33" ht="45" customHeight="1" x14ac:dyDescent="0.25">
      <c r="A572" s="3" t="s">
        <v>2530</v>
      </c>
      <c r="B572" s="11" t="s">
        <v>80</v>
      </c>
      <c r="C572" s="3" t="s">
        <v>81</v>
      </c>
      <c r="D572" s="3" t="s">
        <v>82</v>
      </c>
      <c r="E572" s="3" t="s">
        <v>1621</v>
      </c>
      <c r="F572" s="3" t="s">
        <v>1622</v>
      </c>
      <c r="G572" s="3" t="s">
        <v>1634</v>
      </c>
      <c r="H572" s="3" t="s">
        <v>1629</v>
      </c>
      <c r="I572" s="3" t="s">
        <v>1636</v>
      </c>
      <c r="J572" s="3" t="s">
        <v>2531</v>
      </c>
      <c r="K572" s="3" t="s">
        <v>770</v>
      </c>
      <c r="L572" s="3" t="s">
        <v>503</v>
      </c>
      <c r="M572" s="3" t="s">
        <v>137</v>
      </c>
      <c r="N572" s="3" t="s">
        <v>1626</v>
      </c>
      <c r="O572" s="3" t="s">
        <v>93</v>
      </c>
      <c r="P572" s="3" t="s">
        <v>1626</v>
      </c>
      <c r="Q572" s="3" t="s">
        <v>93</v>
      </c>
      <c r="R572" s="3" t="s">
        <v>2532</v>
      </c>
      <c r="S572" s="3" t="s">
        <v>2532</v>
      </c>
      <c r="T572" s="3" t="s">
        <v>2532</v>
      </c>
      <c r="U572" s="3" t="s">
        <v>2532</v>
      </c>
      <c r="V572" s="3" t="s">
        <v>2532</v>
      </c>
      <c r="W572" s="3" t="s">
        <v>2532</v>
      </c>
      <c r="X572" s="3" t="s">
        <v>2532</v>
      </c>
      <c r="Y572" s="3" t="s">
        <v>2532</v>
      </c>
      <c r="Z572" s="3" t="s">
        <v>2532</v>
      </c>
      <c r="AA572" s="3" t="s">
        <v>2532</v>
      </c>
      <c r="AB572" s="3" t="s">
        <v>2532</v>
      </c>
      <c r="AC572" s="3" t="s">
        <v>2532</v>
      </c>
      <c r="AD572" s="3" t="s">
        <v>2532</v>
      </c>
      <c r="AE572" s="3" t="s">
        <v>95</v>
      </c>
      <c r="AF572" s="3" t="s">
        <v>82</v>
      </c>
      <c r="AG572" s="3" t="s">
        <v>96</v>
      </c>
    </row>
    <row r="573" spans="1:33" ht="45" customHeight="1" x14ac:dyDescent="0.25">
      <c r="A573" s="3" t="s">
        <v>2533</v>
      </c>
      <c r="B573" s="11" t="s">
        <v>80</v>
      </c>
      <c r="C573" s="3" t="s">
        <v>81</v>
      </c>
      <c r="D573" s="3" t="s">
        <v>82</v>
      </c>
      <c r="E573" s="3" t="s">
        <v>1621</v>
      </c>
      <c r="F573" s="3" t="s">
        <v>1622</v>
      </c>
      <c r="G573" s="3" t="s">
        <v>224</v>
      </c>
      <c r="H573" s="3" t="s">
        <v>1629</v>
      </c>
      <c r="I573" s="3" t="s">
        <v>2534</v>
      </c>
      <c r="J573" s="3" t="s">
        <v>622</v>
      </c>
      <c r="K573" s="3" t="s">
        <v>770</v>
      </c>
      <c r="L573" s="3" t="s">
        <v>1660</v>
      </c>
      <c r="M573" s="3" t="s">
        <v>137</v>
      </c>
      <c r="N573" s="3" t="s">
        <v>1626</v>
      </c>
      <c r="O573" s="3" t="s">
        <v>93</v>
      </c>
      <c r="P573" s="3" t="s">
        <v>1626</v>
      </c>
      <c r="Q573" s="3" t="s">
        <v>93</v>
      </c>
      <c r="R573" s="3" t="s">
        <v>2535</v>
      </c>
      <c r="S573" s="3" t="s">
        <v>2535</v>
      </c>
      <c r="T573" s="3" t="s">
        <v>2535</v>
      </c>
      <c r="U573" s="3" t="s">
        <v>2535</v>
      </c>
      <c r="V573" s="3" t="s">
        <v>2535</v>
      </c>
      <c r="W573" s="3" t="s">
        <v>2535</v>
      </c>
      <c r="X573" s="3" t="s">
        <v>2535</v>
      </c>
      <c r="Y573" s="3" t="s">
        <v>2535</v>
      </c>
      <c r="Z573" s="3" t="s">
        <v>2535</v>
      </c>
      <c r="AA573" s="3" t="s">
        <v>2535</v>
      </c>
      <c r="AB573" s="3" t="s">
        <v>2535</v>
      </c>
      <c r="AC573" s="3" t="s">
        <v>2535</v>
      </c>
      <c r="AD573" s="3" t="s">
        <v>2535</v>
      </c>
      <c r="AE573" s="3" t="s">
        <v>95</v>
      </c>
      <c r="AF573" s="3" t="s">
        <v>82</v>
      </c>
      <c r="AG573" s="3" t="s">
        <v>96</v>
      </c>
    </row>
    <row r="574" spans="1:33" ht="45" customHeight="1" x14ac:dyDescent="0.25">
      <c r="A574" s="3" t="s">
        <v>2536</v>
      </c>
      <c r="B574" s="11" t="s">
        <v>80</v>
      </c>
      <c r="C574" s="3" t="s">
        <v>81</v>
      </c>
      <c r="D574" s="3" t="s">
        <v>82</v>
      </c>
      <c r="E574" s="3" t="s">
        <v>1621</v>
      </c>
      <c r="F574" s="3" t="s">
        <v>1622</v>
      </c>
      <c r="G574" s="3" t="s">
        <v>224</v>
      </c>
      <c r="H574" s="3" t="s">
        <v>1629</v>
      </c>
      <c r="I574" s="3" t="s">
        <v>2537</v>
      </c>
      <c r="J574" s="3" t="s">
        <v>2538</v>
      </c>
      <c r="K574" s="3" t="s">
        <v>770</v>
      </c>
      <c r="L574" s="3" t="s">
        <v>219</v>
      </c>
      <c r="M574" s="3" t="s">
        <v>91</v>
      </c>
      <c r="N574" s="3" t="s">
        <v>1626</v>
      </c>
      <c r="O574" s="3" t="s">
        <v>93</v>
      </c>
      <c r="P574" s="3" t="s">
        <v>1626</v>
      </c>
      <c r="Q574" s="3" t="s">
        <v>93</v>
      </c>
      <c r="R574" s="3" t="s">
        <v>2539</v>
      </c>
      <c r="S574" s="3" t="s">
        <v>2539</v>
      </c>
      <c r="T574" s="3" t="s">
        <v>2539</v>
      </c>
      <c r="U574" s="3" t="s">
        <v>2539</v>
      </c>
      <c r="V574" s="3" t="s">
        <v>2539</v>
      </c>
      <c r="W574" s="3" t="s">
        <v>2539</v>
      </c>
      <c r="X574" s="3" t="s">
        <v>2539</v>
      </c>
      <c r="Y574" s="3" t="s">
        <v>2539</v>
      </c>
      <c r="Z574" s="3" t="s">
        <v>2539</v>
      </c>
      <c r="AA574" s="3" t="s">
        <v>2539</v>
      </c>
      <c r="AB574" s="3" t="s">
        <v>2539</v>
      </c>
      <c r="AC574" s="3" t="s">
        <v>2539</v>
      </c>
      <c r="AD574" s="3" t="s">
        <v>2539</v>
      </c>
      <c r="AE574" s="3" t="s">
        <v>95</v>
      </c>
      <c r="AF574" s="3" t="s">
        <v>82</v>
      </c>
      <c r="AG574" s="3" t="s">
        <v>96</v>
      </c>
    </row>
    <row r="575" spans="1:33" ht="45" customHeight="1" x14ac:dyDescent="0.25">
      <c r="A575" s="3" t="s">
        <v>2540</v>
      </c>
      <c r="B575" s="11" t="s">
        <v>80</v>
      </c>
      <c r="C575" s="3" t="s">
        <v>81</v>
      </c>
      <c r="D575" s="3" t="s">
        <v>82</v>
      </c>
      <c r="E575" s="3" t="s">
        <v>1621</v>
      </c>
      <c r="F575" s="3" t="s">
        <v>1622</v>
      </c>
      <c r="G575" s="3" t="s">
        <v>1599</v>
      </c>
      <c r="H575" s="3" t="s">
        <v>1635</v>
      </c>
      <c r="I575" s="3" t="s">
        <v>1636</v>
      </c>
      <c r="J575" s="3" t="s">
        <v>1949</v>
      </c>
      <c r="K575" s="3" t="s">
        <v>703</v>
      </c>
      <c r="L575" s="3" t="s">
        <v>783</v>
      </c>
      <c r="M575" s="3" t="s">
        <v>91</v>
      </c>
      <c r="N575" s="3" t="s">
        <v>1626</v>
      </c>
      <c r="O575" s="3" t="s">
        <v>93</v>
      </c>
      <c r="P575" s="3" t="s">
        <v>1626</v>
      </c>
      <c r="Q575" s="3" t="s">
        <v>93</v>
      </c>
      <c r="R575" s="3" t="s">
        <v>2541</v>
      </c>
      <c r="S575" s="3" t="s">
        <v>2541</v>
      </c>
      <c r="T575" s="3" t="s">
        <v>2541</v>
      </c>
      <c r="U575" s="3" t="s">
        <v>2541</v>
      </c>
      <c r="V575" s="3" t="s">
        <v>2541</v>
      </c>
      <c r="W575" s="3" t="s">
        <v>2541</v>
      </c>
      <c r="X575" s="3" t="s">
        <v>2541</v>
      </c>
      <c r="Y575" s="3" t="s">
        <v>2541</v>
      </c>
      <c r="Z575" s="3" t="s">
        <v>2541</v>
      </c>
      <c r="AA575" s="3" t="s">
        <v>2541</v>
      </c>
      <c r="AB575" s="3" t="s">
        <v>2541</v>
      </c>
      <c r="AC575" s="3" t="s">
        <v>2541</v>
      </c>
      <c r="AD575" s="3" t="s">
        <v>2541</v>
      </c>
      <c r="AE575" s="3" t="s">
        <v>95</v>
      </c>
      <c r="AF575" s="3" t="s">
        <v>82</v>
      </c>
      <c r="AG575" s="3" t="s">
        <v>96</v>
      </c>
    </row>
    <row r="576" spans="1:33" ht="45" customHeight="1" x14ac:dyDescent="0.25">
      <c r="A576" s="3" t="s">
        <v>2542</v>
      </c>
      <c r="B576" s="11" t="s">
        <v>80</v>
      </c>
      <c r="C576" s="3" t="s">
        <v>81</v>
      </c>
      <c r="D576" s="3" t="s">
        <v>82</v>
      </c>
      <c r="E576" s="3" t="s">
        <v>1621</v>
      </c>
      <c r="F576" s="3" t="s">
        <v>1622</v>
      </c>
      <c r="G576" s="3" t="s">
        <v>2543</v>
      </c>
      <c r="H576" s="3" t="s">
        <v>1635</v>
      </c>
      <c r="I576" s="3" t="s">
        <v>1636</v>
      </c>
      <c r="J576" s="3" t="s">
        <v>555</v>
      </c>
      <c r="K576" s="3" t="s">
        <v>703</v>
      </c>
      <c r="L576" s="3" t="s">
        <v>783</v>
      </c>
      <c r="M576" s="3" t="s">
        <v>91</v>
      </c>
      <c r="N576" s="3" t="s">
        <v>1626</v>
      </c>
      <c r="O576" s="3" t="s">
        <v>93</v>
      </c>
      <c r="P576" s="3" t="s">
        <v>1626</v>
      </c>
      <c r="Q576" s="3" t="s">
        <v>93</v>
      </c>
      <c r="R576" s="3" t="s">
        <v>2544</v>
      </c>
      <c r="S576" s="3" t="s">
        <v>2544</v>
      </c>
      <c r="T576" s="3" t="s">
        <v>2544</v>
      </c>
      <c r="U576" s="3" t="s">
        <v>2544</v>
      </c>
      <c r="V576" s="3" t="s">
        <v>2544</v>
      </c>
      <c r="W576" s="3" t="s">
        <v>2544</v>
      </c>
      <c r="X576" s="3" t="s">
        <v>2544</v>
      </c>
      <c r="Y576" s="3" t="s">
        <v>2544</v>
      </c>
      <c r="Z576" s="3" t="s">
        <v>2544</v>
      </c>
      <c r="AA576" s="3" t="s">
        <v>2544</v>
      </c>
      <c r="AB576" s="3" t="s">
        <v>2544</v>
      </c>
      <c r="AC576" s="3" t="s">
        <v>2544</v>
      </c>
      <c r="AD576" s="3" t="s">
        <v>2544</v>
      </c>
      <c r="AE576" s="3" t="s">
        <v>95</v>
      </c>
      <c r="AF576" s="3" t="s">
        <v>82</v>
      </c>
      <c r="AG576" s="3" t="s">
        <v>96</v>
      </c>
    </row>
    <row r="577" spans="1:33" ht="45" customHeight="1" x14ac:dyDescent="0.25">
      <c r="A577" s="3" t="s">
        <v>2545</v>
      </c>
      <c r="B577" s="11" t="s">
        <v>80</v>
      </c>
      <c r="C577" s="3" t="s">
        <v>81</v>
      </c>
      <c r="D577" s="3" t="s">
        <v>82</v>
      </c>
      <c r="E577" s="3" t="s">
        <v>1621</v>
      </c>
      <c r="F577" s="3" t="s">
        <v>1622</v>
      </c>
      <c r="G577" s="3" t="s">
        <v>224</v>
      </c>
      <c r="H577" s="3" t="s">
        <v>1629</v>
      </c>
      <c r="I577" s="3" t="s">
        <v>2546</v>
      </c>
      <c r="J577" s="3" t="s">
        <v>2547</v>
      </c>
      <c r="K577" s="3" t="s">
        <v>322</v>
      </c>
      <c r="L577" s="3" t="s">
        <v>2548</v>
      </c>
      <c r="M577" s="3" t="s">
        <v>137</v>
      </c>
      <c r="N577" s="3" t="s">
        <v>1626</v>
      </c>
      <c r="O577" s="3" t="s">
        <v>93</v>
      </c>
      <c r="P577" s="3" t="s">
        <v>1626</v>
      </c>
      <c r="Q577" s="3" t="s">
        <v>93</v>
      </c>
      <c r="R577" s="3" t="s">
        <v>2549</v>
      </c>
      <c r="S577" s="3" t="s">
        <v>2549</v>
      </c>
      <c r="T577" s="3" t="s">
        <v>2549</v>
      </c>
      <c r="U577" s="3" t="s">
        <v>2549</v>
      </c>
      <c r="V577" s="3" t="s">
        <v>2549</v>
      </c>
      <c r="W577" s="3" t="s">
        <v>2549</v>
      </c>
      <c r="X577" s="3" t="s">
        <v>2549</v>
      </c>
      <c r="Y577" s="3" t="s">
        <v>2549</v>
      </c>
      <c r="Z577" s="3" t="s">
        <v>2549</v>
      </c>
      <c r="AA577" s="3" t="s">
        <v>2549</v>
      </c>
      <c r="AB577" s="3" t="s">
        <v>2549</v>
      </c>
      <c r="AC577" s="3" t="s">
        <v>2549</v>
      </c>
      <c r="AD577" s="3" t="s">
        <v>2549</v>
      </c>
      <c r="AE577" s="3" t="s">
        <v>95</v>
      </c>
      <c r="AF577" s="3" t="s">
        <v>82</v>
      </c>
      <c r="AG577" s="3" t="s">
        <v>96</v>
      </c>
    </row>
    <row r="578" spans="1:33" ht="45" customHeight="1" x14ac:dyDescent="0.25">
      <c r="A578" s="3" t="s">
        <v>2550</v>
      </c>
      <c r="B578" s="11" t="s">
        <v>80</v>
      </c>
      <c r="C578" s="3" t="s">
        <v>81</v>
      </c>
      <c r="D578" s="3" t="s">
        <v>82</v>
      </c>
      <c r="E578" s="3" t="s">
        <v>1621</v>
      </c>
      <c r="F578" s="3" t="s">
        <v>1622</v>
      </c>
      <c r="G578" s="3" t="s">
        <v>842</v>
      </c>
      <c r="H578" s="3" t="s">
        <v>1629</v>
      </c>
      <c r="I578" s="3" t="s">
        <v>1651</v>
      </c>
      <c r="J578" s="3" t="s">
        <v>2551</v>
      </c>
      <c r="K578" s="3" t="s">
        <v>322</v>
      </c>
      <c r="L578" s="3" t="s">
        <v>1050</v>
      </c>
      <c r="M578" s="3" t="s">
        <v>137</v>
      </c>
      <c r="N578" s="3" t="s">
        <v>1626</v>
      </c>
      <c r="O578" s="3" t="s">
        <v>93</v>
      </c>
      <c r="P578" s="3" t="s">
        <v>1626</v>
      </c>
      <c r="Q578" s="3" t="s">
        <v>93</v>
      </c>
      <c r="R578" s="3" t="s">
        <v>2552</v>
      </c>
      <c r="S578" s="3" t="s">
        <v>2552</v>
      </c>
      <c r="T578" s="3" t="s">
        <v>2552</v>
      </c>
      <c r="U578" s="3" t="s">
        <v>2552</v>
      </c>
      <c r="V578" s="3" t="s">
        <v>2552</v>
      </c>
      <c r="W578" s="3" t="s">
        <v>2552</v>
      </c>
      <c r="X578" s="3" t="s">
        <v>2552</v>
      </c>
      <c r="Y578" s="3" t="s">
        <v>2552</v>
      </c>
      <c r="Z578" s="3" t="s">
        <v>2552</v>
      </c>
      <c r="AA578" s="3" t="s">
        <v>2552</v>
      </c>
      <c r="AB578" s="3" t="s">
        <v>2552</v>
      </c>
      <c r="AC578" s="3" t="s">
        <v>2552</v>
      </c>
      <c r="AD578" s="3" t="s">
        <v>2552</v>
      </c>
      <c r="AE578" s="3" t="s">
        <v>95</v>
      </c>
      <c r="AF578" s="3" t="s">
        <v>82</v>
      </c>
      <c r="AG578" s="3" t="s">
        <v>96</v>
      </c>
    </row>
    <row r="579" spans="1:33" ht="45" customHeight="1" x14ac:dyDescent="0.25">
      <c r="A579" s="3" t="s">
        <v>2553</v>
      </c>
      <c r="B579" s="11" t="s">
        <v>80</v>
      </c>
      <c r="C579" s="3" t="s">
        <v>81</v>
      </c>
      <c r="D579" s="3" t="s">
        <v>82</v>
      </c>
      <c r="E579" s="3" t="s">
        <v>1621</v>
      </c>
      <c r="F579" s="3" t="s">
        <v>1622</v>
      </c>
      <c r="G579" s="3" t="s">
        <v>842</v>
      </c>
      <c r="H579" s="3" t="s">
        <v>1629</v>
      </c>
      <c r="I579" s="3" t="s">
        <v>2514</v>
      </c>
      <c r="J579" s="3" t="s">
        <v>177</v>
      </c>
      <c r="K579" s="3" t="s">
        <v>2554</v>
      </c>
      <c r="L579" s="3" t="s">
        <v>2555</v>
      </c>
      <c r="M579" s="3" t="s">
        <v>137</v>
      </c>
      <c r="N579" s="3" t="s">
        <v>1626</v>
      </c>
      <c r="O579" s="3" t="s">
        <v>93</v>
      </c>
      <c r="P579" s="3" t="s">
        <v>1626</v>
      </c>
      <c r="Q579" s="3" t="s">
        <v>93</v>
      </c>
      <c r="R579" s="3" t="s">
        <v>2556</v>
      </c>
      <c r="S579" s="3" t="s">
        <v>2556</v>
      </c>
      <c r="T579" s="3" t="s">
        <v>2556</v>
      </c>
      <c r="U579" s="3" t="s">
        <v>2556</v>
      </c>
      <c r="V579" s="3" t="s">
        <v>2556</v>
      </c>
      <c r="W579" s="3" t="s">
        <v>2556</v>
      </c>
      <c r="X579" s="3" t="s">
        <v>2556</v>
      </c>
      <c r="Y579" s="3" t="s">
        <v>2556</v>
      </c>
      <c r="Z579" s="3" t="s">
        <v>2556</v>
      </c>
      <c r="AA579" s="3" t="s">
        <v>2556</v>
      </c>
      <c r="AB579" s="3" t="s">
        <v>2556</v>
      </c>
      <c r="AC579" s="3" t="s">
        <v>2556</v>
      </c>
      <c r="AD579" s="3" t="s">
        <v>2556</v>
      </c>
      <c r="AE579" s="3" t="s">
        <v>95</v>
      </c>
      <c r="AF579" s="3" t="s">
        <v>82</v>
      </c>
      <c r="AG579" s="3" t="s">
        <v>96</v>
      </c>
    </row>
    <row r="580" spans="1:33" ht="45" customHeight="1" x14ac:dyDescent="0.25">
      <c r="A580" s="3" t="s">
        <v>2557</v>
      </c>
      <c r="B580" s="11" t="s">
        <v>80</v>
      </c>
      <c r="C580" s="3" t="s">
        <v>81</v>
      </c>
      <c r="D580" s="3" t="s">
        <v>82</v>
      </c>
      <c r="E580" s="3" t="s">
        <v>1621</v>
      </c>
      <c r="F580" s="3" t="s">
        <v>1622</v>
      </c>
      <c r="G580" s="3" t="s">
        <v>842</v>
      </c>
      <c r="H580" s="3" t="s">
        <v>1629</v>
      </c>
      <c r="I580" s="3" t="s">
        <v>1651</v>
      </c>
      <c r="J580" s="3" t="s">
        <v>2558</v>
      </c>
      <c r="K580" s="3" t="s">
        <v>2554</v>
      </c>
      <c r="L580" s="3" t="s">
        <v>2555</v>
      </c>
      <c r="M580" s="3" t="s">
        <v>137</v>
      </c>
      <c r="N580" s="3" t="s">
        <v>1626</v>
      </c>
      <c r="O580" s="3" t="s">
        <v>93</v>
      </c>
      <c r="P580" s="3" t="s">
        <v>1626</v>
      </c>
      <c r="Q580" s="3" t="s">
        <v>93</v>
      </c>
      <c r="R580" s="3" t="s">
        <v>2559</v>
      </c>
      <c r="S580" s="3" t="s">
        <v>2559</v>
      </c>
      <c r="T580" s="3" t="s">
        <v>2559</v>
      </c>
      <c r="U580" s="3" t="s">
        <v>2559</v>
      </c>
      <c r="V580" s="3" t="s">
        <v>2559</v>
      </c>
      <c r="W580" s="3" t="s">
        <v>2559</v>
      </c>
      <c r="X580" s="3" t="s">
        <v>2559</v>
      </c>
      <c r="Y580" s="3" t="s">
        <v>2559</v>
      </c>
      <c r="Z580" s="3" t="s">
        <v>2559</v>
      </c>
      <c r="AA580" s="3" t="s">
        <v>2559</v>
      </c>
      <c r="AB580" s="3" t="s">
        <v>2559</v>
      </c>
      <c r="AC580" s="3" t="s">
        <v>2559</v>
      </c>
      <c r="AD580" s="3" t="s">
        <v>2559</v>
      </c>
      <c r="AE580" s="3" t="s">
        <v>95</v>
      </c>
      <c r="AF580" s="3" t="s">
        <v>82</v>
      </c>
      <c r="AG580" s="3" t="s">
        <v>96</v>
      </c>
    </row>
    <row r="581" spans="1:33" ht="45" customHeight="1" x14ac:dyDescent="0.25">
      <c r="A581" s="3" t="s">
        <v>2560</v>
      </c>
      <c r="B581" s="11" t="s">
        <v>80</v>
      </c>
      <c r="C581" s="3" t="s">
        <v>81</v>
      </c>
      <c r="D581" s="3" t="s">
        <v>82</v>
      </c>
      <c r="E581" s="3" t="s">
        <v>1621</v>
      </c>
      <c r="F581" s="3" t="s">
        <v>1622</v>
      </c>
      <c r="G581" s="3" t="s">
        <v>2561</v>
      </c>
      <c r="H581" s="3" t="s">
        <v>1629</v>
      </c>
      <c r="I581" s="3" t="s">
        <v>1659</v>
      </c>
      <c r="J581" s="3" t="s">
        <v>2562</v>
      </c>
      <c r="K581" s="3" t="s">
        <v>2229</v>
      </c>
      <c r="L581" s="3" t="s">
        <v>256</v>
      </c>
      <c r="M581" s="3" t="s">
        <v>91</v>
      </c>
      <c r="N581" s="3" t="s">
        <v>1626</v>
      </c>
      <c r="O581" s="3" t="s">
        <v>93</v>
      </c>
      <c r="P581" s="3" t="s">
        <v>1626</v>
      </c>
      <c r="Q581" s="3" t="s">
        <v>93</v>
      </c>
      <c r="R581" s="3" t="s">
        <v>2563</v>
      </c>
      <c r="S581" s="3" t="s">
        <v>2563</v>
      </c>
      <c r="T581" s="3" t="s">
        <v>2563</v>
      </c>
      <c r="U581" s="3" t="s">
        <v>2563</v>
      </c>
      <c r="V581" s="3" t="s">
        <v>2563</v>
      </c>
      <c r="W581" s="3" t="s">
        <v>2563</v>
      </c>
      <c r="X581" s="3" t="s">
        <v>2563</v>
      </c>
      <c r="Y581" s="3" t="s">
        <v>2563</v>
      </c>
      <c r="Z581" s="3" t="s">
        <v>2563</v>
      </c>
      <c r="AA581" s="3" t="s">
        <v>2563</v>
      </c>
      <c r="AB581" s="3" t="s">
        <v>2563</v>
      </c>
      <c r="AC581" s="3" t="s">
        <v>2563</v>
      </c>
      <c r="AD581" s="3" t="s">
        <v>2563</v>
      </c>
      <c r="AE581" s="3" t="s">
        <v>95</v>
      </c>
      <c r="AF581" s="3" t="s">
        <v>82</v>
      </c>
      <c r="AG581" s="3" t="s">
        <v>96</v>
      </c>
    </row>
    <row r="582" spans="1:33" ht="45" customHeight="1" x14ac:dyDescent="0.25">
      <c r="A582" s="3" t="s">
        <v>2564</v>
      </c>
      <c r="B582" s="11" t="s">
        <v>80</v>
      </c>
      <c r="C582" s="3" t="s">
        <v>81</v>
      </c>
      <c r="D582" s="3" t="s">
        <v>82</v>
      </c>
      <c r="E582" s="3" t="s">
        <v>1621</v>
      </c>
      <c r="F582" s="3" t="s">
        <v>1622</v>
      </c>
      <c r="G582" s="3" t="s">
        <v>224</v>
      </c>
      <c r="H582" s="3" t="s">
        <v>1629</v>
      </c>
      <c r="I582" s="3" t="s">
        <v>2565</v>
      </c>
      <c r="J582" s="3" t="s">
        <v>1858</v>
      </c>
      <c r="K582" s="3" t="s">
        <v>2566</v>
      </c>
      <c r="L582" s="3" t="s">
        <v>2567</v>
      </c>
      <c r="M582" s="3" t="s">
        <v>137</v>
      </c>
      <c r="N582" s="3" t="s">
        <v>1626</v>
      </c>
      <c r="O582" s="3" t="s">
        <v>93</v>
      </c>
      <c r="P582" s="3" t="s">
        <v>1626</v>
      </c>
      <c r="Q582" s="3" t="s">
        <v>93</v>
      </c>
      <c r="R582" s="3" t="s">
        <v>2568</v>
      </c>
      <c r="S582" s="3" t="s">
        <v>2568</v>
      </c>
      <c r="T582" s="3" t="s">
        <v>2568</v>
      </c>
      <c r="U582" s="3" t="s">
        <v>2568</v>
      </c>
      <c r="V582" s="3" t="s">
        <v>2568</v>
      </c>
      <c r="W582" s="3" t="s">
        <v>2568</v>
      </c>
      <c r="X582" s="3" t="s">
        <v>2568</v>
      </c>
      <c r="Y582" s="3" t="s">
        <v>2568</v>
      </c>
      <c r="Z582" s="3" t="s">
        <v>2568</v>
      </c>
      <c r="AA582" s="3" t="s">
        <v>2568</v>
      </c>
      <c r="AB582" s="3" t="s">
        <v>2568</v>
      </c>
      <c r="AC582" s="3" t="s">
        <v>2568</v>
      </c>
      <c r="AD582" s="3" t="s">
        <v>2568</v>
      </c>
      <c r="AE582" s="3" t="s">
        <v>95</v>
      </c>
      <c r="AF582" s="3" t="s">
        <v>82</v>
      </c>
      <c r="AG582" s="3" t="s">
        <v>96</v>
      </c>
    </row>
    <row r="583" spans="1:33" ht="45" customHeight="1" x14ac:dyDescent="0.25">
      <c r="A583" s="3" t="s">
        <v>2569</v>
      </c>
      <c r="B583" s="11" t="s">
        <v>80</v>
      </c>
      <c r="C583" s="3" t="s">
        <v>81</v>
      </c>
      <c r="D583" s="3" t="s">
        <v>82</v>
      </c>
      <c r="E583" s="3" t="s">
        <v>1621</v>
      </c>
      <c r="F583" s="3" t="s">
        <v>1622</v>
      </c>
      <c r="G583" s="3" t="s">
        <v>2570</v>
      </c>
      <c r="H583" s="3" t="s">
        <v>1635</v>
      </c>
      <c r="I583" s="3" t="s">
        <v>1642</v>
      </c>
      <c r="J583" s="3" t="s">
        <v>2571</v>
      </c>
      <c r="K583" s="3" t="s">
        <v>2566</v>
      </c>
      <c r="L583" s="3" t="s">
        <v>146</v>
      </c>
      <c r="M583" s="3" t="s">
        <v>137</v>
      </c>
      <c r="N583" s="3" t="s">
        <v>1626</v>
      </c>
      <c r="O583" s="3" t="s">
        <v>93</v>
      </c>
      <c r="P583" s="3" t="s">
        <v>1626</v>
      </c>
      <c r="Q583" s="3" t="s">
        <v>93</v>
      </c>
      <c r="R583" s="3" t="s">
        <v>2572</v>
      </c>
      <c r="S583" s="3" t="s">
        <v>2572</v>
      </c>
      <c r="T583" s="3" t="s">
        <v>2572</v>
      </c>
      <c r="U583" s="3" t="s">
        <v>2572</v>
      </c>
      <c r="V583" s="3" t="s">
        <v>2572</v>
      </c>
      <c r="W583" s="3" t="s">
        <v>2572</v>
      </c>
      <c r="X583" s="3" t="s">
        <v>2572</v>
      </c>
      <c r="Y583" s="3" t="s">
        <v>2572</v>
      </c>
      <c r="Z583" s="3" t="s">
        <v>2572</v>
      </c>
      <c r="AA583" s="3" t="s">
        <v>2572</v>
      </c>
      <c r="AB583" s="3" t="s">
        <v>2572</v>
      </c>
      <c r="AC583" s="3" t="s">
        <v>2572</v>
      </c>
      <c r="AD583" s="3" t="s">
        <v>2572</v>
      </c>
      <c r="AE583" s="3" t="s">
        <v>95</v>
      </c>
      <c r="AF583" s="3" t="s">
        <v>82</v>
      </c>
      <c r="AG583" s="3" t="s">
        <v>96</v>
      </c>
    </row>
    <row r="584" spans="1:33" ht="45" customHeight="1" x14ac:dyDescent="0.25">
      <c r="A584" s="3" t="s">
        <v>2573</v>
      </c>
      <c r="B584" s="11" t="s">
        <v>80</v>
      </c>
      <c r="C584" s="3" t="s">
        <v>81</v>
      </c>
      <c r="D584" s="3" t="s">
        <v>82</v>
      </c>
      <c r="E584" s="3" t="s">
        <v>1621</v>
      </c>
      <c r="F584" s="3" t="s">
        <v>1622</v>
      </c>
      <c r="G584" s="3" t="s">
        <v>842</v>
      </c>
      <c r="H584" s="3" t="s">
        <v>1629</v>
      </c>
      <c r="I584" s="3" t="s">
        <v>2506</v>
      </c>
      <c r="J584" s="3" t="s">
        <v>1443</v>
      </c>
      <c r="K584" s="3" t="s">
        <v>2566</v>
      </c>
      <c r="L584" s="3" t="s">
        <v>2574</v>
      </c>
      <c r="M584" s="3" t="s">
        <v>137</v>
      </c>
      <c r="N584" s="3" t="s">
        <v>1626</v>
      </c>
      <c r="O584" s="3" t="s">
        <v>93</v>
      </c>
      <c r="P584" s="3" t="s">
        <v>1626</v>
      </c>
      <c r="Q584" s="3" t="s">
        <v>93</v>
      </c>
      <c r="R584" s="3" t="s">
        <v>2575</v>
      </c>
      <c r="S584" s="3" t="s">
        <v>2575</v>
      </c>
      <c r="T584" s="3" t="s">
        <v>2575</v>
      </c>
      <c r="U584" s="3" t="s">
        <v>2575</v>
      </c>
      <c r="V584" s="3" t="s">
        <v>2575</v>
      </c>
      <c r="W584" s="3" t="s">
        <v>2575</v>
      </c>
      <c r="X584" s="3" t="s">
        <v>2575</v>
      </c>
      <c r="Y584" s="3" t="s">
        <v>2575</v>
      </c>
      <c r="Z584" s="3" t="s">
        <v>2575</v>
      </c>
      <c r="AA584" s="3" t="s">
        <v>2575</v>
      </c>
      <c r="AB584" s="3" t="s">
        <v>2575</v>
      </c>
      <c r="AC584" s="3" t="s">
        <v>2575</v>
      </c>
      <c r="AD584" s="3" t="s">
        <v>2575</v>
      </c>
      <c r="AE584" s="3" t="s">
        <v>95</v>
      </c>
      <c r="AF584" s="3" t="s">
        <v>82</v>
      </c>
      <c r="AG584" s="3" t="s">
        <v>96</v>
      </c>
    </row>
    <row r="585" spans="1:33" ht="45" customHeight="1" x14ac:dyDescent="0.25">
      <c r="A585" s="3" t="s">
        <v>2576</v>
      </c>
      <c r="B585" s="11" t="s">
        <v>80</v>
      </c>
      <c r="C585" s="3" t="s">
        <v>81</v>
      </c>
      <c r="D585" s="3" t="s">
        <v>82</v>
      </c>
      <c r="E585" s="3" t="s">
        <v>1621</v>
      </c>
      <c r="F585" s="3" t="s">
        <v>1622</v>
      </c>
      <c r="G585" s="3" t="s">
        <v>224</v>
      </c>
      <c r="H585" s="3" t="s">
        <v>1629</v>
      </c>
      <c r="I585" s="3" t="s">
        <v>2534</v>
      </c>
      <c r="J585" s="3" t="s">
        <v>326</v>
      </c>
      <c r="K585" s="3" t="s">
        <v>242</v>
      </c>
      <c r="L585" s="3" t="s">
        <v>875</v>
      </c>
      <c r="M585" s="3" t="s">
        <v>137</v>
      </c>
      <c r="N585" s="3" t="s">
        <v>1626</v>
      </c>
      <c r="O585" s="3" t="s">
        <v>93</v>
      </c>
      <c r="P585" s="3" t="s">
        <v>1626</v>
      </c>
      <c r="Q585" s="3" t="s">
        <v>93</v>
      </c>
      <c r="R585" s="3" t="s">
        <v>2577</v>
      </c>
      <c r="S585" s="3" t="s">
        <v>2577</v>
      </c>
      <c r="T585" s="3" t="s">
        <v>2577</v>
      </c>
      <c r="U585" s="3" t="s">
        <v>2577</v>
      </c>
      <c r="V585" s="3" t="s">
        <v>2577</v>
      </c>
      <c r="W585" s="3" t="s">
        <v>2577</v>
      </c>
      <c r="X585" s="3" t="s">
        <v>2577</v>
      </c>
      <c r="Y585" s="3" t="s">
        <v>2577</v>
      </c>
      <c r="Z585" s="3" t="s">
        <v>2577</v>
      </c>
      <c r="AA585" s="3" t="s">
        <v>2577</v>
      </c>
      <c r="AB585" s="3" t="s">
        <v>2577</v>
      </c>
      <c r="AC585" s="3" t="s">
        <v>2577</v>
      </c>
      <c r="AD585" s="3" t="s">
        <v>2577</v>
      </c>
      <c r="AE585" s="3" t="s">
        <v>95</v>
      </c>
      <c r="AF585" s="3" t="s">
        <v>82</v>
      </c>
      <c r="AG585" s="3" t="s">
        <v>96</v>
      </c>
    </row>
    <row r="586" spans="1:33" ht="45" customHeight="1" x14ac:dyDescent="0.25">
      <c r="A586" s="3" t="s">
        <v>2578</v>
      </c>
      <c r="B586" s="11" t="s">
        <v>80</v>
      </c>
      <c r="C586" s="3" t="s">
        <v>81</v>
      </c>
      <c r="D586" s="3" t="s">
        <v>82</v>
      </c>
      <c r="E586" s="3" t="s">
        <v>1621</v>
      </c>
      <c r="F586" s="3" t="s">
        <v>1622</v>
      </c>
      <c r="G586" s="3" t="s">
        <v>224</v>
      </c>
      <c r="H586" s="3" t="s">
        <v>1623</v>
      </c>
      <c r="I586" s="3" t="s">
        <v>1659</v>
      </c>
      <c r="J586" s="3" t="s">
        <v>2579</v>
      </c>
      <c r="K586" s="3" t="s">
        <v>2580</v>
      </c>
      <c r="L586" s="3" t="s">
        <v>146</v>
      </c>
      <c r="M586" s="3" t="s">
        <v>91</v>
      </c>
      <c r="N586" s="3" t="s">
        <v>1626</v>
      </c>
      <c r="O586" s="3" t="s">
        <v>93</v>
      </c>
      <c r="P586" s="3" t="s">
        <v>1626</v>
      </c>
      <c r="Q586" s="3" t="s">
        <v>93</v>
      </c>
      <c r="R586" s="3" t="s">
        <v>2581</v>
      </c>
      <c r="S586" s="3" t="s">
        <v>2581</v>
      </c>
      <c r="T586" s="3" t="s">
        <v>2581</v>
      </c>
      <c r="U586" s="3" t="s">
        <v>2581</v>
      </c>
      <c r="V586" s="3" t="s">
        <v>2581</v>
      </c>
      <c r="W586" s="3" t="s">
        <v>2581</v>
      </c>
      <c r="X586" s="3" t="s">
        <v>2581</v>
      </c>
      <c r="Y586" s="3" t="s">
        <v>2581</v>
      </c>
      <c r="Z586" s="3" t="s">
        <v>2581</v>
      </c>
      <c r="AA586" s="3" t="s">
        <v>2581</v>
      </c>
      <c r="AB586" s="3" t="s">
        <v>2581</v>
      </c>
      <c r="AC586" s="3" t="s">
        <v>2581</v>
      </c>
      <c r="AD586" s="3" t="s">
        <v>2581</v>
      </c>
      <c r="AE586" s="3" t="s">
        <v>95</v>
      </c>
      <c r="AF586" s="3" t="s">
        <v>82</v>
      </c>
      <c r="AG586" s="3" t="s">
        <v>96</v>
      </c>
    </row>
    <row r="587" spans="1:33" ht="45" customHeight="1" x14ac:dyDescent="0.25">
      <c r="A587" s="3" t="s">
        <v>2582</v>
      </c>
      <c r="B587" s="11" t="s">
        <v>80</v>
      </c>
      <c r="C587" s="3" t="s">
        <v>81</v>
      </c>
      <c r="D587" s="3" t="s">
        <v>82</v>
      </c>
      <c r="E587" s="3" t="s">
        <v>83</v>
      </c>
      <c r="F587" s="3" t="s">
        <v>106</v>
      </c>
      <c r="G587" s="3" t="s">
        <v>2583</v>
      </c>
      <c r="H587" s="3" t="s">
        <v>2584</v>
      </c>
      <c r="I587" s="3" t="s">
        <v>587</v>
      </c>
      <c r="J587" s="3" t="s">
        <v>2585</v>
      </c>
      <c r="K587" s="3" t="s">
        <v>1070</v>
      </c>
      <c r="L587" s="3" t="s">
        <v>1097</v>
      </c>
      <c r="M587" s="3" t="s">
        <v>137</v>
      </c>
      <c r="N587" s="3" t="s">
        <v>112</v>
      </c>
      <c r="O587" s="3" t="s">
        <v>93</v>
      </c>
      <c r="P587" s="3" t="s">
        <v>112</v>
      </c>
      <c r="Q587" s="3" t="s">
        <v>93</v>
      </c>
      <c r="R587" s="3" t="s">
        <v>2586</v>
      </c>
      <c r="S587" s="3" t="s">
        <v>2586</v>
      </c>
      <c r="T587" s="3" t="s">
        <v>2586</v>
      </c>
      <c r="U587" s="3" t="s">
        <v>2586</v>
      </c>
      <c r="V587" s="3" t="s">
        <v>2586</v>
      </c>
      <c r="W587" s="3" t="s">
        <v>2586</v>
      </c>
      <c r="X587" s="3" t="s">
        <v>2586</v>
      </c>
      <c r="Y587" s="3" t="s">
        <v>2586</v>
      </c>
      <c r="Z587" s="3" t="s">
        <v>2586</v>
      </c>
      <c r="AA587" s="3" t="s">
        <v>2586</v>
      </c>
      <c r="AB587" s="3" t="s">
        <v>2586</v>
      </c>
      <c r="AC587" s="3" t="s">
        <v>2586</v>
      </c>
      <c r="AD587" s="3" t="s">
        <v>2586</v>
      </c>
      <c r="AE587" s="3" t="s">
        <v>95</v>
      </c>
      <c r="AF587" s="3" t="s">
        <v>82</v>
      </c>
      <c r="AG587" s="3" t="s">
        <v>96</v>
      </c>
    </row>
    <row r="588" spans="1:33" ht="45" customHeight="1" x14ac:dyDescent="0.25">
      <c r="A588" s="3" t="s">
        <v>2587</v>
      </c>
      <c r="B588" s="11" t="s">
        <v>80</v>
      </c>
      <c r="C588" s="3" t="s">
        <v>81</v>
      </c>
      <c r="D588" s="3" t="s">
        <v>82</v>
      </c>
      <c r="E588" s="3" t="s">
        <v>83</v>
      </c>
      <c r="F588" s="3" t="s">
        <v>106</v>
      </c>
      <c r="G588" s="3" t="s">
        <v>107</v>
      </c>
      <c r="H588" s="3" t="s">
        <v>2588</v>
      </c>
      <c r="I588" s="3" t="s">
        <v>1761</v>
      </c>
      <c r="J588" s="3" t="s">
        <v>2589</v>
      </c>
      <c r="K588" s="3" t="s">
        <v>1070</v>
      </c>
      <c r="L588" s="3" t="s">
        <v>640</v>
      </c>
      <c r="M588" s="3" t="s">
        <v>91</v>
      </c>
      <c r="N588" s="3" t="s">
        <v>112</v>
      </c>
      <c r="O588" s="3" t="s">
        <v>93</v>
      </c>
      <c r="P588" s="3" t="s">
        <v>112</v>
      </c>
      <c r="Q588" s="3" t="s">
        <v>93</v>
      </c>
      <c r="R588" s="3" t="s">
        <v>2590</v>
      </c>
      <c r="S588" s="3" t="s">
        <v>2590</v>
      </c>
      <c r="T588" s="3" t="s">
        <v>2590</v>
      </c>
      <c r="U588" s="3" t="s">
        <v>2590</v>
      </c>
      <c r="V588" s="3" t="s">
        <v>2590</v>
      </c>
      <c r="W588" s="3" t="s">
        <v>2590</v>
      </c>
      <c r="X588" s="3" t="s">
        <v>2590</v>
      </c>
      <c r="Y588" s="3" t="s">
        <v>2590</v>
      </c>
      <c r="Z588" s="3" t="s">
        <v>2590</v>
      </c>
      <c r="AA588" s="3" t="s">
        <v>2590</v>
      </c>
      <c r="AB588" s="3" t="s">
        <v>2590</v>
      </c>
      <c r="AC588" s="3" t="s">
        <v>2590</v>
      </c>
      <c r="AD588" s="3" t="s">
        <v>2590</v>
      </c>
      <c r="AE588" s="3" t="s">
        <v>95</v>
      </c>
      <c r="AF588" s="3" t="s">
        <v>82</v>
      </c>
      <c r="AG588" s="3" t="s">
        <v>96</v>
      </c>
    </row>
    <row r="589" spans="1:33" ht="45" customHeight="1" x14ac:dyDescent="0.25">
      <c r="A589" s="3" t="s">
        <v>2591</v>
      </c>
      <c r="B589" s="11" t="s">
        <v>80</v>
      </c>
      <c r="C589" s="3" t="s">
        <v>81</v>
      </c>
      <c r="D589" s="3" t="s">
        <v>82</v>
      </c>
      <c r="E589" s="3" t="s">
        <v>83</v>
      </c>
      <c r="F589" s="3" t="s">
        <v>106</v>
      </c>
      <c r="G589" s="3" t="s">
        <v>107</v>
      </c>
      <c r="H589" s="3" t="s">
        <v>2592</v>
      </c>
      <c r="I589" s="3" t="s">
        <v>1761</v>
      </c>
      <c r="J589" s="3" t="s">
        <v>2593</v>
      </c>
      <c r="K589" s="3" t="s">
        <v>1070</v>
      </c>
      <c r="L589" s="3" t="s">
        <v>1097</v>
      </c>
      <c r="M589" s="3" t="s">
        <v>137</v>
      </c>
      <c r="N589" s="3" t="s">
        <v>112</v>
      </c>
      <c r="O589" s="3" t="s">
        <v>93</v>
      </c>
      <c r="P589" s="3" t="s">
        <v>112</v>
      </c>
      <c r="Q589" s="3" t="s">
        <v>93</v>
      </c>
      <c r="R589" s="3" t="s">
        <v>2594</v>
      </c>
      <c r="S589" s="3" t="s">
        <v>2594</v>
      </c>
      <c r="T589" s="3" t="s">
        <v>2594</v>
      </c>
      <c r="U589" s="3" t="s">
        <v>2594</v>
      </c>
      <c r="V589" s="3" t="s">
        <v>2594</v>
      </c>
      <c r="W589" s="3" t="s">
        <v>2594</v>
      </c>
      <c r="X589" s="3" t="s">
        <v>2594</v>
      </c>
      <c r="Y589" s="3" t="s">
        <v>2594</v>
      </c>
      <c r="Z589" s="3" t="s">
        <v>2594</v>
      </c>
      <c r="AA589" s="3" t="s">
        <v>2594</v>
      </c>
      <c r="AB589" s="3" t="s">
        <v>2594</v>
      </c>
      <c r="AC589" s="3" t="s">
        <v>2594</v>
      </c>
      <c r="AD589" s="3" t="s">
        <v>2594</v>
      </c>
      <c r="AE589" s="3" t="s">
        <v>95</v>
      </c>
      <c r="AF589" s="3" t="s">
        <v>82</v>
      </c>
      <c r="AG589" s="3" t="s">
        <v>96</v>
      </c>
    </row>
    <row r="590" spans="1:33" ht="45" customHeight="1" x14ac:dyDescent="0.25">
      <c r="A590" s="3" t="s">
        <v>2595</v>
      </c>
      <c r="B590" s="11" t="s">
        <v>80</v>
      </c>
      <c r="C590" s="3" t="s">
        <v>81</v>
      </c>
      <c r="D590" s="3" t="s">
        <v>82</v>
      </c>
      <c r="E590" s="3" t="s">
        <v>83</v>
      </c>
      <c r="F590" s="3" t="s">
        <v>156</v>
      </c>
      <c r="G590" s="3" t="s">
        <v>565</v>
      </c>
      <c r="H590" s="3" t="s">
        <v>892</v>
      </c>
      <c r="I590" s="3" t="s">
        <v>548</v>
      </c>
      <c r="J590" s="3" t="s">
        <v>2596</v>
      </c>
      <c r="K590" s="3" t="s">
        <v>1070</v>
      </c>
      <c r="L590" s="3" t="s">
        <v>1862</v>
      </c>
      <c r="M590" s="3" t="s">
        <v>137</v>
      </c>
      <c r="N590" s="3" t="s">
        <v>161</v>
      </c>
      <c r="O590" s="3" t="s">
        <v>93</v>
      </c>
      <c r="P590" s="3" t="s">
        <v>161</v>
      </c>
      <c r="Q590" s="3" t="s">
        <v>93</v>
      </c>
      <c r="R590" s="3" t="s">
        <v>2597</v>
      </c>
      <c r="S590" s="3" t="s">
        <v>2597</v>
      </c>
      <c r="T590" s="3" t="s">
        <v>2597</v>
      </c>
      <c r="U590" s="3" t="s">
        <v>2597</v>
      </c>
      <c r="V590" s="3" t="s">
        <v>2597</v>
      </c>
      <c r="W590" s="3" t="s">
        <v>2597</v>
      </c>
      <c r="X590" s="3" t="s">
        <v>2597</v>
      </c>
      <c r="Y590" s="3" t="s">
        <v>2597</v>
      </c>
      <c r="Z590" s="3" t="s">
        <v>2597</v>
      </c>
      <c r="AA590" s="3" t="s">
        <v>2597</v>
      </c>
      <c r="AB590" s="3" t="s">
        <v>2597</v>
      </c>
      <c r="AC590" s="3" t="s">
        <v>2597</v>
      </c>
      <c r="AD590" s="3" t="s">
        <v>2597</v>
      </c>
      <c r="AE590" s="3" t="s">
        <v>95</v>
      </c>
      <c r="AF590" s="3" t="s">
        <v>82</v>
      </c>
      <c r="AG590" s="3" t="s">
        <v>96</v>
      </c>
    </row>
    <row r="591" spans="1:33" ht="45" customHeight="1" x14ac:dyDescent="0.25">
      <c r="A591" s="3" t="s">
        <v>2598</v>
      </c>
      <c r="B591" s="11" t="s">
        <v>80</v>
      </c>
      <c r="C591" s="3" t="s">
        <v>81</v>
      </c>
      <c r="D591" s="3" t="s">
        <v>82</v>
      </c>
      <c r="E591" s="3" t="s">
        <v>83</v>
      </c>
      <c r="F591" s="3" t="s">
        <v>123</v>
      </c>
      <c r="G591" s="3" t="s">
        <v>124</v>
      </c>
      <c r="H591" s="3" t="s">
        <v>2599</v>
      </c>
      <c r="I591" s="3" t="s">
        <v>2600</v>
      </c>
      <c r="J591" s="3" t="s">
        <v>2601</v>
      </c>
      <c r="K591" s="3" t="s">
        <v>1070</v>
      </c>
      <c r="L591" s="3" t="s">
        <v>203</v>
      </c>
      <c r="M591" s="3" t="s">
        <v>137</v>
      </c>
      <c r="N591" s="3" t="s">
        <v>128</v>
      </c>
      <c r="O591" s="3" t="s">
        <v>93</v>
      </c>
      <c r="P591" s="3" t="s">
        <v>128</v>
      </c>
      <c r="Q591" s="3" t="s">
        <v>93</v>
      </c>
      <c r="R591" s="3" t="s">
        <v>2602</v>
      </c>
      <c r="S591" s="3" t="s">
        <v>2602</v>
      </c>
      <c r="T591" s="3" t="s">
        <v>2602</v>
      </c>
      <c r="U591" s="3" t="s">
        <v>2602</v>
      </c>
      <c r="V591" s="3" t="s">
        <v>2602</v>
      </c>
      <c r="W591" s="3" t="s">
        <v>2602</v>
      </c>
      <c r="X591" s="3" t="s">
        <v>2602</v>
      </c>
      <c r="Y591" s="3" t="s">
        <v>2602</v>
      </c>
      <c r="Z591" s="3" t="s">
        <v>2602</v>
      </c>
      <c r="AA591" s="3" t="s">
        <v>2602</v>
      </c>
      <c r="AB591" s="3" t="s">
        <v>2602</v>
      </c>
      <c r="AC591" s="3" t="s">
        <v>2602</v>
      </c>
      <c r="AD591" s="3" t="s">
        <v>2602</v>
      </c>
      <c r="AE591" s="3" t="s">
        <v>95</v>
      </c>
      <c r="AF591" s="3" t="s">
        <v>82</v>
      </c>
      <c r="AG591" s="3" t="s">
        <v>96</v>
      </c>
    </row>
    <row r="592" spans="1:33" ht="45" customHeight="1" x14ac:dyDescent="0.25">
      <c r="A592" s="3" t="s">
        <v>2603</v>
      </c>
      <c r="B592" s="11" t="s">
        <v>80</v>
      </c>
      <c r="C592" s="3" t="s">
        <v>81</v>
      </c>
      <c r="D592" s="3" t="s">
        <v>82</v>
      </c>
      <c r="E592" s="3" t="s">
        <v>83</v>
      </c>
      <c r="F592" s="3" t="s">
        <v>98</v>
      </c>
      <c r="G592" s="3" t="s">
        <v>468</v>
      </c>
      <c r="H592" s="3" t="s">
        <v>2604</v>
      </c>
      <c r="I592" s="3" t="s">
        <v>351</v>
      </c>
      <c r="J592" s="3" t="s">
        <v>688</v>
      </c>
      <c r="K592" s="3" t="s">
        <v>1070</v>
      </c>
      <c r="L592" s="3" t="s">
        <v>2605</v>
      </c>
      <c r="M592" s="3" t="s">
        <v>91</v>
      </c>
      <c r="N592" s="3" t="s">
        <v>103</v>
      </c>
      <c r="O592" s="3" t="s">
        <v>93</v>
      </c>
      <c r="P592" s="3" t="s">
        <v>103</v>
      </c>
      <c r="Q592" s="3" t="s">
        <v>93</v>
      </c>
      <c r="R592" s="3" t="s">
        <v>2606</v>
      </c>
      <c r="S592" s="3" t="s">
        <v>2606</v>
      </c>
      <c r="T592" s="3" t="s">
        <v>2606</v>
      </c>
      <c r="U592" s="3" t="s">
        <v>2606</v>
      </c>
      <c r="V592" s="3" t="s">
        <v>2606</v>
      </c>
      <c r="W592" s="3" t="s">
        <v>2606</v>
      </c>
      <c r="X592" s="3" t="s">
        <v>2606</v>
      </c>
      <c r="Y592" s="3" t="s">
        <v>2606</v>
      </c>
      <c r="Z592" s="3" t="s">
        <v>2606</v>
      </c>
      <c r="AA592" s="3" t="s">
        <v>2606</v>
      </c>
      <c r="AB592" s="3" t="s">
        <v>2606</v>
      </c>
      <c r="AC592" s="3" t="s">
        <v>2606</v>
      </c>
      <c r="AD592" s="3" t="s">
        <v>2606</v>
      </c>
      <c r="AE592" s="3" t="s">
        <v>95</v>
      </c>
      <c r="AF592" s="3" t="s">
        <v>82</v>
      </c>
      <c r="AG592" s="3" t="s">
        <v>96</v>
      </c>
    </row>
    <row r="593" spans="1:33" ht="45" customHeight="1" x14ac:dyDescent="0.25">
      <c r="A593" s="3" t="s">
        <v>2607</v>
      </c>
      <c r="B593" s="11" t="s">
        <v>80</v>
      </c>
      <c r="C593" s="3" t="s">
        <v>81</v>
      </c>
      <c r="D593" s="3" t="s">
        <v>82</v>
      </c>
      <c r="E593" s="3" t="s">
        <v>83</v>
      </c>
      <c r="F593" s="3" t="s">
        <v>141</v>
      </c>
      <c r="G593" s="3" t="s">
        <v>142</v>
      </c>
      <c r="H593" s="3" t="s">
        <v>851</v>
      </c>
      <c r="I593" s="3" t="s">
        <v>144</v>
      </c>
      <c r="J593" s="3" t="s">
        <v>2608</v>
      </c>
      <c r="K593" s="3" t="s">
        <v>909</v>
      </c>
      <c r="L593" s="3" t="s">
        <v>2609</v>
      </c>
      <c r="M593" s="3" t="s">
        <v>91</v>
      </c>
      <c r="N593" s="3" t="s">
        <v>148</v>
      </c>
      <c r="O593" s="3" t="s">
        <v>93</v>
      </c>
      <c r="P593" s="3" t="s">
        <v>148</v>
      </c>
      <c r="Q593" s="3" t="s">
        <v>93</v>
      </c>
      <c r="R593" s="3" t="s">
        <v>2610</v>
      </c>
      <c r="S593" s="3" t="s">
        <v>2610</v>
      </c>
      <c r="T593" s="3" t="s">
        <v>2610</v>
      </c>
      <c r="U593" s="3" t="s">
        <v>2610</v>
      </c>
      <c r="V593" s="3" t="s">
        <v>2610</v>
      </c>
      <c r="W593" s="3" t="s">
        <v>2610</v>
      </c>
      <c r="X593" s="3" t="s">
        <v>2610</v>
      </c>
      <c r="Y593" s="3" t="s">
        <v>2610</v>
      </c>
      <c r="Z593" s="3" t="s">
        <v>2610</v>
      </c>
      <c r="AA593" s="3" t="s">
        <v>2610</v>
      </c>
      <c r="AB593" s="3" t="s">
        <v>2610</v>
      </c>
      <c r="AC593" s="3" t="s">
        <v>2610</v>
      </c>
      <c r="AD593" s="3" t="s">
        <v>2610</v>
      </c>
      <c r="AE593" s="3" t="s">
        <v>95</v>
      </c>
      <c r="AF593" s="3" t="s">
        <v>82</v>
      </c>
      <c r="AG593" s="3" t="s">
        <v>96</v>
      </c>
    </row>
    <row r="594" spans="1:33" ht="45" customHeight="1" x14ac:dyDescent="0.25">
      <c r="A594" s="3" t="s">
        <v>2611</v>
      </c>
      <c r="B594" s="11" t="s">
        <v>80</v>
      </c>
      <c r="C594" s="3" t="s">
        <v>81</v>
      </c>
      <c r="D594" s="3" t="s">
        <v>82</v>
      </c>
      <c r="E594" s="3" t="s">
        <v>83</v>
      </c>
      <c r="F594" s="3" t="s">
        <v>215</v>
      </c>
      <c r="G594" s="3" t="s">
        <v>482</v>
      </c>
      <c r="H594" s="3" t="s">
        <v>1362</v>
      </c>
      <c r="I594" s="3" t="s">
        <v>351</v>
      </c>
      <c r="J594" s="3" t="s">
        <v>2612</v>
      </c>
      <c r="K594" s="3" t="s">
        <v>2613</v>
      </c>
      <c r="L594" s="3" t="s">
        <v>2521</v>
      </c>
      <c r="M594" s="3" t="s">
        <v>91</v>
      </c>
      <c r="N594" s="3" t="s">
        <v>221</v>
      </c>
      <c r="O594" s="3" t="s">
        <v>93</v>
      </c>
      <c r="P594" s="3" t="s">
        <v>221</v>
      </c>
      <c r="Q594" s="3" t="s">
        <v>93</v>
      </c>
      <c r="R594" s="3" t="s">
        <v>2614</v>
      </c>
      <c r="S594" s="3" t="s">
        <v>2614</v>
      </c>
      <c r="T594" s="3" t="s">
        <v>2614</v>
      </c>
      <c r="U594" s="3" t="s">
        <v>2614</v>
      </c>
      <c r="V594" s="3" t="s">
        <v>2614</v>
      </c>
      <c r="W594" s="3" t="s">
        <v>2614</v>
      </c>
      <c r="X594" s="3" t="s">
        <v>2614</v>
      </c>
      <c r="Y594" s="3" t="s">
        <v>2614</v>
      </c>
      <c r="Z594" s="3" t="s">
        <v>2614</v>
      </c>
      <c r="AA594" s="3" t="s">
        <v>2614</v>
      </c>
      <c r="AB594" s="3" t="s">
        <v>2614</v>
      </c>
      <c r="AC594" s="3" t="s">
        <v>2614</v>
      </c>
      <c r="AD594" s="3" t="s">
        <v>2614</v>
      </c>
      <c r="AE594" s="3" t="s">
        <v>95</v>
      </c>
      <c r="AF594" s="3" t="s">
        <v>82</v>
      </c>
      <c r="AG594" s="3" t="s">
        <v>96</v>
      </c>
    </row>
    <row r="595" spans="1:33" ht="45" customHeight="1" x14ac:dyDescent="0.25">
      <c r="A595" s="3" t="s">
        <v>2615</v>
      </c>
      <c r="B595" s="11" t="s">
        <v>80</v>
      </c>
      <c r="C595" s="3" t="s">
        <v>81</v>
      </c>
      <c r="D595" s="3" t="s">
        <v>82</v>
      </c>
      <c r="E595" s="3" t="s">
        <v>83</v>
      </c>
      <c r="F595" s="3" t="s">
        <v>123</v>
      </c>
      <c r="G595" s="3" t="s">
        <v>124</v>
      </c>
      <c r="H595" s="3" t="s">
        <v>350</v>
      </c>
      <c r="I595" s="3" t="s">
        <v>351</v>
      </c>
      <c r="J595" s="3" t="s">
        <v>555</v>
      </c>
      <c r="K595" s="3" t="s">
        <v>2613</v>
      </c>
      <c r="L595" s="3" t="s">
        <v>2395</v>
      </c>
      <c r="M595" s="3" t="s">
        <v>91</v>
      </c>
      <c r="N595" s="3" t="s">
        <v>128</v>
      </c>
      <c r="O595" s="3" t="s">
        <v>93</v>
      </c>
      <c r="P595" s="3" t="s">
        <v>128</v>
      </c>
      <c r="Q595" s="3" t="s">
        <v>93</v>
      </c>
      <c r="R595" s="3" t="s">
        <v>2616</v>
      </c>
      <c r="S595" s="3" t="s">
        <v>2616</v>
      </c>
      <c r="T595" s="3" t="s">
        <v>2616</v>
      </c>
      <c r="U595" s="3" t="s">
        <v>2616</v>
      </c>
      <c r="V595" s="3" t="s">
        <v>2616</v>
      </c>
      <c r="W595" s="3" t="s">
        <v>2616</v>
      </c>
      <c r="X595" s="3" t="s">
        <v>2616</v>
      </c>
      <c r="Y595" s="3" t="s">
        <v>2616</v>
      </c>
      <c r="Z595" s="3" t="s">
        <v>2616</v>
      </c>
      <c r="AA595" s="3" t="s">
        <v>2616</v>
      </c>
      <c r="AB595" s="3" t="s">
        <v>2616</v>
      </c>
      <c r="AC595" s="3" t="s">
        <v>2616</v>
      </c>
      <c r="AD595" s="3" t="s">
        <v>2616</v>
      </c>
      <c r="AE595" s="3" t="s">
        <v>95</v>
      </c>
      <c r="AF595" s="3" t="s">
        <v>82</v>
      </c>
      <c r="AG595" s="3" t="s">
        <v>96</v>
      </c>
    </row>
    <row r="596" spans="1:33" ht="45" customHeight="1" x14ac:dyDescent="0.25">
      <c r="A596" s="3" t="s">
        <v>2617</v>
      </c>
      <c r="B596" s="11" t="s">
        <v>80</v>
      </c>
      <c r="C596" s="3" t="s">
        <v>81</v>
      </c>
      <c r="D596" s="3" t="s">
        <v>82</v>
      </c>
      <c r="E596" s="3" t="s">
        <v>83</v>
      </c>
      <c r="F596" s="3" t="s">
        <v>123</v>
      </c>
      <c r="G596" s="3" t="s">
        <v>124</v>
      </c>
      <c r="H596" s="3" t="s">
        <v>2618</v>
      </c>
      <c r="I596" s="3" t="s">
        <v>351</v>
      </c>
      <c r="J596" s="3" t="s">
        <v>2619</v>
      </c>
      <c r="K596" s="3" t="s">
        <v>2613</v>
      </c>
      <c r="L596" s="3" t="s">
        <v>703</v>
      </c>
      <c r="M596" s="3" t="s">
        <v>91</v>
      </c>
      <c r="N596" s="3" t="s">
        <v>128</v>
      </c>
      <c r="O596" s="3" t="s">
        <v>93</v>
      </c>
      <c r="P596" s="3" t="s">
        <v>128</v>
      </c>
      <c r="Q596" s="3" t="s">
        <v>93</v>
      </c>
      <c r="R596" s="3" t="s">
        <v>2620</v>
      </c>
      <c r="S596" s="3" t="s">
        <v>2620</v>
      </c>
      <c r="T596" s="3" t="s">
        <v>2620</v>
      </c>
      <c r="U596" s="3" t="s">
        <v>2620</v>
      </c>
      <c r="V596" s="3" t="s">
        <v>2620</v>
      </c>
      <c r="W596" s="3" t="s">
        <v>2620</v>
      </c>
      <c r="X596" s="3" t="s">
        <v>2620</v>
      </c>
      <c r="Y596" s="3" t="s">
        <v>2620</v>
      </c>
      <c r="Z596" s="3" t="s">
        <v>2620</v>
      </c>
      <c r="AA596" s="3" t="s">
        <v>2620</v>
      </c>
      <c r="AB596" s="3" t="s">
        <v>2620</v>
      </c>
      <c r="AC596" s="3" t="s">
        <v>2620</v>
      </c>
      <c r="AD596" s="3" t="s">
        <v>2620</v>
      </c>
      <c r="AE596" s="3" t="s">
        <v>95</v>
      </c>
      <c r="AF596" s="3" t="s">
        <v>82</v>
      </c>
      <c r="AG596" s="3" t="s">
        <v>96</v>
      </c>
    </row>
    <row r="597" spans="1:33" ht="45" customHeight="1" x14ac:dyDescent="0.25">
      <c r="A597" s="3" t="s">
        <v>2621</v>
      </c>
      <c r="B597" s="11" t="s">
        <v>80</v>
      </c>
      <c r="C597" s="3" t="s">
        <v>81</v>
      </c>
      <c r="D597" s="3" t="s">
        <v>82</v>
      </c>
      <c r="E597" s="3" t="s">
        <v>83</v>
      </c>
      <c r="F597" s="3" t="s">
        <v>98</v>
      </c>
      <c r="G597" s="3" t="s">
        <v>273</v>
      </c>
      <c r="H597" s="3" t="s">
        <v>2622</v>
      </c>
      <c r="I597" s="3" t="s">
        <v>366</v>
      </c>
      <c r="J597" s="3" t="s">
        <v>863</v>
      </c>
      <c r="K597" s="3" t="s">
        <v>2613</v>
      </c>
      <c r="L597" s="3" t="s">
        <v>1064</v>
      </c>
      <c r="M597" s="3" t="s">
        <v>137</v>
      </c>
      <c r="N597" s="3" t="s">
        <v>103</v>
      </c>
      <c r="O597" s="3" t="s">
        <v>93</v>
      </c>
      <c r="P597" s="3" t="s">
        <v>103</v>
      </c>
      <c r="Q597" s="3" t="s">
        <v>93</v>
      </c>
      <c r="R597" s="3" t="s">
        <v>2623</v>
      </c>
      <c r="S597" s="3" t="s">
        <v>2623</v>
      </c>
      <c r="T597" s="3" t="s">
        <v>2623</v>
      </c>
      <c r="U597" s="3" t="s">
        <v>2623</v>
      </c>
      <c r="V597" s="3" t="s">
        <v>2623</v>
      </c>
      <c r="W597" s="3" t="s">
        <v>2623</v>
      </c>
      <c r="X597" s="3" t="s">
        <v>2623</v>
      </c>
      <c r="Y597" s="3" t="s">
        <v>2623</v>
      </c>
      <c r="Z597" s="3" t="s">
        <v>2623</v>
      </c>
      <c r="AA597" s="3" t="s">
        <v>2623</v>
      </c>
      <c r="AB597" s="3" t="s">
        <v>2623</v>
      </c>
      <c r="AC597" s="3" t="s">
        <v>2623</v>
      </c>
      <c r="AD597" s="3" t="s">
        <v>2623</v>
      </c>
      <c r="AE597" s="3" t="s">
        <v>95</v>
      </c>
      <c r="AF597" s="3" t="s">
        <v>82</v>
      </c>
      <c r="AG597" s="3" t="s">
        <v>96</v>
      </c>
    </row>
    <row r="598" spans="1:33" ht="45" customHeight="1" x14ac:dyDescent="0.25">
      <c r="A598" s="3" t="s">
        <v>2624</v>
      </c>
      <c r="B598" s="11" t="s">
        <v>80</v>
      </c>
      <c r="C598" s="3" t="s">
        <v>81</v>
      </c>
      <c r="D598" s="3" t="s">
        <v>82</v>
      </c>
      <c r="E598" s="3" t="s">
        <v>83</v>
      </c>
      <c r="F598" s="3" t="s">
        <v>123</v>
      </c>
      <c r="G598" s="3" t="s">
        <v>124</v>
      </c>
      <c r="H598" s="3" t="s">
        <v>195</v>
      </c>
      <c r="I598" s="3" t="s">
        <v>2625</v>
      </c>
      <c r="J598" s="3" t="s">
        <v>1229</v>
      </c>
      <c r="K598" s="3" t="s">
        <v>2626</v>
      </c>
      <c r="L598" s="3" t="s">
        <v>1809</v>
      </c>
      <c r="M598" s="3" t="s">
        <v>137</v>
      </c>
      <c r="N598" s="3" t="s">
        <v>128</v>
      </c>
      <c r="O598" s="3" t="s">
        <v>93</v>
      </c>
      <c r="P598" s="3" t="s">
        <v>128</v>
      </c>
      <c r="Q598" s="3" t="s">
        <v>93</v>
      </c>
      <c r="R598" s="3" t="s">
        <v>2627</v>
      </c>
      <c r="S598" s="3" t="s">
        <v>2627</v>
      </c>
      <c r="T598" s="3" t="s">
        <v>2627</v>
      </c>
      <c r="U598" s="3" t="s">
        <v>2627</v>
      </c>
      <c r="V598" s="3" t="s">
        <v>2627</v>
      </c>
      <c r="W598" s="3" t="s">
        <v>2627</v>
      </c>
      <c r="X598" s="3" t="s">
        <v>2627</v>
      </c>
      <c r="Y598" s="3" t="s">
        <v>2627</v>
      </c>
      <c r="Z598" s="3" t="s">
        <v>2627</v>
      </c>
      <c r="AA598" s="3" t="s">
        <v>2627</v>
      </c>
      <c r="AB598" s="3" t="s">
        <v>2627</v>
      </c>
      <c r="AC598" s="3" t="s">
        <v>2627</v>
      </c>
      <c r="AD598" s="3" t="s">
        <v>2627</v>
      </c>
      <c r="AE598" s="3" t="s">
        <v>95</v>
      </c>
      <c r="AF598" s="3" t="s">
        <v>82</v>
      </c>
      <c r="AG598" s="3" t="s">
        <v>96</v>
      </c>
    </row>
    <row r="599" spans="1:33" ht="45" customHeight="1" x14ac:dyDescent="0.25">
      <c r="A599" s="3" t="s">
        <v>2628</v>
      </c>
      <c r="B599" s="11" t="s">
        <v>80</v>
      </c>
      <c r="C599" s="3" t="s">
        <v>81</v>
      </c>
      <c r="D599" s="3" t="s">
        <v>82</v>
      </c>
      <c r="E599" s="3" t="s">
        <v>83</v>
      </c>
      <c r="F599" s="3" t="s">
        <v>259</v>
      </c>
      <c r="G599" s="3" t="s">
        <v>410</v>
      </c>
      <c r="H599" s="3" t="s">
        <v>837</v>
      </c>
      <c r="I599" s="3" t="s">
        <v>600</v>
      </c>
      <c r="J599" s="3" t="s">
        <v>719</v>
      </c>
      <c r="K599" s="3" t="s">
        <v>1750</v>
      </c>
      <c r="L599" s="3" t="s">
        <v>2629</v>
      </c>
      <c r="M599" s="3" t="s">
        <v>137</v>
      </c>
      <c r="N599" s="3" t="s">
        <v>347</v>
      </c>
      <c r="O599" s="3" t="s">
        <v>93</v>
      </c>
      <c r="P599" s="3" t="s">
        <v>347</v>
      </c>
      <c r="Q599" s="3" t="s">
        <v>93</v>
      </c>
      <c r="R599" s="3" t="s">
        <v>2630</v>
      </c>
      <c r="S599" s="3" t="s">
        <v>2630</v>
      </c>
      <c r="T599" s="3" t="s">
        <v>2630</v>
      </c>
      <c r="U599" s="3" t="s">
        <v>2630</v>
      </c>
      <c r="V599" s="3" t="s">
        <v>2630</v>
      </c>
      <c r="W599" s="3" t="s">
        <v>2630</v>
      </c>
      <c r="X599" s="3" t="s">
        <v>2630</v>
      </c>
      <c r="Y599" s="3" t="s">
        <v>2630</v>
      </c>
      <c r="Z599" s="3" t="s">
        <v>2630</v>
      </c>
      <c r="AA599" s="3" t="s">
        <v>2630</v>
      </c>
      <c r="AB599" s="3" t="s">
        <v>2630</v>
      </c>
      <c r="AC599" s="3" t="s">
        <v>2630</v>
      </c>
      <c r="AD599" s="3" t="s">
        <v>2630</v>
      </c>
      <c r="AE599" s="3" t="s">
        <v>95</v>
      </c>
      <c r="AF599" s="3" t="s">
        <v>82</v>
      </c>
      <c r="AG599" s="3" t="s">
        <v>96</v>
      </c>
    </row>
    <row r="600" spans="1:33" ht="45" customHeight="1" x14ac:dyDescent="0.25">
      <c r="A600" s="3" t="s">
        <v>2631</v>
      </c>
      <c r="B600" s="11" t="s">
        <v>80</v>
      </c>
      <c r="C600" s="3" t="s">
        <v>81</v>
      </c>
      <c r="D600" s="3" t="s">
        <v>82</v>
      </c>
      <c r="E600" s="3" t="s">
        <v>83</v>
      </c>
      <c r="F600" s="3" t="s">
        <v>98</v>
      </c>
      <c r="G600" s="3" t="s">
        <v>174</v>
      </c>
      <c r="H600" s="3" t="s">
        <v>2632</v>
      </c>
      <c r="I600" s="3" t="s">
        <v>285</v>
      </c>
      <c r="J600" s="3" t="s">
        <v>559</v>
      </c>
      <c r="K600" s="3" t="s">
        <v>1750</v>
      </c>
      <c r="L600" s="3" t="s">
        <v>2395</v>
      </c>
      <c r="M600" s="3" t="s">
        <v>91</v>
      </c>
      <c r="N600" s="3" t="s">
        <v>103</v>
      </c>
      <c r="O600" s="3" t="s">
        <v>93</v>
      </c>
      <c r="P600" s="3" t="s">
        <v>103</v>
      </c>
      <c r="Q600" s="3" t="s">
        <v>93</v>
      </c>
      <c r="R600" s="3" t="s">
        <v>2633</v>
      </c>
      <c r="S600" s="3" t="s">
        <v>2633</v>
      </c>
      <c r="T600" s="3" t="s">
        <v>2633</v>
      </c>
      <c r="U600" s="3" t="s">
        <v>2633</v>
      </c>
      <c r="V600" s="3" t="s">
        <v>2633</v>
      </c>
      <c r="W600" s="3" t="s">
        <v>2633</v>
      </c>
      <c r="X600" s="3" t="s">
        <v>2633</v>
      </c>
      <c r="Y600" s="3" t="s">
        <v>2633</v>
      </c>
      <c r="Z600" s="3" t="s">
        <v>2633</v>
      </c>
      <c r="AA600" s="3" t="s">
        <v>2633</v>
      </c>
      <c r="AB600" s="3" t="s">
        <v>2633</v>
      </c>
      <c r="AC600" s="3" t="s">
        <v>2633</v>
      </c>
      <c r="AD600" s="3" t="s">
        <v>2633</v>
      </c>
      <c r="AE600" s="3" t="s">
        <v>95</v>
      </c>
      <c r="AF600" s="3" t="s">
        <v>82</v>
      </c>
      <c r="AG600" s="3" t="s">
        <v>96</v>
      </c>
    </row>
    <row r="601" spans="1:33" ht="45" customHeight="1" x14ac:dyDescent="0.25">
      <c r="A601" s="3" t="s">
        <v>2634</v>
      </c>
      <c r="B601" s="11" t="s">
        <v>80</v>
      </c>
      <c r="C601" s="3" t="s">
        <v>81</v>
      </c>
      <c r="D601" s="3" t="s">
        <v>82</v>
      </c>
      <c r="E601" s="3" t="s">
        <v>83</v>
      </c>
      <c r="F601" s="3" t="s">
        <v>497</v>
      </c>
      <c r="G601" s="3" t="s">
        <v>99</v>
      </c>
      <c r="H601" s="3" t="s">
        <v>181</v>
      </c>
      <c r="I601" s="3" t="s">
        <v>405</v>
      </c>
      <c r="J601" s="3" t="s">
        <v>1198</v>
      </c>
      <c r="K601" s="3" t="s">
        <v>1750</v>
      </c>
      <c r="L601" s="3" t="s">
        <v>1158</v>
      </c>
      <c r="M601" s="3" t="s">
        <v>137</v>
      </c>
      <c r="N601" s="3" t="s">
        <v>185</v>
      </c>
      <c r="O601" s="3" t="s">
        <v>93</v>
      </c>
      <c r="P601" s="3" t="s">
        <v>185</v>
      </c>
      <c r="Q601" s="3" t="s">
        <v>93</v>
      </c>
      <c r="R601" s="3" t="s">
        <v>2635</v>
      </c>
      <c r="S601" s="3" t="s">
        <v>2635</v>
      </c>
      <c r="T601" s="3" t="s">
        <v>2635</v>
      </c>
      <c r="U601" s="3" t="s">
        <v>2635</v>
      </c>
      <c r="V601" s="3" t="s">
        <v>2635</v>
      </c>
      <c r="W601" s="3" t="s">
        <v>2635</v>
      </c>
      <c r="X601" s="3" t="s">
        <v>2635</v>
      </c>
      <c r="Y601" s="3" t="s">
        <v>2635</v>
      </c>
      <c r="Z601" s="3" t="s">
        <v>2635</v>
      </c>
      <c r="AA601" s="3" t="s">
        <v>2635</v>
      </c>
      <c r="AB601" s="3" t="s">
        <v>2635</v>
      </c>
      <c r="AC601" s="3" t="s">
        <v>2635</v>
      </c>
      <c r="AD601" s="3" t="s">
        <v>2635</v>
      </c>
      <c r="AE601" s="3" t="s">
        <v>95</v>
      </c>
      <c r="AF601" s="3" t="s">
        <v>82</v>
      </c>
      <c r="AG601" s="3" t="s">
        <v>96</v>
      </c>
    </row>
    <row r="602" spans="1:33" ht="45" customHeight="1" x14ac:dyDescent="0.25">
      <c r="A602" s="3" t="s">
        <v>2636</v>
      </c>
      <c r="B602" s="11" t="s">
        <v>80</v>
      </c>
      <c r="C602" s="3" t="s">
        <v>81</v>
      </c>
      <c r="D602" s="3" t="s">
        <v>82</v>
      </c>
      <c r="E602" s="3" t="s">
        <v>83</v>
      </c>
      <c r="F602" s="3" t="s">
        <v>123</v>
      </c>
      <c r="G602" s="3" t="s">
        <v>124</v>
      </c>
      <c r="H602" s="3" t="s">
        <v>1100</v>
      </c>
      <c r="I602" s="3" t="s">
        <v>159</v>
      </c>
      <c r="J602" s="3" t="s">
        <v>2637</v>
      </c>
      <c r="K602" s="3" t="s">
        <v>1750</v>
      </c>
      <c r="L602" s="3" t="s">
        <v>2638</v>
      </c>
      <c r="M602" s="3" t="s">
        <v>137</v>
      </c>
      <c r="N602" s="3" t="s">
        <v>128</v>
      </c>
      <c r="O602" s="3" t="s">
        <v>93</v>
      </c>
      <c r="P602" s="3" t="s">
        <v>128</v>
      </c>
      <c r="Q602" s="3" t="s">
        <v>93</v>
      </c>
      <c r="R602" s="3" t="s">
        <v>2639</v>
      </c>
      <c r="S602" s="3" t="s">
        <v>2639</v>
      </c>
      <c r="T602" s="3" t="s">
        <v>2639</v>
      </c>
      <c r="U602" s="3" t="s">
        <v>2639</v>
      </c>
      <c r="V602" s="3" t="s">
        <v>2639</v>
      </c>
      <c r="W602" s="3" t="s">
        <v>2639</v>
      </c>
      <c r="X602" s="3" t="s">
        <v>2639</v>
      </c>
      <c r="Y602" s="3" t="s">
        <v>2639</v>
      </c>
      <c r="Z602" s="3" t="s">
        <v>2639</v>
      </c>
      <c r="AA602" s="3" t="s">
        <v>2639</v>
      </c>
      <c r="AB602" s="3" t="s">
        <v>2639</v>
      </c>
      <c r="AC602" s="3" t="s">
        <v>2639</v>
      </c>
      <c r="AD602" s="3" t="s">
        <v>2639</v>
      </c>
      <c r="AE602" s="3" t="s">
        <v>95</v>
      </c>
      <c r="AF602" s="3" t="s">
        <v>82</v>
      </c>
      <c r="AG602" s="3" t="s">
        <v>96</v>
      </c>
    </row>
    <row r="603" spans="1:33" ht="45" customHeight="1" x14ac:dyDescent="0.25">
      <c r="A603" s="3" t="s">
        <v>2640</v>
      </c>
      <c r="B603" s="11" t="s">
        <v>80</v>
      </c>
      <c r="C603" s="3" t="s">
        <v>81</v>
      </c>
      <c r="D603" s="3" t="s">
        <v>82</v>
      </c>
      <c r="E603" s="3" t="s">
        <v>83</v>
      </c>
      <c r="F603" s="3" t="s">
        <v>123</v>
      </c>
      <c r="G603" s="3" t="s">
        <v>124</v>
      </c>
      <c r="H603" s="3" t="s">
        <v>1100</v>
      </c>
      <c r="I603" s="3" t="s">
        <v>159</v>
      </c>
      <c r="J603" s="3" t="s">
        <v>170</v>
      </c>
      <c r="K603" s="3" t="s">
        <v>1750</v>
      </c>
      <c r="L603" s="3" t="s">
        <v>2641</v>
      </c>
      <c r="M603" s="3" t="s">
        <v>91</v>
      </c>
      <c r="N603" s="3" t="s">
        <v>128</v>
      </c>
      <c r="O603" s="3" t="s">
        <v>93</v>
      </c>
      <c r="P603" s="3" t="s">
        <v>128</v>
      </c>
      <c r="Q603" s="3" t="s">
        <v>93</v>
      </c>
      <c r="R603" s="3" t="s">
        <v>2642</v>
      </c>
      <c r="S603" s="3" t="s">
        <v>2642</v>
      </c>
      <c r="T603" s="3" t="s">
        <v>2642</v>
      </c>
      <c r="U603" s="3" t="s">
        <v>2642</v>
      </c>
      <c r="V603" s="3" t="s">
        <v>2642</v>
      </c>
      <c r="W603" s="3" t="s">
        <v>2642</v>
      </c>
      <c r="X603" s="3" t="s">
        <v>2642</v>
      </c>
      <c r="Y603" s="3" t="s">
        <v>2642</v>
      </c>
      <c r="Z603" s="3" t="s">
        <v>2642</v>
      </c>
      <c r="AA603" s="3" t="s">
        <v>2642</v>
      </c>
      <c r="AB603" s="3" t="s">
        <v>2642</v>
      </c>
      <c r="AC603" s="3" t="s">
        <v>2642</v>
      </c>
      <c r="AD603" s="3" t="s">
        <v>2642</v>
      </c>
      <c r="AE603" s="3" t="s">
        <v>95</v>
      </c>
      <c r="AF603" s="3" t="s">
        <v>82</v>
      </c>
      <c r="AG603" s="3" t="s">
        <v>96</v>
      </c>
    </row>
    <row r="604" spans="1:33" ht="45" customHeight="1" x14ac:dyDescent="0.25">
      <c r="A604" s="3" t="s">
        <v>2643</v>
      </c>
      <c r="B604" s="11" t="s">
        <v>80</v>
      </c>
      <c r="C604" s="3" t="s">
        <v>81</v>
      </c>
      <c r="D604" s="3" t="s">
        <v>82</v>
      </c>
      <c r="E604" s="3" t="s">
        <v>83</v>
      </c>
      <c r="F604" s="3" t="s">
        <v>98</v>
      </c>
      <c r="G604" s="3" t="s">
        <v>180</v>
      </c>
      <c r="H604" s="3" t="s">
        <v>195</v>
      </c>
      <c r="I604" s="3" t="s">
        <v>441</v>
      </c>
      <c r="J604" s="3" t="s">
        <v>863</v>
      </c>
      <c r="K604" s="3" t="s">
        <v>1750</v>
      </c>
      <c r="L604" s="3" t="s">
        <v>2644</v>
      </c>
      <c r="M604" s="3" t="s">
        <v>137</v>
      </c>
      <c r="N604" s="3" t="s">
        <v>185</v>
      </c>
      <c r="O604" s="3" t="s">
        <v>93</v>
      </c>
      <c r="P604" s="3" t="s">
        <v>185</v>
      </c>
      <c r="Q604" s="3" t="s">
        <v>93</v>
      </c>
      <c r="R604" s="3" t="s">
        <v>2645</v>
      </c>
      <c r="S604" s="3" t="s">
        <v>2645</v>
      </c>
      <c r="T604" s="3" t="s">
        <v>2645</v>
      </c>
      <c r="U604" s="3" t="s">
        <v>2645</v>
      </c>
      <c r="V604" s="3" t="s">
        <v>2645</v>
      </c>
      <c r="W604" s="3" t="s">
        <v>2645</v>
      </c>
      <c r="X604" s="3" t="s">
        <v>2645</v>
      </c>
      <c r="Y604" s="3" t="s">
        <v>2645</v>
      </c>
      <c r="Z604" s="3" t="s">
        <v>2645</v>
      </c>
      <c r="AA604" s="3" t="s">
        <v>2645</v>
      </c>
      <c r="AB604" s="3" t="s">
        <v>2645</v>
      </c>
      <c r="AC604" s="3" t="s">
        <v>2645</v>
      </c>
      <c r="AD604" s="3" t="s">
        <v>2645</v>
      </c>
      <c r="AE604" s="3" t="s">
        <v>95</v>
      </c>
      <c r="AF604" s="3" t="s">
        <v>82</v>
      </c>
      <c r="AG604" s="3" t="s">
        <v>96</v>
      </c>
    </row>
    <row r="605" spans="1:33" ht="45" customHeight="1" x14ac:dyDescent="0.25">
      <c r="A605" s="3" t="s">
        <v>2646</v>
      </c>
      <c r="B605" s="11" t="s">
        <v>80</v>
      </c>
      <c r="C605" s="3" t="s">
        <v>81</v>
      </c>
      <c r="D605" s="3" t="s">
        <v>82</v>
      </c>
      <c r="E605" s="3" t="s">
        <v>83</v>
      </c>
      <c r="F605" s="3" t="s">
        <v>141</v>
      </c>
      <c r="G605" s="3" t="s">
        <v>142</v>
      </c>
      <c r="H605" s="3" t="s">
        <v>181</v>
      </c>
      <c r="I605" s="3" t="s">
        <v>240</v>
      </c>
      <c r="J605" s="3" t="s">
        <v>2647</v>
      </c>
      <c r="K605" s="3" t="s">
        <v>1784</v>
      </c>
      <c r="L605" s="3" t="s">
        <v>146</v>
      </c>
      <c r="M605" s="3" t="s">
        <v>137</v>
      </c>
      <c r="N605" s="3" t="s">
        <v>148</v>
      </c>
      <c r="O605" s="3" t="s">
        <v>93</v>
      </c>
      <c r="P605" s="3" t="s">
        <v>148</v>
      </c>
      <c r="Q605" s="3" t="s">
        <v>93</v>
      </c>
      <c r="R605" s="3" t="s">
        <v>2648</v>
      </c>
      <c r="S605" s="3" t="s">
        <v>2648</v>
      </c>
      <c r="T605" s="3" t="s">
        <v>2648</v>
      </c>
      <c r="U605" s="3" t="s">
        <v>2648</v>
      </c>
      <c r="V605" s="3" t="s">
        <v>2648</v>
      </c>
      <c r="W605" s="3" t="s">
        <v>2648</v>
      </c>
      <c r="X605" s="3" t="s">
        <v>2648</v>
      </c>
      <c r="Y605" s="3" t="s">
        <v>2648</v>
      </c>
      <c r="Z605" s="3" t="s">
        <v>2648</v>
      </c>
      <c r="AA605" s="3" t="s">
        <v>2648</v>
      </c>
      <c r="AB605" s="3" t="s">
        <v>2648</v>
      </c>
      <c r="AC605" s="3" t="s">
        <v>2648</v>
      </c>
      <c r="AD605" s="3" t="s">
        <v>2648</v>
      </c>
      <c r="AE605" s="3" t="s">
        <v>95</v>
      </c>
      <c r="AF605" s="3" t="s">
        <v>82</v>
      </c>
      <c r="AG605" s="3" t="s">
        <v>96</v>
      </c>
    </row>
    <row r="606" spans="1:33" ht="45" customHeight="1" x14ac:dyDescent="0.25">
      <c r="A606" s="3" t="s">
        <v>2649</v>
      </c>
      <c r="B606" s="11" t="s">
        <v>80</v>
      </c>
      <c r="C606" s="3" t="s">
        <v>81</v>
      </c>
      <c r="D606" s="3" t="s">
        <v>82</v>
      </c>
      <c r="E606" s="3" t="s">
        <v>83</v>
      </c>
      <c r="F606" s="3" t="s">
        <v>115</v>
      </c>
      <c r="G606" s="3" t="s">
        <v>356</v>
      </c>
      <c r="H606" s="3" t="s">
        <v>2650</v>
      </c>
      <c r="I606" s="3" t="s">
        <v>280</v>
      </c>
      <c r="J606" s="3" t="s">
        <v>2651</v>
      </c>
      <c r="K606" s="3" t="s">
        <v>1784</v>
      </c>
      <c r="L606" s="3" t="s">
        <v>783</v>
      </c>
      <c r="M606" s="3" t="s">
        <v>91</v>
      </c>
      <c r="N606" s="3" t="s">
        <v>359</v>
      </c>
      <c r="O606" s="3" t="s">
        <v>93</v>
      </c>
      <c r="P606" s="3" t="s">
        <v>359</v>
      </c>
      <c r="Q606" s="3" t="s">
        <v>93</v>
      </c>
      <c r="R606" s="3" t="s">
        <v>2652</v>
      </c>
      <c r="S606" s="3" t="s">
        <v>2652</v>
      </c>
      <c r="T606" s="3" t="s">
        <v>2652</v>
      </c>
      <c r="U606" s="3" t="s">
        <v>2652</v>
      </c>
      <c r="V606" s="3" t="s">
        <v>2652</v>
      </c>
      <c r="W606" s="3" t="s">
        <v>2652</v>
      </c>
      <c r="X606" s="3" t="s">
        <v>2652</v>
      </c>
      <c r="Y606" s="3" t="s">
        <v>2652</v>
      </c>
      <c r="Z606" s="3" t="s">
        <v>2652</v>
      </c>
      <c r="AA606" s="3" t="s">
        <v>2652</v>
      </c>
      <c r="AB606" s="3" t="s">
        <v>2652</v>
      </c>
      <c r="AC606" s="3" t="s">
        <v>2652</v>
      </c>
      <c r="AD606" s="3" t="s">
        <v>2652</v>
      </c>
      <c r="AE606" s="3" t="s">
        <v>95</v>
      </c>
      <c r="AF606" s="3" t="s">
        <v>82</v>
      </c>
      <c r="AG606" s="3" t="s">
        <v>96</v>
      </c>
    </row>
    <row r="607" spans="1:33" ht="45" customHeight="1" x14ac:dyDescent="0.25">
      <c r="A607" s="3" t="s">
        <v>2653</v>
      </c>
      <c r="B607" s="11" t="s">
        <v>80</v>
      </c>
      <c r="C607" s="3" t="s">
        <v>81</v>
      </c>
      <c r="D607" s="3" t="s">
        <v>82</v>
      </c>
      <c r="E607" s="3" t="s">
        <v>83</v>
      </c>
      <c r="F607" s="3" t="s">
        <v>215</v>
      </c>
      <c r="G607" s="3" t="s">
        <v>206</v>
      </c>
      <c r="H607" s="3" t="s">
        <v>143</v>
      </c>
      <c r="I607" s="3" t="s">
        <v>144</v>
      </c>
      <c r="J607" s="3" t="s">
        <v>790</v>
      </c>
      <c r="K607" s="3" t="s">
        <v>1784</v>
      </c>
      <c r="L607" s="3" t="s">
        <v>1020</v>
      </c>
      <c r="M607" s="3" t="s">
        <v>91</v>
      </c>
      <c r="N607" s="3" t="s">
        <v>221</v>
      </c>
      <c r="O607" s="3" t="s">
        <v>93</v>
      </c>
      <c r="P607" s="3" t="s">
        <v>221</v>
      </c>
      <c r="Q607" s="3" t="s">
        <v>93</v>
      </c>
      <c r="R607" s="3" t="s">
        <v>2654</v>
      </c>
      <c r="S607" s="3" t="s">
        <v>2654</v>
      </c>
      <c r="T607" s="3" t="s">
        <v>2654</v>
      </c>
      <c r="U607" s="3" t="s">
        <v>2654</v>
      </c>
      <c r="V607" s="3" t="s">
        <v>2654</v>
      </c>
      <c r="W607" s="3" t="s">
        <v>2654</v>
      </c>
      <c r="X607" s="3" t="s">
        <v>2654</v>
      </c>
      <c r="Y607" s="3" t="s">
        <v>2654</v>
      </c>
      <c r="Z607" s="3" t="s">
        <v>2654</v>
      </c>
      <c r="AA607" s="3" t="s">
        <v>2654</v>
      </c>
      <c r="AB607" s="3" t="s">
        <v>2654</v>
      </c>
      <c r="AC607" s="3" t="s">
        <v>2654</v>
      </c>
      <c r="AD607" s="3" t="s">
        <v>2654</v>
      </c>
      <c r="AE607" s="3" t="s">
        <v>95</v>
      </c>
      <c r="AF607" s="3" t="s">
        <v>82</v>
      </c>
      <c r="AG607" s="3" t="s">
        <v>96</v>
      </c>
    </row>
    <row r="608" spans="1:33" ht="45" customHeight="1" x14ac:dyDescent="0.25">
      <c r="A608" s="3" t="s">
        <v>2655</v>
      </c>
      <c r="B608" s="11" t="s">
        <v>80</v>
      </c>
      <c r="C608" s="3" t="s">
        <v>81</v>
      </c>
      <c r="D608" s="3" t="s">
        <v>82</v>
      </c>
      <c r="E608" s="3" t="s">
        <v>83</v>
      </c>
      <c r="F608" s="3" t="s">
        <v>215</v>
      </c>
      <c r="G608" s="3" t="s">
        <v>676</v>
      </c>
      <c r="H608" s="3" t="s">
        <v>463</v>
      </c>
      <c r="I608" s="3" t="s">
        <v>109</v>
      </c>
      <c r="J608" s="3" t="s">
        <v>778</v>
      </c>
      <c r="K608" s="3" t="s">
        <v>1784</v>
      </c>
      <c r="L608" s="3" t="s">
        <v>494</v>
      </c>
      <c r="M608" s="3" t="s">
        <v>91</v>
      </c>
      <c r="N608" s="3" t="s">
        <v>679</v>
      </c>
      <c r="O608" s="3" t="s">
        <v>93</v>
      </c>
      <c r="P608" s="3" t="s">
        <v>679</v>
      </c>
      <c r="Q608" s="3" t="s">
        <v>93</v>
      </c>
      <c r="R608" s="3" t="s">
        <v>2656</v>
      </c>
      <c r="S608" s="3" t="s">
        <v>2656</v>
      </c>
      <c r="T608" s="3" t="s">
        <v>2656</v>
      </c>
      <c r="U608" s="3" t="s">
        <v>2656</v>
      </c>
      <c r="V608" s="3" t="s">
        <v>2656</v>
      </c>
      <c r="W608" s="3" t="s">
        <v>2656</v>
      </c>
      <c r="X608" s="3" t="s">
        <v>2656</v>
      </c>
      <c r="Y608" s="3" t="s">
        <v>2656</v>
      </c>
      <c r="Z608" s="3" t="s">
        <v>2656</v>
      </c>
      <c r="AA608" s="3" t="s">
        <v>2656</v>
      </c>
      <c r="AB608" s="3" t="s">
        <v>2656</v>
      </c>
      <c r="AC608" s="3" t="s">
        <v>2656</v>
      </c>
      <c r="AD608" s="3" t="s">
        <v>2656</v>
      </c>
      <c r="AE608" s="3" t="s">
        <v>95</v>
      </c>
      <c r="AF608" s="3" t="s">
        <v>82</v>
      </c>
      <c r="AG608" s="3" t="s">
        <v>96</v>
      </c>
    </row>
    <row r="609" spans="1:33" ht="45" customHeight="1" x14ac:dyDescent="0.25">
      <c r="A609" s="3" t="s">
        <v>2657</v>
      </c>
      <c r="B609" s="11" t="s">
        <v>80</v>
      </c>
      <c r="C609" s="3" t="s">
        <v>81</v>
      </c>
      <c r="D609" s="3" t="s">
        <v>82</v>
      </c>
      <c r="E609" s="3" t="s">
        <v>83</v>
      </c>
      <c r="F609" s="3" t="s">
        <v>635</v>
      </c>
      <c r="G609" s="3" t="s">
        <v>2658</v>
      </c>
      <c r="H609" s="3" t="s">
        <v>2659</v>
      </c>
      <c r="I609" s="3" t="s">
        <v>254</v>
      </c>
      <c r="J609" s="3" t="s">
        <v>326</v>
      </c>
      <c r="K609" s="3" t="s">
        <v>2660</v>
      </c>
      <c r="L609" s="3" t="s">
        <v>2660</v>
      </c>
      <c r="M609" s="3" t="s">
        <v>137</v>
      </c>
      <c r="N609" s="3" t="s">
        <v>641</v>
      </c>
      <c r="O609" s="3" t="s">
        <v>93</v>
      </c>
      <c r="P609" s="3" t="s">
        <v>641</v>
      </c>
      <c r="Q609" s="3" t="s">
        <v>93</v>
      </c>
      <c r="R609" s="3" t="s">
        <v>2661</v>
      </c>
      <c r="S609" s="3" t="s">
        <v>2661</v>
      </c>
      <c r="T609" s="3" t="s">
        <v>2661</v>
      </c>
      <c r="U609" s="3" t="s">
        <v>2661</v>
      </c>
      <c r="V609" s="3" t="s">
        <v>2661</v>
      </c>
      <c r="W609" s="3" t="s">
        <v>2661</v>
      </c>
      <c r="X609" s="3" t="s">
        <v>2661</v>
      </c>
      <c r="Y609" s="3" t="s">
        <v>2661</v>
      </c>
      <c r="Z609" s="3" t="s">
        <v>2661</v>
      </c>
      <c r="AA609" s="3" t="s">
        <v>2661</v>
      </c>
      <c r="AB609" s="3" t="s">
        <v>2661</v>
      </c>
      <c r="AC609" s="3" t="s">
        <v>2661</v>
      </c>
      <c r="AD609" s="3" t="s">
        <v>2661</v>
      </c>
      <c r="AE609" s="3" t="s">
        <v>95</v>
      </c>
      <c r="AF609" s="3" t="s">
        <v>82</v>
      </c>
      <c r="AG609" s="3" t="s">
        <v>96</v>
      </c>
    </row>
    <row r="610" spans="1:33" ht="45" customHeight="1" x14ac:dyDescent="0.25">
      <c r="A610" s="3" t="s">
        <v>2662</v>
      </c>
      <c r="B610" s="11" t="s">
        <v>80</v>
      </c>
      <c r="C610" s="3" t="s">
        <v>81</v>
      </c>
      <c r="D610" s="3" t="s">
        <v>82</v>
      </c>
      <c r="E610" s="3" t="s">
        <v>83</v>
      </c>
      <c r="F610" s="3" t="s">
        <v>123</v>
      </c>
      <c r="G610" s="3" t="s">
        <v>124</v>
      </c>
      <c r="H610" s="3" t="s">
        <v>2663</v>
      </c>
      <c r="I610" s="3" t="s">
        <v>190</v>
      </c>
      <c r="J610" s="3" t="s">
        <v>2664</v>
      </c>
      <c r="K610" s="3" t="s">
        <v>2660</v>
      </c>
      <c r="L610" s="3" t="s">
        <v>374</v>
      </c>
      <c r="M610" s="3" t="s">
        <v>137</v>
      </c>
      <c r="N610" s="3" t="s">
        <v>128</v>
      </c>
      <c r="O610" s="3" t="s">
        <v>93</v>
      </c>
      <c r="P610" s="3" t="s">
        <v>128</v>
      </c>
      <c r="Q610" s="3" t="s">
        <v>93</v>
      </c>
      <c r="R610" s="3" t="s">
        <v>2665</v>
      </c>
      <c r="S610" s="3" t="s">
        <v>2665</v>
      </c>
      <c r="T610" s="3" t="s">
        <v>2665</v>
      </c>
      <c r="U610" s="3" t="s">
        <v>2665</v>
      </c>
      <c r="V610" s="3" t="s">
        <v>2665</v>
      </c>
      <c r="W610" s="3" t="s">
        <v>2665</v>
      </c>
      <c r="X610" s="3" t="s">
        <v>2665</v>
      </c>
      <c r="Y610" s="3" t="s">
        <v>2665</v>
      </c>
      <c r="Z610" s="3" t="s">
        <v>2665</v>
      </c>
      <c r="AA610" s="3" t="s">
        <v>2665</v>
      </c>
      <c r="AB610" s="3" t="s">
        <v>2665</v>
      </c>
      <c r="AC610" s="3" t="s">
        <v>2665</v>
      </c>
      <c r="AD610" s="3" t="s">
        <v>2665</v>
      </c>
      <c r="AE610" s="3" t="s">
        <v>95</v>
      </c>
      <c r="AF610" s="3" t="s">
        <v>82</v>
      </c>
      <c r="AG610" s="3" t="s">
        <v>96</v>
      </c>
    </row>
    <row r="611" spans="1:33" ht="45" customHeight="1" x14ac:dyDescent="0.25">
      <c r="A611" s="3" t="s">
        <v>2666</v>
      </c>
      <c r="B611" s="11" t="s">
        <v>80</v>
      </c>
      <c r="C611" s="3" t="s">
        <v>81</v>
      </c>
      <c r="D611" s="3" t="s">
        <v>82</v>
      </c>
      <c r="E611" s="3" t="s">
        <v>83</v>
      </c>
      <c r="F611" s="3" t="s">
        <v>98</v>
      </c>
      <c r="G611" s="3" t="s">
        <v>498</v>
      </c>
      <c r="H611" s="3" t="s">
        <v>2667</v>
      </c>
      <c r="I611" s="3" t="s">
        <v>285</v>
      </c>
      <c r="J611" s="3" t="s">
        <v>1591</v>
      </c>
      <c r="K611" s="3" t="s">
        <v>1814</v>
      </c>
      <c r="L611" s="3" t="s">
        <v>678</v>
      </c>
      <c r="M611" s="3" t="s">
        <v>137</v>
      </c>
      <c r="N611" s="3" t="s">
        <v>103</v>
      </c>
      <c r="O611" s="3" t="s">
        <v>93</v>
      </c>
      <c r="P611" s="3" t="s">
        <v>103</v>
      </c>
      <c r="Q611" s="3" t="s">
        <v>93</v>
      </c>
      <c r="R611" s="3" t="s">
        <v>2668</v>
      </c>
      <c r="S611" s="3" t="s">
        <v>2668</v>
      </c>
      <c r="T611" s="3" t="s">
        <v>2668</v>
      </c>
      <c r="U611" s="3" t="s">
        <v>2668</v>
      </c>
      <c r="V611" s="3" t="s">
        <v>2668</v>
      </c>
      <c r="W611" s="3" t="s">
        <v>2668</v>
      </c>
      <c r="X611" s="3" t="s">
        <v>2668</v>
      </c>
      <c r="Y611" s="3" t="s">
        <v>2668</v>
      </c>
      <c r="Z611" s="3" t="s">
        <v>2668</v>
      </c>
      <c r="AA611" s="3" t="s">
        <v>2668</v>
      </c>
      <c r="AB611" s="3" t="s">
        <v>2668</v>
      </c>
      <c r="AC611" s="3" t="s">
        <v>2668</v>
      </c>
      <c r="AD611" s="3" t="s">
        <v>2668</v>
      </c>
      <c r="AE611" s="3" t="s">
        <v>95</v>
      </c>
      <c r="AF611" s="3" t="s">
        <v>82</v>
      </c>
      <c r="AG611" s="3" t="s">
        <v>96</v>
      </c>
    </row>
    <row r="612" spans="1:33" ht="45" customHeight="1" x14ac:dyDescent="0.25">
      <c r="A612" s="3" t="s">
        <v>2669</v>
      </c>
      <c r="B612" s="11" t="s">
        <v>80</v>
      </c>
      <c r="C612" s="3" t="s">
        <v>81</v>
      </c>
      <c r="D612" s="3" t="s">
        <v>82</v>
      </c>
      <c r="E612" s="3" t="s">
        <v>83</v>
      </c>
      <c r="F612" s="3" t="s">
        <v>98</v>
      </c>
      <c r="G612" s="3" t="s">
        <v>99</v>
      </c>
      <c r="H612" s="3" t="s">
        <v>291</v>
      </c>
      <c r="I612" s="3" t="s">
        <v>292</v>
      </c>
      <c r="J612" s="3" t="s">
        <v>2670</v>
      </c>
      <c r="K612" s="3" t="s">
        <v>1814</v>
      </c>
      <c r="L612" s="3" t="s">
        <v>1815</v>
      </c>
      <c r="M612" s="3" t="s">
        <v>91</v>
      </c>
      <c r="N612" s="3" t="s">
        <v>103</v>
      </c>
      <c r="O612" s="3" t="s">
        <v>93</v>
      </c>
      <c r="P612" s="3" t="s">
        <v>103</v>
      </c>
      <c r="Q612" s="3" t="s">
        <v>93</v>
      </c>
      <c r="R612" s="3" t="s">
        <v>2671</v>
      </c>
      <c r="S612" s="3" t="s">
        <v>2671</v>
      </c>
      <c r="T612" s="3" t="s">
        <v>2671</v>
      </c>
      <c r="U612" s="3" t="s">
        <v>2671</v>
      </c>
      <c r="V612" s="3" t="s">
        <v>2671</v>
      </c>
      <c r="W612" s="3" t="s">
        <v>2671</v>
      </c>
      <c r="X612" s="3" t="s">
        <v>2671</v>
      </c>
      <c r="Y612" s="3" t="s">
        <v>2671</v>
      </c>
      <c r="Z612" s="3" t="s">
        <v>2671</v>
      </c>
      <c r="AA612" s="3" t="s">
        <v>2671</v>
      </c>
      <c r="AB612" s="3" t="s">
        <v>2671</v>
      </c>
      <c r="AC612" s="3" t="s">
        <v>2671</v>
      </c>
      <c r="AD612" s="3" t="s">
        <v>2671</v>
      </c>
      <c r="AE612" s="3" t="s">
        <v>95</v>
      </c>
      <c r="AF612" s="3" t="s">
        <v>82</v>
      </c>
      <c r="AG612" s="3" t="s">
        <v>96</v>
      </c>
    </row>
    <row r="613" spans="1:33" ht="45" customHeight="1" x14ac:dyDescent="0.25">
      <c r="A613" s="3" t="s">
        <v>2672</v>
      </c>
      <c r="B613" s="11" t="s">
        <v>80</v>
      </c>
      <c r="C613" s="3" t="s">
        <v>81</v>
      </c>
      <c r="D613" s="3" t="s">
        <v>82</v>
      </c>
      <c r="E613" s="3" t="s">
        <v>83</v>
      </c>
      <c r="F613" s="3" t="s">
        <v>84</v>
      </c>
      <c r="G613" s="3" t="s">
        <v>456</v>
      </c>
      <c r="H613" s="3" t="s">
        <v>378</v>
      </c>
      <c r="I613" s="3" t="s">
        <v>144</v>
      </c>
      <c r="J613" s="3" t="s">
        <v>202</v>
      </c>
      <c r="K613" s="3" t="s">
        <v>1814</v>
      </c>
      <c r="L613" s="3" t="s">
        <v>2673</v>
      </c>
      <c r="M613" s="3" t="s">
        <v>91</v>
      </c>
      <c r="N613" s="3" t="s">
        <v>92</v>
      </c>
      <c r="O613" s="3" t="s">
        <v>93</v>
      </c>
      <c r="P613" s="3" t="s">
        <v>92</v>
      </c>
      <c r="Q613" s="3" t="s">
        <v>93</v>
      </c>
      <c r="R613" s="3" t="s">
        <v>2674</v>
      </c>
      <c r="S613" s="3" t="s">
        <v>2674</v>
      </c>
      <c r="T613" s="3" t="s">
        <v>2674</v>
      </c>
      <c r="U613" s="3" t="s">
        <v>2674</v>
      </c>
      <c r="V613" s="3" t="s">
        <v>2674</v>
      </c>
      <c r="W613" s="3" t="s">
        <v>2674</v>
      </c>
      <c r="X613" s="3" t="s">
        <v>2674</v>
      </c>
      <c r="Y613" s="3" t="s">
        <v>2674</v>
      </c>
      <c r="Z613" s="3" t="s">
        <v>2674</v>
      </c>
      <c r="AA613" s="3" t="s">
        <v>2674</v>
      </c>
      <c r="AB613" s="3" t="s">
        <v>2674</v>
      </c>
      <c r="AC613" s="3" t="s">
        <v>2674</v>
      </c>
      <c r="AD613" s="3" t="s">
        <v>2674</v>
      </c>
      <c r="AE613" s="3" t="s">
        <v>95</v>
      </c>
      <c r="AF613" s="3" t="s">
        <v>82</v>
      </c>
      <c r="AG613" s="3" t="s">
        <v>96</v>
      </c>
    </row>
    <row r="614" spans="1:33" ht="45" customHeight="1" x14ac:dyDescent="0.25">
      <c r="A614" s="3" t="s">
        <v>2675</v>
      </c>
      <c r="B614" s="11" t="s">
        <v>80</v>
      </c>
      <c r="C614" s="3" t="s">
        <v>81</v>
      </c>
      <c r="D614" s="3" t="s">
        <v>82</v>
      </c>
      <c r="E614" s="3" t="s">
        <v>83</v>
      </c>
      <c r="F614" s="3" t="s">
        <v>98</v>
      </c>
      <c r="G614" s="3" t="s">
        <v>174</v>
      </c>
      <c r="H614" s="3" t="s">
        <v>2676</v>
      </c>
      <c r="I614" s="3" t="s">
        <v>159</v>
      </c>
      <c r="J614" s="3" t="s">
        <v>2677</v>
      </c>
      <c r="K614" s="3" t="s">
        <v>1814</v>
      </c>
      <c r="L614" s="3" t="s">
        <v>2673</v>
      </c>
      <c r="M614" s="3" t="s">
        <v>91</v>
      </c>
      <c r="N614" s="3" t="s">
        <v>103</v>
      </c>
      <c r="O614" s="3" t="s">
        <v>93</v>
      </c>
      <c r="P614" s="3" t="s">
        <v>103</v>
      </c>
      <c r="Q614" s="3" t="s">
        <v>93</v>
      </c>
      <c r="R614" s="3" t="s">
        <v>2678</v>
      </c>
      <c r="S614" s="3" t="s">
        <v>2678</v>
      </c>
      <c r="T614" s="3" t="s">
        <v>2678</v>
      </c>
      <c r="U614" s="3" t="s">
        <v>2678</v>
      </c>
      <c r="V614" s="3" t="s">
        <v>2678</v>
      </c>
      <c r="W614" s="3" t="s">
        <v>2678</v>
      </c>
      <c r="X614" s="3" t="s">
        <v>2678</v>
      </c>
      <c r="Y614" s="3" t="s">
        <v>2678</v>
      </c>
      <c r="Z614" s="3" t="s">
        <v>2678</v>
      </c>
      <c r="AA614" s="3" t="s">
        <v>2678</v>
      </c>
      <c r="AB614" s="3" t="s">
        <v>2678</v>
      </c>
      <c r="AC614" s="3" t="s">
        <v>2678</v>
      </c>
      <c r="AD614" s="3" t="s">
        <v>2678</v>
      </c>
      <c r="AE614" s="3" t="s">
        <v>95</v>
      </c>
      <c r="AF614" s="3" t="s">
        <v>82</v>
      </c>
      <c r="AG614" s="3" t="s">
        <v>96</v>
      </c>
    </row>
    <row r="615" spans="1:33" ht="45" customHeight="1" x14ac:dyDescent="0.25">
      <c r="A615" s="3" t="s">
        <v>2679</v>
      </c>
      <c r="B615" s="11" t="s">
        <v>80</v>
      </c>
      <c r="C615" s="3" t="s">
        <v>81</v>
      </c>
      <c r="D615" s="3" t="s">
        <v>82</v>
      </c>
      <c r="E615" s="3" t="s">
        <v>83</v>
      </c>
      <c r="F615" s="3" t="s">
        <v>98</v>
      </c>
      <c r="G615" s="3" t="s">
        <v>174</v>
      </c>
      <c r="H615" s="3" t="s">
        <v>308</v>
      </c>
      <c r="I615" s="3" t="s">
        <v>2680</v>
      </c>
      <c r="J615" s="3" t="s">
        <v>2681</v>
      </c>
      <c r="K615" s="3" t="s">
        <v>1814</v>
      </c>
      <c r="L615" s="3" t="s">
        <v>438</v>
      </c>
      <c r="M615" s="3" t="s">
        <v>91</v>
      </c>
      <c r="N615" s="3" t="s">
        <v>103</v>
      </c>
      <c r="O615" s="3" t="s">
        <v>93</v>
      </c>
      <c r="P615" s="3" t="s">
        <v>103</v>
      </c>
      <c r="Q615" s="3" t="s">
        <v>93</v>
      </c>
      <c r="R615" s="3" t="s">
        <v>2682</v>
      </c>
      <c r="S615" s="3" t="s">
        <v>2682</v>
      </c>
      <c r="T615" s="3" t="s">
        <v>2682</v>
      </c>
      <c r="U615" s="3" t="s">
        <v>2682</v>
      </c>
      <c r="V615" s="3" t="s">
        <v>2682</v>
      </c>
      <c r="W615" s="3" t="s">
        <v>2682</v>
      </c>
      <c r="X615" s="3" t="s">
        <v>2682</v>
      </c>
      <c r="Y615" s="3" t="s">
        <v>2682</v>
      </c>
      <c r="Z615" s="3" t="s">
        <v>2682</v>
      </c>
      <c r="AA615" s="3" t="s">
        <v>2682</v>
      </c>
      <c r="AB615" s="3" t="s">
        <v>2682</v>
      </c>
      <c r="AC615" s="3" t="s">
        <v>2682</v>
      </c>
      <c r="AD615" s="3" t="s">
        <v>2682</v>
      </c>
      <c r="AE615" s="3" t="s">
        <v>95</v>
      </c>
      <c r="AF615" s="3" t="s">
        <v>82</v>
      </c>
      <c r="AG615" s="3" t="s">
        <v>96</v>
      </c>
    </row>
    <row r="616" spans="1:33" ht="45" customHeight="1" x14ac:dyDescent="0.25">
      <c r="A616" s="3" t="s">
        <v>2683</v>
      </c>
      <c r="B616" s="11" t="s">
        <v>80</v>
      </c>
      <c r="C616" s="3" t="s">
        <v>81</v>
      </c>
      <c r="D616" s="3" t="s">
        <v>82</v>
      </c>
      <c r="E616" s="3" t="s">
        <v>83</v>
      </c>
      <c r="F616" s="3" t="s">
        <v>123</v>
      </c>
      <c r="G616" s="3" t="s">
        <v>124</v>
      </c>
      <c r="H616" s="3" t="s">
        <v>308</v>
      </c>
      <c r="I616" s="3" t="s">
        <v>458</v>
      </c>
      <c r="J616" s="3" t="s">
        <v>2684</v>
      </c>
      <c r="K616" s="3" t="s">
        <v>1814</v>
      </c>
      <c r="L616" s="3" t="s">
        <v>2685</v>
      </c>
      <c r="M616" s="3" t="s">
        <v>91</v>
      </c>
      <c r="N616" s="3" t="s">
        <v>128</v>
      </c>
      <c r="O616" s="3" t="s">
        <v>93</v>
      </c>
      <c r="P616" s="3" t="s">
        <v>128</v>
      </c>
      <c r="Q616" s="3" t="s">
        <v>93</v>
      </c>
      <c r="R616" s="3" t="s">
        <v>2686</v>
      </c>
      <c r="S616" s="3" t="s">
        <v>2686</v>
      </c>
      <c r="T616" s="3" t="s">
        <v>2686</v>
      </c>
      <c r="U616" s="3" t="s">
        <v>2686</v>
      </c>
      <c r="V616" s="3" t="s">
        <v>2686</v>
      </c>
      <c r="W616" s="3" t="s">
        <v>2686</v>
      </c>
      <c r="X616" s="3" t="s">
        <v>2686</v>
      </c>
      <c r="Y616" s="3" t="s">
        <v>2686</v>
      </c>
      <c r="Z616" s="3" t="s">
        <v>2686</v>
      </c>
      <c r="AA616" s="3" t="s">
        <v>2686</v>
      </c>
      <c r="AB616" s="3" t="s">
        <v>2686</v>
      </c>
      <c r="AC616" s="3" t="s">
        <v>2686</v>
      </c>
      <c r="AD616" s="3" t="s">
        <v>2686</v>
      </c>
      <c r="AE616" s="3" t="s">
        <v>95</v>
      </c>
      <c r="AF616" s="3" t="s">
        <v>82</v>
      </c>
      <c r="AG616" s="3" t="s">
        <v>96</v>
      </c>
    </row>
    <row r="617" spans="1:33" ht="45" customHeight="1" x14ac:dyDescent="0.25">
      <c r="A617" s="3" t="s">
        <v>2687</v>
      </c>
      <c r="B617" s="11" t="s">
        <v>80</v>
      </c>
      <c r="C617" s="3" t="s">
        <v>81</v>
      </c>
      <c r="D617" s="3" t="s">
        <v>82</v>
      </c>
      <c r="E617" s="3" t="s">
        <v>83</v>
      </c>
      <c r="F617" s="3" t="s">
        <v>141</v>
      </c>
      <c r="G617" s="3" t="s">
        <v>142</v>
      </c>
      <c r="H617" s="3" t="s">
        <v>416</v>
      </c>
      <c r="I617" s="3" t="s">
        <v>159</v>
      </c>
      <c r="J617" s="3" t="s">
        <v>2688</v>
      </c>
      <c r="K617" s="3" t="s">
        <v>830</v>
      </c>
      <c r="L617" s="3" t="s">
        <v>1638</v>
      </c>
      <c r="M617" s="3" t="s">
        <v>91</v>
      </c>
      <c r="N617" s="3" t="s">
        <v>148</v>
      </c>
      <c r="O617" s="3" t="s">
        <v>93</v>
      </c>
      <c r="P617" s="3" t="s">
        <v>148</v>
      </c>
      <c r="Q617" s="3" t="s">
        <v>93</v>
      </c>
      <c r="R617" s="3" t="s">
        <v>2689</v>
      </c>
      <c r="S617" s="3" t="s">
        <v>2689</v>
      </c>
      <c r="T617" s="3" t="s">
        <v>2689</v>
      </c>
      <c r="U617" s="3" t="s">
        <v>2689</v>
      </c>
      <c r="V617" s="3" t="s">
        <v>2689</v>
      </c>
      <c r="W617" s="3" t="s">
        <v>2689</v>
      </c>
      <c r="X617" s="3" t="s">
        <v>2689</v>
      </c>
      <c r="Y617" s="3" t="s">
        <v>2689</v>
      </c>
      <c r="Z617" s="3" t="s">
        <v>2689</v>
      </c>
      <c r="AA617" s="3" t="s">
        <v>2689</v>
      </c>
      <c r="AB617" s="3" t="s">
        <v>2689</v>
      </c>
      <c r="AC617" s="3" t="s">
        <v>2689</v>
      </c>
      <c r="AD617" s="3" t="s">
        <v>2689</v>
      </c>
      <c r="AE617" s="3" t="s">
        <v>95</v>
      </c>
      <c r="AF617" s="3" t="s">
        <v>82</v>
      </c>
      <c r="AG617" s="3" t="s">
        <v>96</v>
      </c>
    </row>
    <row r="618" spans="1:33" ht="45" customHeight="1" x14ac:dyDescent="0.25">
      <c r="A618" s="3" t="s">
        <v>2690</v>
      </c>
      <c r="B618" s="11" t="s">
        <v>80</v>
      </c>
      <c r="C618" s="3" t="s">
        <v>81</v>
      </c>
      <c r="D618" s="3" t="s">
        <v>82</v>
      </c>
      <c r="E618" s="3" t="s">
        <v>83</v>
      </c>
      <c r="F618" s="3" t="s">
        <v>98</v>
      </c>
      <c r="G618" s="3" t="s">
        <v>174</v>
      </c>
      <c r="H618" s="3" t="s">
        <v>169</v>
      </c>
      <c r="I618" s="3" t="s">
        <v>159</v>
      </c>
      <c r="J618" s="3" t="s">
        <v>400</v>
      </c>
      <c r="K618" s="3" t="s">
        <v>830</v>
      </c>
      <c r="L618" s="3" t="s">
        <v>2548</v>
      </c>
      <c r="M618" s="3" t="s">
        <v>137</v>
      </c>
      <c r="N618" s="3" t="s">
        <v>103</v>
      </c>
      <c r="O618" s="3" t="s">
        <v>93</v>
      </c>
      <c r="P618" s="3" t="s">
        <v>103</v>
      </c>
      <c r="Q618" s="3" t="s">
        <v>93</v>
      </c>
      <c r="R618" s="3" t="s">
        <v>2691</v>
      </c>
      <c r="S618" s="3" t="s">
        <v>2691</v>
      </c>
      <c r="T618" s="3" t="s">
        <v>2691</v>
      </c>
      <c r="U618" s="3" t="s">
        <v>2691</v>
      </c>
      <c r="V618" s="3" t="s">
        <v>2691</v>
      </c>
      <c r="W618" s="3" t="s">
        <v>2691</v>
      </c>
      <c r="X618" s="3" t="s">
        <v>2691</v>
      </c>
      <c r="Y618" s="3" t="s">
        <v>2691</v>
      </c>
      <c r="Z618" s="3" t="s">
        <v>2691</v>
      </c>
      <c r="AA618" s="3" t="s">
        <v>2691</v>
      </c>
      <c r="AB618" s="3" t="s">
        <v>2691</v>
      </c>
      <c r="AC618" s="3" t="s">
        <v>2691</v>
      </c>
      <c r="AD618" s="3" t="s">
        <v>2691</v>
      </c>
      <c r="AE618" s="3" t="s">
        <v>95</v>
      </c>
      <c r="AF618" s="3" t="s">
        <v>82</v>
      </c>
      <c r="AG618" s="3" t="s">
        <v>96</v>
      </c>
    </row>
    <row r="619" spans="1:33" ht="45" customHeight="1" x14ac:dyDescent="0.25">
      <c r="A619" s="3" t="s">
        <v>2692</v>
      </c>
      <c r="B619" s="11" t="s">
        <v>80</v>
      </c>
      <c r="C619" s="3" t="s">
        <v>81</v>
      </c>
      <c r="D619" s="3" t="s">
        <v>82</v>
      </c>
      <c r="E619" s="3" t="s">
        <v>83</v>
      </c>
      <c r="F619" s="3" t="s">
        <v>98</v>
      </c>
      <c r="G619" s="3" t="s">
        <v>174</v>
      </c>
      <c r="H619" s="3" t="s">
        <v>2693</v>
      </c>
      <c r="I619" s="3" t="s">
        <v>159</v>
      </c>
      <c r="J619" s="3" t="s">
        <v>2694</v>
      </c>
      <c r="K619" s="3" t="s">
        <v>830</v>
      </c>
      <c r="L619" s="3" t="s">
        <v>1818</v>
      </c>
      <c r="M619" s="3" t="s">
        <v>137</v>
      </c>
      <c r="N619" s="3" t="s">
        <v>103</v>
      </c>
      <c r="O619" s="3" t="s">
        <v>93</v>
      </c>
      <c r="P619" s="3" t="s">
        <v>103</v>
      </c>
      <c r="Q619" s="3" t="s">
        <v>93</v>
      </c>
      <c r="R619" s="3" t="s">
        <v>2695</v>
      </c>
      <c r="S619" s="3" t="s">
        <v>2695</v>
      </c>
      <c r="T619" s="3" t="s">
        <v>2695</v>
      </c>
      <c r="U619" s="3" t="s">
        <v>2695</v>
      </c>
      <c r="V619" s="3" t="s">
        <v>2695</v>
      </c>
      <c r="W619" s="3" t="s">
        <v>2695</v>
      </c>
      <c r="X619" s="3" t="s">
        <v>2695</v>
      </c>
      <c r="Y619" s="3" t="s">
        <v>2695</v>
      </c>
      <c r="Z619" s="3" t="s">
        <v>2695</v>
      </c>
      <c r="AA619" s="3" t="s">
        <v>2695</v>
      </c>
      <c r="AB619" s="3" t="s">
        <v>2695</v>
      </c>
      <c r="AC619" s="3" t="s">
        <v>2695</v>
      </c>
      <c r="AD619" s="3" t="s">
        <v>2695</v>
      </c>
      <c r="AE619" s="3" t="s">
        <v>95</v>
      </c>
      <c r="AF619" s="3" t="s">
        <v>82</v>
      </c>
      <c r="AG619" s="3" t="s">
        <v>96</v>
      </c>
    </row>
    <row r="620" spans="1:33" ht="45" customHeight="1" x14ac:dyDescent="0.25">
      <c r="A620" s="3" t="s">
        <v>2696</v>
      </c>
      <c r="B620" s="11" t="s">
        <v>80</v>
      </c>
      <c r="C620" s="3" t="s">
        <v>81</v>
      </c>
      <c r="D620" s="3" t="s">
        <v>82</v>
      </c>
      <c r="E620" s="3" t="s">
        <v>83</v>
      </c>
      <c r="F620" s="3" t="s">
        <v>123</v>
      </c>
      <c r="G620" s="3" t="s">
        <v>124</v>
      </c>
      <c r="H620" s="3" t="s">
        <v>426</v>
      </c>
      <c r="I620" s="3" t="s">
        <v>159</v>
      </c>
      <c r="J620" s="3" t="s">
        <v>2697</v>
      </c>
      <c r="K620" s="3" t="s">
        <v>830</v>
      </c>
      <c r="L620" s="3" t="s">
        <v>2698</v>
      </c>
      <c r="M620" s="3" t="s">
        <v>91</v>
      </c>
      <c r="N620" s="3" t="s">
        <v>128</v>
      </c>
      <c r="O620" s="3" t="s">
        <v>93</v>
      </c>
      <c r="P620" s="3" t="s">
        <v>128</v>
      </c>
      <c r="Q620" s="3" t="s">
        <v>93</v>
      </c>
      <c r="R620" s="3" t="s">
        <v>2699</v>
      </c>
      <c r="S620" s="3" t="s">
        <v>2699</v>
      </c>
      <c r="T620" s="3" t="s">
        <v>2699</v>
      </c>
      <c r="U620" s="3" t="s">
        <v>2699</v>
      </c>
      <c r="V620" s="3" t="s">
        <v>2699</v>
      </c>
      <c r="W620" s="3" t="s">
        <v>2699</v>
      </c>
      <c r="X620" s="3" t="s">
        <v>2699</v>
      </c>
      <c r="Y620" s="3" t="s">
        <v>2699</v>
      </c>
      <c r="Z620" s="3" t="s">
        <v>2699</v>
      </c>
      <c r="AA620" s="3" t="s">
        <v>2699</v>
      </c>
      <c r="AB620" s="3" t="s">
        <v>2699</v>
      </c>
      <c r="AC620" s="3" t="s">
        <v>2699</v>
      </c>
      <c r="AD620" s="3" t="s">
        <v>2699</v>
      </c>
      <c r="AE620" s="3" t="s">
        <v>95</v>
      </c>
      <c r="AF620" s="3" t="s">
        <v>82</v>
      </c>
      <c r="AG620" s="3" t="s">
        <v>96</v>
      </c>
    </row>
    <row r="621" spans="1:33" ht="45" customHeight="1" x14ac:dyDescent="0.25">
      <c r="A621" s="3" t="s">
        <v>2700</v>
      </c>
      <c r="B621" s="11" t="s">
        <v>80</v>
      </c>
      <c r="C621" s="3" t="s">
        <v>81</v>
      </c>
      <c r="D621" s="3" t="s">
        <v>82</v>
      </c>
      <c r="E621" s="3" t="s">
        <v>83</v>
      </c>
      <c r="F621" s="3" t="s">
        <v>98</v>
      </c>
      <c r="G621" s="3" t="s">
        <v>99</v>
      </c>
      <c r="H621" s="3" t="s">
        <v>181</v>
      </c>
      <c r="I621" s="3" t="s">
        <v>2701</v>
      </c>
      <c r="J621" s="3" t="s">
        <v>2702</v>
      </c>
      <c r="K621" s="3" t="s">
        <v>830</v>
      </c>
      <c r="L621" s="3" t="s">
        <v>184</v>
      </c>
      <c r="M621" s="3" t="s">
        <v>137</v>
      </c>
      <c r="N621" s="3" t="s">
        <v>103</v>
      </c>
      <c r="O621" s="3" t="s">
        <v>93</v>
      </c>
      <c r="P621" s="3" t="s">
        <v>103</v>
      </c>
      <c r="Q621" s="3" t="s">
        <v>93</v>
      </c>
      <c r="R621" s="3" t="s">
        <v>2703</v>
      </c>
      <c r="S621" s="3" t="s">
        <v>2703</v>
      </c>
      <c r="T621" s="3" t="s">
        <v>2703</v>
      </c>
      <c r="U621" s="3" t="s">
        <v>2703</v>
      </c>
      <c r="V621" s="3" t="s">
        <v>2703</v>
      </c>
      <c r="W621" s="3" t="s">
        <v>2703</v>
      </c>
      <c r="X621" s="3" t="s">
        <v>2703</v>
      </c>
      <c r="Y621" s="3" t="s">
        <v>2703</v>
      </c>
      <c r="Z621" s="3" t="s">
        <v>2703</v>
      </c>
      <c r="AA621" s="3" t="s">
        <v>2703</v>
      </c>
      <c r="AB621" s="3" t="s">
        <v>2703</v>
      </c>
      <c r="AC621" s="3" t="s">
        <v>2703</v>
      </c>
      <c r="AD621" s="3" t="s">
        <v>2703</v>
      </c>
      <c r="AE621" s="3" t="s">
        <v>95</v>
      </c>
      <c r="AF621" s="3" t="s">
        <v>82</v>
      </c>
      <c r="AG621" s="3" t="s">
        <v>96</v>
      </c>
    </row>
    <row r="622" spans="1:33" ht="45" customHeight="1" x14ac:dyDescent="0.25">
      <c r="A622" s="3" t="s">
        <v>2704</v>
      </c>
      <c r="B622" s="11" t="s">
        <v>80</v>
      </c>
      <c r="C622" s="3" t="s">
        <v>81</v>
      </c>
      <c r="D622" s="3" t="s">
        <v>82</v>
      </c>
      <c r="E622" s="3" t="s">
        <v>83</v>
      </c>
      <c r="F622" s="3" t="s">
        <v>259</v>
      </c>
      <c r="G622" s="3" t="s">
        <v>343</v>
      </c>
      <c r="H622" s="3" t="s">
        <v>181</v>
      </c>
      <c r="I622" s="3" t="s">
        <v>1420</v>
      </c>
      <c r="J622" s="3" t="s">
        <v>1552</v>
      </c>
      <c r="K622" s="3" t="s">
        <v>830</v>
      </c>
      <c r="L622" s="3" t="s">
        <v>465</v>
      </c>
      <c r="M622" s="3" t="s">
        <v>137</v>
      </c>
      <c r="N622" s="3" t="s">
        <v>265</v>
      </c>
      <c r="O622" s="3" t="s">
        <v>93</v>
      </c>
      <c r="P622" s="3" t="s">
        <v>265</v>
      </c>
      <c r="Q622" s="3" t="s">
        <v>93</v>
      </c>
      <c r="R622" s="3" t="s">
        <v>2705</v>
      </c>
      <c r="S622" s="3" t="s">
        <v>2705</v>
      </c>
      <c r="T622" s="3" t="s">
        <v>2705</v>
      </c>
      <c r="U622" s="3" t="s">
        <v>2705</v>
      </c>
      <c r="V622" s="3" t="s">
        <v>2705</v>
      </c>
      <c r="W622" s="3" t="s">
        <v>2705</v>
      </c>
      <c r="X622" s="3" t="s">
        <v>2705</v>
      </c>
      <c r="Y622" s="3" t="s">
        <v>2705</v>
      </c>
      <c r="Z622" s="3" t="s">
        <v>2705</v>
      </c>
      <c r="AA622" s="3" t="s">
        <v>2705</v>
      </c>
      <c r="AB622" s="3" t="s">
        <v>2705</v>
      </c>
      <c r="AC622" s="3" t="s">
        <v>2705</v>
      </c>
      <c r="AD622" s="3" t="s">
        <v>2705</v>
      </c>
      <c r="AE622" s="3" t="s">
        <v>95</v>
      </c>
      <c r="AF622" s="3" t="s">
        <v>82</v>
      </c>
      <c r="AG622" s="3" t="s">
        <v>96</v>
      </c>
    </row>
    <row r="623" spans="1:33" ht="45" customHeight="1" x14ac:dyDescent="0.25">
      <c r="A623" s="3" t="s">
        <v>2706</v>
      </c>
      <c r="B623" s="11" t="s">
        <v>80</v>
      </c>
      <c r="C623" s="3" t="s">
        <v>81</v>
      </c>
      <c r="D623" s="3" t="s">
        <v>82</v>
      </c>
      <c r="E623" s="3" t="s">
        <v>83</v>
      </c>
      <c r="F623" s="3" t="s">
        <v>635</v>
      </c>
      <c r="G623" s="3" t="s">
        <v>2707</v>
      </c>
      <c r="H623" s="3" t="s">
        <v>195</v>
      </c>
      <c r="I623" s="3" t="s">
        <v>87</v>
      </c>
      <c r="J623" s="3" t="s">
        <v>2708</v>
      </c>
      <c r="K623" s="3" t="s">
        <v>830</v>
      </c>
      <c r="L623" s="3" t="s">
        <v>2348</v>
      </c>
      <c r="M623" s="3" t="s">
        <v>137</v>
      </c>
      <c r="N623" s="3" t="s">
        <v>1736</v>
      </c>
      <c r="O623" s="3" t="s">
        <v>93</v>
      </c>
      <c r="P623" s="3" t="s">
        <v>1736</v>
      </c>
      <c r="Q623" s="3" t="s">
        <v>93</v>
      </c>
      <c r="R623" s="3" t="s">
        <v>2709</v>
      </c>
      <c r="S623" s="3" t="s">
        <v>2709</v>
      </c>
      <c r="T623" s="3" t="s">
        <v>2709</v>
      </c>
      <c r="U623" s="3" t="s">
        <v>2709</v>
      </c>
      <c r="V623" s="3" t="s">
        <v>2709</v>
      </c>
      <c r="W623" s="3" t="s">
        <v>2709</v>
      </c>
      <c r="X623" s="3" t="s">
        <v>2709</v>
      </c>
      <c r="Y623" s="3" t="s">
        <v>2709</v>
      </c>
      <c r="Z623" s="3" t="s">
        <v>2709</v>
      </c>
      <c r="AA623" s="3" t="s">
        <v>2709</v>
      </c>
      <c r="AB623" s="3" t="s">
        <v>2709</v>
      </c>
      <c r="AC623" s="3" t="s">
        <v>2709</v>
      </c>
      <c r="AD623" s="3" t="s">
        <v>2709</v>
      </c>
      <c r="AE623" s="3" t="s">
        <v>95</v>
      </c>
      <c r="AF623" s="3" t="s">
        <v>82</v>
      </c>
      <c r="AG623" s="3" t="s">
        <v>96</v>
      </c>
    </row>
    <row r="624" spans="1:33" ht="45" customHeight="1" x14ac:dyDescent="0.25">
      <c r="A624" s="3" t="s">
        <v>2710</v>
      </c>
      <c r="B624" s="11" t="s">
        <v>80</v>
      </c>
      <c r="C624" s="3" t="s">
        <v>81</v>
      </c>
      <c r="D624" s="3" t="s">
        <v>82</v>
      </c>
      <c r="E624" s="3" t="s">
        <v>83</v>
      </c>
      <c r="F624" s="3" t="s">
        <v>106</v>
      </c>
      <c r="G624" s="3" t="s">
        <v>107</v>
      </c>
      <c r="H624" s="3" t="s">
        <v>181</v>
      </c>
      <c r="I624" s="3" t="s">
        <v>217</v>
      </c>
      <c r="J624" s="3" t="s">
        <v>1206</v>
      </c>
      <c r="K624" s="3" t="s">
        <v>2711</v>
      </c>
      <c r="L624" s="3" t="s">
        <v>1818</v>
      </c>
      <c r="M624" s="3" t="s">
        <v>137</v>
      </c>
      <c r="N624" s="3" t="s">
        <v>112</v>
      </c>
      <c r="O624" s="3" t="s">
        <v>93</v>
      </c>
      <c r="P624" s="3" t="s">
        <v>112</v>
      </c>
      <c r="Q624" s="3" t="s">
        <v>93</v>
      </c>
      <c r="R624" s="3" t="s">
        <v>2712</v>
      </c>
      <c r="S624" s="3" t="s">
        <v>2712</v>
      </c>
      <c r="T624" s="3" t="s">
        <v>2712</v>
      </c>
      <c r="U624" s="3" t="s">
        <v>2712</v>
      </c>
      <c r="V624" s="3" t="s">
        <v>2712</v>
      </c>
      <c r="W624" s="3" t="s">
        <v>2712</v>
      </c>
      <c r="X624" s="3" t="s">
        <v>2712</v>
      </c>
      <c r="Y624" s="3" t="s">
        <v>2712</v>
      </c>
      <c r="Z624" s="3" t="s">
        <v>2712</v>
      </c>
      <c r="AA624" s="3" t="s">
        <v>2712</v>
      </c>
      <c r="AB624" s="3" t="s">
        <v>2712</v>
      </c>
      <c r="AC624" s="3" t="s">
        <v>2712</v>
      </c>
      <c r="AD624" s="3" t="s">
        <v>2712</v>
      </c>
      <c r="AE624" s="3" t="s">
        <v>95</v>
      </c>
      <c r="AF624" s="3" t="s">
        <v>82</v>
      </c>
      <c r="AG624" s="3" t="s">
        <v>96</v>
      </c>
    </row>
    <row r="625" spans="1:33" ht="45" customHeight="1" x14ac:dyDescent="0.25">
      <c r="A625" s="3" t="s">
        <v>2713</v>
      </c>
      <c r="B625" s="11" t="s">
        <v>80</v>
      </c>
      <c r="C625" s="3" t="s">
        <v>81</v>
      </c>
      <c r="D625" s="3" t="s">
        <v>82</v>
      </c>
      <c r="E625" s="3" t="s">
        <v>83</v>
      </c>
      <c r="F625" s="3" t="s">
        <v>98</v>
      </c>
      <c r="G625" s="3" t="s">
        <v>99</v>
      </c>
      <c r="H625" s="3" t="s">
        <v>239</v>
      </c>
      <c r="I625" s="3" t="s">
        <v>240</v>
      </c>
      <c r="J625" s="3" t="s">
        <v>2714</v>
      </c>
      <c r="K625" s="3" t="s">
        <v>2711</v>
      </c>
      <c r="L625" s="3" t="s">
        <v>2715</v>
      </c>
      <c r="M625" s="3" t="s">
        <v>91</v>
      </c>
      <c r="N625" s="3" t="s">
        <v>103</v>
      </c>
      <c r="O625" s="3" t="s">
        <v>93</v>
      </c>
      <c r="P625" s="3" t="s">
        <v>103</v>
      </c>
      <c r="Q625" s="3" t="s">
        <v>93</v>
      </c>
      <c r="R625" s="3" t="s">
        <v>2716</v>
      </c>
      <c r="S625" s="3" t="s">
        <v>2716</v>
      </c>
      <c r="T625" s="3" t="s">
        <v>2716</v>
      </c>
      <c r="U625" s="3" t="s">
        <v>2716</v>
      </c>
      <c r="V625" s="3" t="s">
        <v>2716</v>
      </c>
      <c r="W625" s="3" t="s">
        <v>2716</v>
      </c>
      <c r="X625" s="3" t="s">
        <v>2716</v>
      </c>
      <c r="Y625" s="3" t="s">
        <v>2716</v>
      </c>
      <c r="Z625" s="3" t="s">
        <v>2716</v>
      </c>
      <c r="AA625" s="3" t="s">
        <v>2716</v>
      </c>
      <c r="AB625" s="3" t="s">
        <v>2716</v>
      </c>
      <c r="AC625" s="3" t="s">
        <v>2716</v>
      </c>
      <c r="AD625" s="3" t="s">
        <v>2716</v>
      </c>
      <c r="AE625" s="3" t="s">
        <v>95</v>
      </c>
      <c r="AF625" s="3" t="s">
        <v>82</v>
      </c>
      <c r="AG625" s="3" t="s">
        <v>96</v>
      </c>
    </row>
    <row r="626" spans="1:33" ht="45" customHeight="1" x14ac:dyDescent="0.25">
      <c r="A626" s="3" t="s">
        <v>2717</v>
      </c>
      <c r="B626" s="11" t="s">
        <v>80</v>
      </c>
      <c r="C626" s="3" t="s">
        <v>81</v>
      </c>
      <c r="D626" s="3" t="s">
        <v>82</v>
      </c>
      <c r="E626" s="3" t="s">
        <v>83</v>
      </c>
      <c r="F626" s="3" t="s">
        <v>106</v>
      </c>
      <c r="G626" s="3" t="s">
        <v>107</v>
      </c>
      <c r="H626" s="3" t="s">
        <v>2718</v>
      </c>
      <c r="I626" s="3" t="s">
        <v>247</v>
      </c>
      <c r="J626" s="3" t="s">
        <v>389</v>
      </c>
      <c r="K626" s="3" t="s">
        <v>2711</v>
      </c>
      <c r="L626" s="3" t="s">
        <v>1818</v>
      </c>
      <c r="M626" s="3" t="s">
        <v>137</v>
      </c>
      <c r="N626" s="3" t="s">
        <v>112</v>
      </c>
      <c r="O626" s="3" t="s">
        <v>93</v>
      </c>
      <c r="P626" s="3" t="s">
        <v>112</v>
      </c>
      <c r="Q626" s="3" t="s">
        <v>93</v>
      </c>
      <c r="R626" s="3" t="s">
        <v>2719</v>
      </c>
      <c r="S626" s="3" t="s">
        <v>2719</v>
      </c>
      <c r="T626" s="3" t="s">
        <v>2719</v>
      </c>
      <c r="U626" s="3" t="s">
        <v>2719</v>
      </c>
      <c r="V626" s="3" t="s">
        <v>2719</v>
      </c>
      <c r="W626" s="3" t="s">
        <v>2719</v>
      </c>
      <c r="X626" s="3" t="s">
        <v>2719</v>
      </c>
      <c r="Y626" s="3" t="s">
        <v>2719</v>
      </c>
      <c r="Z626" s="3" t="s">
        <v>2719</v>
      </c>
      <c r="AA626" s="3" t="s">
        <v>2719</v>
      </c>
      <c r="AB626" s="3" t="s">
        <v>2719</v>
      </c>
      <c r="AC626" s="3" t="s">
        <v>2719</v>
      </c>
      <c r="AD626" s="3" t="s">
        <v>2719</v>
      </c>
      <c r="AE626" s="3" t="s">
        <v>95</v>
      </c>
      <c r="AF626" s="3" t="s">
        <v>82</v>
      </c>
      <c r="AG626" s="3" t="s">
        <v>96</v>
      </c>
    </row>
    <row r="627" spans="1:33" ht="45" customHeight="1" x14ac:dyDescent="0.25">
      <c r="A627" s="3" t="s">
        <v>2720</v>
      </c>
      <c r="B627" s="11" t="s">
        <v>80</v>
      </c>
      <c r="C627" s="3" t="s">
        <v>81</v>
      </c>
      <c r="D627" s="3" t="s">
        <v>82</v>
      </c>
      <c r="E627" s="3" t="s">
        <v>83</v>
      </c>
      <c r="F627" s="3" t="s">
        <v>106</v>
      </c>
      <c r="G627" s="3" t="s">
        <v>107</v>
      </c>
      <c r="H627" s="3" t="s">
        <v>181</v>
      </c>
      <c r="I627" s="3" t="s">
        <v>247</v>
      </c>
      <c r="J627" s="3" t="s">
        <v>2721</v>
      </c>
      <c r="K627" s="3" t="s">
        <v>2711</v>
      </c>
      <c r="L627" s="3" t="s">
        <v>1818</v>
      </c>
      <c r="M627" s="3" t="s">
        <v>137</v>
      </c>
      <c r="N627" s="3" t="s">
        <v>112</v>
      </c>
      <c r="O627" s="3" t="s">
        <v>93</v>
      </c>
      <c r="P627" s="3" t="s">
        <v>112</v>
      </c>
      <c r="Q627" s="3" t="s">
        <v>93</v>
      </c>
      <c r="R627" s="3" t="s">
        <v>2722</v>
      </c>
      <c r="S627" s="3" t="s">
        <v>2722</v>
      </c>
      <c r="T627" s="3" t="s">
        <v>2722</v>
      </c>
      <c r="U627" s="3" t="s">
        <v>2722</v>
      </c>
      <c r="V627" s="3" t="s">
        <v>2722</v>
      </c>
      <c r="W627" s="3" t="s">
        <v>2722</v>
      </c>
      <c r="X627" s="3" t="s">
        <v>2722</v>
      </c>
      <c r="Y627" s="3" t="s">
        <v>2722</v>
      </c>
      <c r="Z627" s="3" t="s">
        <v>2722</v>
      </c>
      <c r="AA627" s="3" t="s">
        <v>2722</v>
      </c>
      <c r="AB627" s="3" t="s">
        <v>2722</v>
      </c>
      <c r="AC627" s="3" t="s">
        <v>2722</v>
      </c>
      <c r="AD627" s="3" t="s">
        <v>2722</v>
      </c>
      <c r="AE627" s="3" t="s">
        <v>95</v>
      </c>
      <c r="AF627" s="3" t="s">
        <v>82</v>
      </c>
      <c r="AG627" s="3" t="s">
        <v>96</v>
      </c>
    </row>
    <row r="628" spans="1:33" ht="45" customHeight="1" x14ac:dyDescent="0.25">
      <c r="A628" s="3" t="s">
        <v>2723</v>
      </c>
      <c r="B628" s="11" t="s">
        <v>80</v>
      </c>
      <c r="C628" s="3" t="s">
        <v>81</v>
      </c>
      <c r="D628" s="3" t="s">
        <v>82</v>
      </c>
      <c r="E628" s="3" t="s">
        <v>83</v>
      </c>
      <c r="F628" s="3" t="s">
        <v>84</v>
      </c>
      <c r="G628" s="3" t="s">
        <v>1165</v>
      </c>
      <c r="H628" s="3" t="s">
        <v>2724</v>
      </c>
      <c r="I628" s="3" t="s">
        <v>1018</v>
      </c>
      <c r="J628" s="3" t="s">
        <v>2725</v>
      </c>
      <c r="K628" s="3" t="s">
        <v>2726</v>
      </c>
      <c r="L628" s="3" t="s">
        <v>2101</v>
      </c>
      <c r="M628" s="3" t="s">
        <v>137</v>
      </c>
      <c r="N628" s="3" t="s">
        <v>92</v>
      </c>
      <c r="O628" s="3" t="s">
        <v>93</v>
      </c>
      <c r="P628" s="3" t="s">
        <v>92</v>
      </c>
      <c r="Q628" s="3" t="s">
        <v>93</v>
      </c>
      <c r="R628" s="3" t="s">
        <v>2727</v>
      </c>
      <c r="S628" s="3" t="s">
        <v>2727</v>
      </c>
      <c r="T628" s="3" t="s">
        <v>2727</v>
      </c>
      <c r="U628" s="3" t="s">
        <v>2727</v>
      </c>
      <c r="V628" s="3" t="s">
        <v>2727</v>
      </c>
      <c r="W628" s="3" t="s">
        <v>2727</v>
      </c>
      <c r="X628" s="3" t="s">
        <v>2727</v>
      </c>
      <c r="Y628" s="3" t="s">
        <v>2727</v>
      </c>
      <c r="Z628" s="3" t="s">
        <v>2727</v>
      </c>
      <c r="AA628" s="3" t="s">
        <v>2727</v>
      </c>
      <c r="AB628" s="3" t="s">
        <v>2727</v>
      </c>
      <c r="AC628" s="3" t="s">
        <v>2727</v>
      </c>
      <c r="AD628" s="3" t="s">
        <v>2727</v>
      </c>
      <c r="AE628" s="3" t="s">
        <v>95</v>
      </c>
      <c r="AF628" s="3" t="s">
        <v>82</v>
      </c>
      <c r="AG628" s="3" t="s">
        <v>96</v>
      </c>
    </row>
    <row r="629" spans="1:33" ht="45" customHeight="1" x14ac:dyDescent="0.25">
      <c r="A629" s="3" t="s">
        <v>2728</v>
      </c>
      <c r="B629" s="11" t="s">
        <v>80</v>
      </c>
      <c r="C629" s="3" t="s">
        <v>81</v>
      </c>
      <c r="D629" s="3" t="s">
        <v>82</v>
      </c>
      <c r="E629" s="3" t="s">
        <v>83</v>
      </c>
      <c r="F629" s="3" t="s">
        <v>123</v>
      </c>
      <c r="G629" s="3" t="s">
        <v>124</v>
      </c>
      <c r="H629" s="3" t="s">
        <v>308</v>
      </c>
      <c r="I629" s="3" t="s">
        <v>492</v>
      </c>
      <c r="J629" s="3" t="s">
        <v>452</v>
      </c>
      <c r="K629" s="3" t="s">
        <v>2726</v>
      </c>
      <c r="L629" s="3" t="s">
        <v>184</v>
      </c>
      <c r="M629" s="3" t="s">
        <v>137</v>
      </c>
      <c r="N629" s="3" t="s">
        <v>128</v>
      </c>
      <c r="O629" s="3" t="s">
        <v>93</v>
      </c>
      <c r="P629" s="3" t="s">
        <v>128</v>
      </c>
      <c r="Q629" s="3" t="s">
        <v>93</v>
      </c>
      <c r="R629" s="3" t="s">
        <v>2729</v>
      </c>
      <c r="S629" s="3" t="s">
        <v>2729</v>
      </c>
      <c r="T629" s="3" t="s">
        <v>2729</v>
      </c>
      <c r="U629" s="3" t="s">
        <v>2729</v>
      </c>
      <c r="V629" s="3" t="s">
        <v>2729</v>
      </c>
      <c r="W629" s="3" t="s">
        <v>2729</v>
      </c>
      <c r="X629" s="3" t="s">
        <v>2729</v>
      </c>
      <c r="Y629" s="3" t="s">
        <v>2729</v>
      </c>
      <c r="Z629" s="3" t="s">
        <v>2729</v>
      </c>
      <c r="AA629" s="3" t="s">
        <v>2729</v>
      </c>
      <c r="AB629" s="3" t="s">
        <v>2729</v>
      </c>
      <c r="AC629" s="3" t="s">
        <v>2729</v>
      </c>
      <c r="AD629" s="3" t="s">
        <v>2729</v>
      </c>
      <c r="AE629" s="3" t="s">
        <v>95</v>
      </c>
      <c r="AF629" s="3" t="s">
        <v>82</v>
      </c>
      <c r="AG629" s="3" t="s">
        <v>96</v>
      </c>
    </row>
    <row r="630" spans="1:33" ht="45" customHeight="1" x14ac:dyDescent="0.25">
      <c r="A630" s="3" t="s">
        <v>2730</v>
      </c>
      <c r="B630" s="11" t="s">
        <v>80</v>
      </c>
      <c r="C630" s="3" t="s">
        <v>81</v>
      </c>
      <c r="D630" s="3" t="s">
        <v>82</v>
      </c>
      <c r="E630" s="3" t="s">
        <v>83</v>
      </c>
      <c r="F630" s="3" t="s">
        <v>123</v>
      </c>
      <c r="G630" s="3" t="s">
        <v>124</v>
      </c>
      <c r="H630" s="3" t="s">
        <v>2731</v>
      </c>
      <c r="I630" s="3" t="s">
        <v>190</v>
      </c>
      <c r="J630" s="3" t="s">
        <v>2280</v>
      </c>
      <c r="K630" s="3" t="s">
        <v>453</v>
      </c>
      <c r="L630" s="3" t="s">
        <v>944</v>
      </c>
      <c r="M630" s="3" t="s">
        <v>137</v>
      </c>
      <c r="N630" s="3" t="s">
        <v>128</v>
      </c>
      <c r="O630" s="3" t="s">
        <v>93</v>
      </c>
      <c r="P630" s="3" t="s">
        <v>128</v>
      </c>
      <c r="Q630" s="3" t="s">
        <v>93</v>
      </c>
      <c r="R630" s="3" t="s">
        <v>2732</v>
      </c>
      <c r="S630" s="3" t="s">
        <v>2732</v>
      </c>
      <c r="T630" s="3" t="s">
        <v>2732</v>
      </c>
      <c r="U630" s="3" t="s">
        <v>2732</v>
      </c>
      <c r="V630" s="3" t="s">
        <v>2732</v>
      </c>
      <c r="W630" s="3" t="s">
        <v>2732</v>
      </c>
      <c r="X630" s="3" t="s">
        <v>2732</v>
      </c>
      <c r="Y630" s="3" t="s">
        <v>2732</v>
      </c>
      <c r="Z630" s="3" t="s">
        <v>2732</v>
      </c>
      <c r="AA630" s="3" t="s">
        <v>2732</v>
      </c>
      <c r="AB630" s="3" t="s">
        <v>2732</v>
      </c>
      <c r="AC630" s="3" t="s">
        <v>2732</v>
      </c>
      <c r="AD630" s="3" t="s">
        <v>2732</v>
      </c>
      <c r="AE630" s="3" t="s">
        <v>95</v>
      </c>
      <c r="AF630" s="3" t="s">
        <v>82</v>
      </c>
      <c r="AG630" s="3" t="s">
        <v>96</v>
      </c>
    </row>
    <row r="631" spans="1:33" ht="45" customHeight="1" x14ac:dyDescent="0.25">
      <c r="A631" s="3" t="s">
        <v>2733</v>
      </c>
      <c r="B631" s="11" t="s">
        <v>80</v>
      </c>
      <c r="C631" s="3" t="s">
        <v>81</v>
      </c>
      <c r="D631" s="3" t="s">
        <v>82</v>
      </c>
      <c r="E631" s="3" t="s">
        <v>83</v>
      </c>
      <c r="F631" s="3" t="s">
        <v>123</v>
      </c>
      <c r="G631" s="3" t="s">
        <v>124</v>
      </c>
      <c r="H631" s="3" t="s">
        <v>2734</v>
      </c>
      <c r="I631" s="3" t="s">
        <v>190</v>
      </c>
      <c r="J631" s="3" t="s">
        <v>1145</v>
      </c>
      <c r="K631" s="3" t="s">
        <v>453</v>
      </c>
      <c r="L631" s="3" t="s">
        <v>944</v>
      </c>
      <c r="M631" s="3" t="s">
        <v>137</v>
      </c>
      <c r="N631" s="3" t="s">
        <v>128</v>
      </c>
      <c r="O631" s="3" t="s">
        <v>93</v>
      </c>
      <c r="P631" s="3" t="s">
        <v>128</v>
      </c>
      <c r="Q631" s="3" t="s">
        <v>93</v>
      </c>
      <c r="R631" s="3" t="s">
        <v>2735</v>
      </c>
      <c r="S631" s="3" t="s">
        <v>2735</v>
      </c>
      <c r="T631" s="3" t="s">
        <v>2735</v>
      </c>
      <c r="U631" s="3" t="s">
        <v>2735</v>
      </c>
      <c r="V631" s="3" t="s">
        <v>2735</v>
      </c>
      <c r="W631" s="3" t="s">
        <v>2735</v>
      </c>
      <c r="X631" s="3" t="s">
        <v>2735</v>
      </c>
      <c r="Y631" s="3" t="s">
        <v>2735</v>
      </c>
      <c r="Z631" s="3" t="s">
        <v>2735</v>
      </c>
      <c r="AA631" s="3" t="s">
        <v>2735</v>
      </c>
      <c r="AB631" s="3" t="s">
        <v>2735</v>
      </c>
      <c r="AC631" s="3" t="s">
        <v>2735</v>
      </c>
      <c r="AD631" s="3" t="s">
        <v>2735</v>
      </c>
      <c r="AE631" s="3" t="s">
        <v>95</v>
      </c>
      <c r="AF631" s="3" t="s">
        <v>82</v>
      </c>
      <c r="AG631" s="3" t="s">
        <v>96</v>
      </c>
    </row>
    <row r="632" spans="1:33" ht="45" customHeight="1" x14ac:dyDescent="0.25">
      <c r="A632" s="3" t="s">
        <v>2736</v>
      </c>
      <c r="B632" s="11" t="s">
        <v>80</v>
      </c>
      <c r="C632" s="3" t="s">
        <v>81</v>
      </c>
      <c r="D632" s="3" t="s">
        <v>82</v>
      </c>
      <c r="E632" s="3" t="s">
        <v>83</v>
      </c>
      <c r="F632" s="3" t="s">
        <v>123</v>
      </c>
      <c r="G632" s="3" t="s">
        <v>124</v>
      </c>
      <c r="H632" s="3" t="s">
        <v>2737</v>
      </c>
      <c r="I632" s="3" t="s">
        <v>190</v>
      </c>
      <c r="J632" s="3" t="s">
        <v>484</v>
      </c>
      <c r="K632" s="3" t="s">
        <v>453</v>
      </c>
      <c r="L632" s="3" t="s">
        <v>2738</v>
      </c>
      <c r="M632" s="3" t="s">
        <v>91</v>
      </c>
      <c r="N632" s="3" t="s">
        <v>128</v>
      </c>
      <c r="O632" s="3" t="s">
        <v>93</v>
      </c>
      <c r="P632" s="3" t="s">
        <v>128</v>
      </c>
      <c r="Q632" s="3" t="s">
        <v>93</v>
      </c>
      <c r="R632" s="3" t="s">
        <v>2739</v>
      </c>
      <c r="S632" s="3" t="s">
        <v>2739</v>
      </c>
      <c r="T632" s="3" t="s">
        <v>2739</v>
      </c>
      <c r="U632" s="3" t="s">
        <v>2739</v>
      </c>
      <c r="V632" s="3" t="s">
        <v>2739</v>
      </c>
      <c r="W632" s="3" t="s">
        <v>2739</v>
      </c>
      <c r="X632" s="3" t="s">
        <v>2739</v>
      </c>
      <c r="Y632" s="3" t="s">
        <v>2739</v>
      </c>
      <c r="Z632" s="3" t="s">
        <v>2739</v>
      </c>
      <c r="AA632" s="3" t="s">
        <v>2739</v>
      </c>
      <c r="AB632" s="3" t="s">
        <v>2739</v>
      </c>
      <c r="AC632" s="3" t="s">
        <v>2739</v>
      </c>
      <c r="AD632" s="3" t="s">
        <v>2739</v>
      </c>
      <c r="AE632" s="3" t="s">
        <v>95</v>
      </c>
      <c r="AF632" s="3" t="s">
        <v>82</v>
      </c>
      <c r="AG632" s="3" t="s">
        <v>96</v>
      </c>
    </row>
    <row r="633" spans="1:33" ht="45" customHeight="1" x14ac:dyDescent="0.25">
      <c r="A633" s="3" t="s">
        <v>2740</v>
      </c>
      <c r="B633" s="11" t="s">
        <v>80</v>
      </c>
      <c r="C633" s="3" t="s">
        <v>81</v>
      </c>
      <c r="D633" s="3" t="s">
        <v>82</v>
      </c>
      <c r="E633" s="3" t="s">
        <v>83</v>
      </c>
      <c r="F633" s="3" t="s">
        <v>98</v>
      </c>
      <c r="G633" s="3" t="s">
        <v>174</v>
      </c>
      <c r="H633" s="3" t="s">
        <v>388</v>
      </c>
      <c r="I633" s="3" t="s">
        <v>144</v>
      </c>
      <c r="J633" s="3" t="s">
        <v>962</v>
      </c>
      <c r="K633" s="3" t="s">
        <v>453</v>
      </c>
      <c r="L633" s="3" t="s">
        <v>944</v>
      </c>
      <c r="M633" s="3" t="s">
        <v>91</v>
      </c>
      <c r="N633" s="3" t="s">
        <v>103</v>
      </c>
      <c r="O633" s="3" t="s">
        <v>93</v>
      </c>
      <c r="P633" s="3" t="s">
        <v>103</v>
      </c>
      <c r="Q633" s="3" t="s">
        <v>93</v>
      </c>
      <c r="R633" s="3" t="s">
        <v>2741</v>
      </c>
      <c r="S633" s="3" t="s">
        <v>2741</v>
      </c>
      <c r="T633" s="3" t="s">
        <v>2741</v>
      </c>
      <c r="U633" s="3" t="s">
        <v>2741</v>
      </c>
      <c r="V633" s="3" t="s">
        <v>2741</v>
      </c>
      <c r="W633" s="3" t="s">
        <v>2741</v>
      </c>
      <c r="X633" s="3" t="s">
        <v>2741</v>
      </c>
      <c r="Y633" s="3" t="s">
        <v>2741</v>
      </c>
      <c r="Z633" s="3" t="s">
        <v>2741</v>
      </c>
      <c r="AA633" s="3" t="s">
        <v>2741</v>
      </c>
      <c r="AB633" s="3" t="s">
        <v>2741</v>
      </c>
      <c r="AC633" s="3" t="s">
        <v>2741</v>
      </c>
      <c r="AD633" s="3" t="s">
        <v>2741</v>
      </c>
      <c r="AE633" s="3" t="s">
        <v>95</v>
      </c>
      <c r="AF633" s="3" t="s">
        <v>82</v>
      </c>
      <c r="AG633" s="3" t="s">
        <v>96</v>
      </c>
    </row>
    <row r="634" spans="1:33" ht="45" customHeight="1" x14ac:dyDescent="0.25">
      <c r="A634" s="3" t="s">
        <v>2742</v>
      </c>
      <c r="B634" s="11" t="s">
        <v>80</v>
      </c>
      <c r="C634" s="3" t="s">
        <v>81</v>
      </c>
      <c r="D634" s="3" t="s">
        <v>82</v>
      </c>
      <c r="E634" s="3" t="s">
        <v>83</v>
      </c>
      <c r="F634" s="3" t="s">
        <v>98</v>
      </c>
      <c r="G634" s="3" t="s">
        <v>99</v>
      </c>
      <c r="H634" s="3" t="s">
        <v>2743</v>
      </c>
      <c r="I634" s="3" t="s">
        <v>144</v>
      </c>
      <c r="J634" s="3" t="s">
        <v>299</v>
      </c>
      <c r="K634" s="3" t="s">
        <v>453</v>
      </c>
      <c r="L634" s="3" t="s">
        <v>611</v>
      </c>
      <c r="M634" s="3" t="s">
        <v>91</v>
      </c>
      <c r="N634" s="3" t="s">
        <v>103</v>
      </c>
      <c r="O634" s="3" t="s">
        <v>93</v>
      </c>
      <c r="P634" s="3" t="s">
        <v>103</v>
      </c>
      <c r="Q634" s="3" t="s">
        <v>93</v>
      </c>
      <c r="R634" s="3" t="s">
        <v>2744</v>
      </c>
      <c r="S634" s="3" t="s">
        <v>2744</v>
      </c>
      <c r="T634" s="3" t="s">
        <v>2744</v>
      </c>
      <c r="U634" s="3" t="s">
        <v>2744</v>
      </c>
      <c r="V634" s="3" t="s">
        <v>2744</v>
      </c>
      <c r="W634" s="3" t="s">
        <v>2744</v>
      </c>
      <c r="X634" s="3" t="s">
        <v>2744</v>
      </c>
      <c r="Y634" s="3" t="s">
        <v>2744</v>
      </c>
      <c r="Z634" s="3" t="s">
        <v>2744</v>
      </c>
      <c r="AA634" s="3" t="s">
        <v>2744</v>
      </c>
      <c r="AB634" s="3" t="s">
        <v>2744</v>
      </c>
      <c r="AC634" s="3" t="s">
        <v>2744</v>
      </c>
      <c r="AD634" s="3" t="s">
        <v>2744</v>
      </c>
      <c r="AE634" s="3" t="s">
        <v>95</v>
      </c>
      <c r="AF634" s="3" t="s">
        <v>82</v>
      </c>
      <c r="AG634" s="3" t="s">
        <v>96</v>
      </c>
    </row>
    <row r="635" spans="1:33" ht="45" customHeight="1" x14ac:dyDescent="0.25">
      <c r="A635" s="3" t="s">
        <v>2745</v>
      </c>
      <c r="B635" s="11" t="s">
        <v>80</v>
      </c>
      <c r="C635" s="3" t="s">
        <v>81</v>
      </c>
      <c r="D635" s="3" t="s">
        <v>82</v>
      </c>
      <c r="E635" s="3" t="s">
        <v>83</v>
      </c>
      <c r="F635" s="3" t="s">
        <v>98</v>
      </c>
      <c r="G635" s="3" t="s">
        <v>99</v>
      </c>
      <c r="H635" s="3" t="s">
        <v>566</v>
      </c>
      <c r="I635" s="3" t="s">
        <v>144</v>
      </c>
      <c r="J635" s="3" t="s">
        <v>2746</v>
      </c>
      <c r="K635" s="3" t="s">
        <v>453</v>
      </c>
      <c r="L635" s="3" t="s">
        <v>111</v>
      </c>
      <c r="M635" s="3" t="s">
        <v>137</v>
      </c>
      <c r="N635" s="3" t="s">
        <v>103</v>
      </c>
      <c r="O635" s="3" t="s">
        <v>93</v>
      </c>
      <c r="P635" s="3" t="s">
        <v>103</v>
      </c>
      <c r="Q635" s="3" t="s">
        <v>93</v>
      </c>
      <c r="R635" s="3" t="s">
        <v>2747</v>
      </c>
      <c r="S635" s="3" t="s">
        <v>2747</v>
      </c>
      <c r="T635" s="3" t="s">
        <v>2747</v>
      </c>
      <c r="U635" s="3" t="s">
        <v>2747</v>
      </c>
      <c r="V635" s="3" t="s">
        <v>2747</v>
      </c>
      <c r="W635" s="3" t="s">
        <v>2747</v>
      </c>
      <c r="X635" s="3" t="s">
        <v>2747</v>
      </c>
      <c r="Y635" s="3" t="s">
        <v>2747</v>
      </c>
      <c r="Z635" s="3" t="s">
        <v>2747</v>
      </c>
      <c r="AA635" s="3" t="s">
        <v>2747</v>
      </c>
      <c r="AB635" s="3" t="s">
        <v>2747</v>
      </c>
      <c r="AC635" s="3" t="s">
        <v>2747</v>
      </c>
      <c r="AD635" s="3" t="s">
        <v>2747</v>
      </c>
      <c r="AE635" s="3" t="s">
        <v>95</v>
      </c>
      <c r="AF635" s="3" t="s">
        <v>82</v>
      </c>
      <c r="AG635" s="3" t="s">
        <v>96</v>
      </c>
    </row>
    <row r="636" spans="1:33" ht="45" customHeight="1" x14ac:dyDescent="0.25">
      <c r="A636" s="3" t="s">
        <v>2748</v>
      </c>
      <c r="B636" s="11" t="s">
        <v>80</v>
      </c>
      <c r="C636" s="3" t="s">
        <v>81</v>
      </c>
      <c r="D636" s="3" t="s">
        <v>82</v>
      </c>
      <c r="E636" s="3" t="s">
        <v>83</v>
      </c>
      <c r="F636" s="3" t="s">
        <v>98</v>
      </c>
      <c r="G636" s="3" t="s">
        <v>397</v>
      </c>
      <c r="H636" s="3" t="s">
        <v>2749</v>
      </c>
      <c r="I636" s="3" t="s">
        <v>134</v>
      </c>
      <c r="J636" s="3" t="s">
        <v>2750</v>
      </c>
      <c r="K636" s="3" t="s">
        <v>1521</v>
      </c>
      <c r="L636" s="3" t="s">
        <v>2751</v>
      </c>
      <c r="M636" s="3" t="s">
        <v>137</v>
      </c>
      <c r="N636" s="3" t="s">
        <v>103</v>
      </c>
      <c r="O636" s="3" t="s">
        <v>93</v>
      </c>
      <c r="P636" s="3" t="s">
        <v>103</v>
      </c>
      <c r="Q636" s="3" t="s">
        <v>93</v>
      </c>
      <c r="R636" s="3" t="s">
        <v>2752</v>
      </c>
      <c r="S636" s="3" t="s">
        <v>2752</v>
      </c>
      <c r="T636" s="3" t="s">
        <v>2752</v>
      </c>
      <c r="U636" s="3" t="s">
        <v>2752</v>
      </c>
      <c r="V636" s="3" t="s">
        <v>2752</v>
      </c>
      <c r="W636" s="3" t="s">
        <v>2752</v>
      </c>
      <c r="X636" s="3" t="s">
        <v>2752</v>
      </c>
      <c r="Y636" s="3" t="s">
        <v>2752</v>
      </c>
      <c r="Z636" s="3" t="s">
        <v>2752</v>
      </c>
      <c r="AA636" s="3" t="s">
        <v>2752</v>
      </c>
      <c r="AB636" s="3" t="s">
        <v>2752</v>
      </c>
      <c r="AC636" s="3" t="s">
        <v>2752</v>
      </c>
      <c r="AD636" s="3" t="s">
        <v>2752</v>
      </c>
      <c r="AE636" s="3" t="s">
        <v>95</v>
      </c>
      <c r="AF636" s="3" t="s">
        <v>82</v>
      </c>
      <c r="AG636" s="3" t="s">
        <v>96</v>
      </c>
    </row>
    <row r="637" spans="1:33" ht="45" customHeight="1" x14ac:dyDescent="0.25">
      <c r="A637" s="3" t="s">
        <v>2753</v>
      </c>
      <c r="B637" s="11" t="s">
        <v>80</v>
      </c>
      <c r="C637" s="3" t="s">
        <v>81</v>
      </c>
      <c r="D637" s="3" t="s">
        <v>82</v>
      </c>
      <c r="E637" s="3" t="s">
        <v>83</v>
      </c>
      <c r="F637" s="3" t="s">
        <v>98</v>
      </c>
      <c r="G637" s="3" t="s">
        <v>174</v>
      </c>
      <c r="H637" s="3" t="s">
        <v>195</v>
      </c>
      <c r="I637" s="3" t="s">
        <v>366</v>
      </c>
      <c r="J637" s="3" t="s">
        <v>2754</v>
      </c>
      <c r="K637" s="3" t="s">
        <v>1521</v>
      </c>
      <c r="L637" s="3" t="s">
        <v>2755</v>
      </c>
      <c r="M637" s="3" t="s">
        <v>137</v>
      </c>
      <c r="N637" s="3" t="s">
        <v>185</v>
      </c>
      <c r="O637" s="3" t="s">
        <v>93</v>
      </c>
      <c r="P637" s="3" t="s">
        <v>185</v>
      </c>
      <c r="Q637" s="3" t="s">
        <v>93</v>
      </c>
      <c r="R637" s="3" t="s">
        <v>2756</v>
      </c>
      <c r="S637" s="3" t="s">
        <v>2756</v>
      </c>
      <c r="T637" s="3" t="s">
        <v>2756</v>
      </c>
      <c r="U637" s="3" t="s">
        <v>2756</v>
      </c>
      <c r="V637" s="3" t="s">
        <v>2756</v>
      </c>
      <c r="W637" s="3" t="s">
        <v>2756</v>
      </c>
      <c r="X637" s="3" t="s">
        <v>2756</v>
      </c>
      <c r="Y637" s="3" t="s">
        <v>2756</v>
      </c>
      <c r="Z637" s="3" t="s">
        <v>2756</v>
      </c>
      <c r="AA637" s="3" t="s">
        <v>2756</v>
      </c>
      <c r="AB637" s="3" t="s">
        <v>2756</v>
      </c>
      <c r="AC637" s="3" t="s">
        <v>2756</v>
      </c>
      <c r="AD637" s="3" t="s">
        <v>2756</v>
      </c>
      <c r="AE637" s="3" t="s">
        <v>95</v>
      </c>
      <c r="AF637" s="3" t="s">
        <v>82</v>
      </c>
      <c r="AG637" s="3" t="s">
        <v>96</v>
      </c>
    </row>
    <row r="638" spans="1:33" ht="45" customHeight="1" x14ac:dyDescent="0.25">
      <c r="A638" s="3" t="s">
        <v>2757</v>
      </c>
      <c r="B638" s="11" t="s">
        <v>80</v>
      </c>
      <c r="C638" s="3" t="s">
        <v>81</v>
      </c>
      <c r="D638" s="3" t="s">
        <v>82</v>
      </c>
      <c r="E638" s="3" t="s">
        <v>83</v>
      </c>
      <c r="F638" s="3" t="s">
        <v>123</v>
      </c>
      <c r="G638" s="3" t="s">
        <v>124</v>
      </c>
      <c r="H638" s="3" t="s">
        <v>2758</v>
      </c>
      <c r="I638" s="3" t="s">
        <v>268</v>
      </c>
      <c r="J638" s="3" t="s">
        <v>2228</v>
      </c>
      <c r="K638" s="3" t="s">
        <v>2759</v>
      </c>
      <c r="L638" s="3" t="s">
        <v>2760</v>
      </c>
      <c r="M638" s="3" t="s">
        <v>137</v>
      </c>
      <c r="N638" s="3" t="s">
        <v>128</v>
      </c>
      <c r="O638" s="3" t="s">
        <v>93</v>
      </c>
      <c r="P638" s="3" t="s">
        <v>128</v>
      </c>
      <c r="Q638" s="3" t="s">
        <v>93</v>
      </c>
      <c r="R638" s="3" t="s">
        <v>2761</v>
      </c>
      <c r="S638" s="3" t="s">
        <v>2761</v>
      </c>
      <c r="T638" s="3" t="s">
        <v>2761</v>
      </c>
      <c r="U638" s="3" t="s">
        <v>2761</v>
      </c>
      <c r="V638" s="3" t="s">
        <v>2761</v>
      </c>
      <c r="W638" s="3" t="s">
        <v>2761</v>
      </c>
      <c r="X638" s="3" t="s">
        <v>2761</v>
      </c>
      <c r="Y638" s="3" t="s">
        <v>2761</v>
      </c>
      <c r="Z638" s="3" t="s">
        <v>2761</v>
      </c>
      <c r="AA638" s="3" t="s">
        <v>2761</v>
      </c>
      <c r="AB638" s="3" t="s">
        <v>2761</v>
      </c>
      <c r="AC638" s="3" t="s">
        <v>2761</v>
      </c>
      <c r="AD638" s="3" t="s">
        <v>2761</v>
      </c>
      <c r="AE638" s="3" t="s">
        <v>95</v>
      </c>
      <c r="AF638" s="3" t="s">
        <v>82</v>
      </c>
      <c r="AG638" s="3" t="s">
        <v>96</v>
      </c>
    </row>
    <row r="639" spans="1:33" ht="45" customHeight="1" x14ac:dyDescent="0.25">
      <c r="A639" s="3" t="s">
        <v>2762</v>
      </c>
      <c r="B639" s="11" t="s">
        <v>80</v>
      </c>
      <c r="C639" s="3" t="s">
        <v>81</v>
      </c>
      <c r="D639" s="3" t="s">
        <v>82</v>
      </c>
      <c r="E639" s="3" t="s">
        <v>83</v>
      </c>
      <c r="F639" s="3" t="s">
        <v>98</v>
      </c>
      <c r="G639" s="3" t="s">
        <v>174</v>
      </c>
      <c r="H639" s="3" t="s">
        <v>2763</v>
      </c>
      <c r="I639" s="3" t="s">
        <v>592</v>
      </c>
      <c r="J639" s="3" t="s">
        <v>2764</v>
      </c>
      <c r="K639" s="3" t="s">
        <v>2759</v>
      </c>
      <c r="L639" s="3" t="s">
        <v>2760</v>
      </c>
      <c r="M639" s="3" t="s">
        <v>91</v>
      </c>
      <c r="N639" s="3" t="s">
        <v>103</v>
      </c>
      <c r="O639" s="3" t="s">
        <v>93</v>
      </c>
      <c r="P639" s="3" t="s">
        <v>103</v>
      </c>
      <c r="Q639" s="3" t="s">
        <v>93</v>
      </c>
      <c r="R639" s="3" t="s">
        <v>2765</v>
      </c>
      <c r="S639" s="3" t="s">
        <v>2765</v>
      </c>
      <c r="T639" s="3" t="s">
        <v>2765</v>
      </c>
      <c r="U639" s="3" t="s">
        <v>2765</v>
      </c>
      <c r="V639" s="3" t="s">
        <v>2765</v>
      </c>
      <c r="W639" s="3" t="s">
        <v>2765</v>
      </c>
      <c r="X639" s="3" t="s">
        <v>2765</v>
      </c>
      <c r="Y639" s="3" t="s">
        <v>2765</v>
      </c>
      <c r="Z639" s="3" t="s">
        <v>2765</v>
      </c>
      <c r="AA639" s="3" t="s">
        <v>2765</v>
      </c>
      <c r="AB639" s="3" t="s">
        <v>2765</v>
      </c>
      <c r="AC639" s="3" t="s">
        <v>2765</v>
      </c>
      <c r="AD639" s="3" t="s">
        <v>2765</v>
      </c>
      <c r="AE639" s="3" t="s">
        <v>95</v>
      </c>
      <c r="AF639" s="3" t="s">
        <v>82</v>
      </c>
      <c r="AG639" s="3" t="s">
        <v>96</v>
      </c>
    </row>
    <row r="640" spans="1:33" ht="45" customHeight="1" x14ac:dyDescent="0.25">
      <c r="A640" s="3" t="s">
        <v>2766</v>
      </c>
      <c r="B640" s="11" t="s">
        <v>80</v>
      </c>
      <c r="C640" s="3" t="s">
        <v>81</v>
      </c>
      <c r="D640" s="3" t="s">
        <v>82</v>
      </c>
      <c r="E640" s="3" t="s">
        <v>83</v>
      </c>
      <c r="F640" s="3" t="s">
        <v>98</v>
      </c>
      <c r="G640" s="3" t="s">
        <v>180</v>
      </c>
      <c r="H640" s="3" t="s">
        <v>2767</v>
      </c>
      <c r="I640" s="3" t="s">
        <v>285</v>
      </c>
      <c r="J640" s="3" t="s">
        <v>2768</v>
      </c>
      <c r="K640" s="3" t="s">
        <v>2759</v>
      </c>
      <c r="L640" s="3" t="s">
        <v>2285</v>
      </c>
      <c r="M640" s="3" t="s">
        <v>137</v>
      </c>
      <c r="N640" s="3" t="s">
        <v>185</v>
      </c>
      <c r="O640" s="3" t="s">
        <v>93</v>
      </c>
      <c r="P640" s="3" t="s">
        <v>185</v>
      </c>
      <c r="Q640" s="3" t="s">
        <v>93</v>
      </c>
      <c r="R640" s="3" t="s">
        <v>2769</v>
      </c>
      <c r="S640" s="3" t="s">
        <v>2769</v>
      </c>
      <c r="T640" s="3" t="s">
        <v>2769</v>
      </c>
      <c r="U640" s="3" t="s">
        <v>2769</v>
      </c>
      <c r="V640" s="3" t="s">
        <v>2769</v>
      </c>
      <c r="W640" s="3" t="s">
        <v>2769</v>
      </c>
      <c r="X640" s="3" t="s">
        <v>2769</v>
      </c>
      <c r="Y640" s="3" t="s">
        <v>2769</v>
      </c>
      <c r="Z640" s="3" t="s">
        <v>2769</v>
      </c>
      <c r="AA640" s="3" t="s">
        <v>2769</v>
      </c>
      <c r="AB640" s="3" t="s">
        <v>2769</v>
      </c>
      <c r="AC640" s="3" t="s">
        <v>2769</v>
      </c>
      <c r="AD640" s="3" t="s">
        <v>2769</v>
      </c>
      <c r="AE640" s="3" t="s">
        <v>95</v>
      </c>
      <c r="AF640" s="3" t="s">
        <v>82</v>
      </c>
      <c r="AG640" s="3" t="s">
        <v>96</v>
      </c>
    </row>
    <row r="641" spans="1:33" ht="45" customHeight="1" x14ac:dyDescent="0.25">
      <c r="A641" s="3" t="s">
        <v>2770</v>
      </c>
      <c r="B641" s="11" t="s">
        <v>80</v>
      </c>
      <c r="C641" s="3" t="s">
        <v>81</v>
      </c>
      <c r="D641" s="3" t="s">
        <v>82</v>
      </c>
      <c r="E641" s="3" t="s">
        <v>83</v>
      </c>
      <c r="F641" s="3" t="s">
        <v>84</v>
      </c>
      <c r="G641" s="3" t="s">
        <v>85</v>
      </c>
      <c r="H641" s="3" t="s">
        <v>781</v>
      </c>
      <c r="I641" s="3" t="s">
        <v>351</v>
      </c>
      <c r="J641" s="3" t="s">
        <v>567</v>
      </c>
      <c r="K641" s="3" t="s">
        <v>2759</v>
      </c>
      <c r="L641" s="3" t="s">
        <v>374</v>
      </c>
      <c r="M641" s="3" t="s">
        <v>91</v>
      </c>
      <c r="N641" s="3" t="s">
        <v>92</v>
      </c>
      <c r="O641" s="3" t="s">
        <v>93</v>
      </c>
      <c r="P641" s="3" t="s">
        <v>92</v>
      </c>
      <c r="Q641" s="3" t="s">
        <v>93</v>
      </c>
      <c r="R641" s="3" t="s">
        <v>2771</v>
      </c>
      <c r="S641" s="3" t="s">
        <v>2771</v>
      </c>
      <c r="T641" s="3" t="s">
        <v>2771</v>
      </c>
      <c r="U641" s="3" t="s">
        <v>2771</v>
      </c>
      <c r="V641" s="3" t="s">
        <v>2771</v>
      </c>
      <c r="W641" s="3" t="s">
        <v>2771</v>
      </c>
      <c r="X641" s="3" t="s">
        <v>2771</v>
      </c>
      <c r="Y641" s="3" t="s">
        <v>2771</v>
      </c>
      <c r="Z641" s="3" t="s">
        <v>2771</v>
      </c>
      <c r="AA641" s="3" t="s">
        <v>2771</v>
      </c>
      <c r="AB641" s="3" t="s">
        <v>2771</v>
      </c>
      <c r="AC641" s="3" t="s">
        <v>2771</v>
      </c>
      <c r="AD641" s="3" t="s">
        <v>2771</v>
      </c>
      <c r="AE641" s="3" t="s">
        <v>95</v>
      </c>
      <c r="AF641" s="3" t="s">
        <v>82</v>
      </c>
      <c r="AG641" s="3" t="s">
        <v>96</v>
      </c>
    </row>
    <row r="642" spans="1:33" ht="45" customHeight="1" x14ac:dyDescent="0.25">
      <c r="A642" s="3" t="s">
        <v>2772</v>
      </c>
      <c r="B642" s="11" t="s">
        <v>80</v>
      </c>
      <c r="C642" s="3" t="s">
        <v>81</v>
      </c>
      <c r="D642" s="3" t="s">
        <v>82</v>
      </c>
      <c r="E642" s="3" t="s">
        <v>83</v>
      </c>
      <c r="F642" s="3" t="s">
        <v>123</v>
      </c>
      <c r="G642" s="3" t="s">
        <v>124</v>
      </c>
      <c r="H642" s="3" t="s">
        <v>1100</v>
      </c>
      <c r="I642" s="3" t="s">
        <v>159</v>
      </c>
      <c r="J642" s="3" t="s">
        <v>622</v>
      </c>
      <c r="K642" s="3" t="s">
        <v>982</v>
      </c>
      <c r="L642" s="3" t="s">
        <v>2773</v>
      </c>
      <c r="M642" s="3" t="s">
        <v>137</v>
      </c>
      <c r="N642" s="3" t="s">
        <v>128</v>
      </c>
      <c r="O642" s="3" t="s">
        <v>93</v>
      </c>
      <c r="P642" s="3" t="s">
        <v>128</v>
      </c>
      <c r="Q642" s="3" t="s">
        <v>93</v>
      </c>
      <c r="R642" s="3" t="s">
        <v>2774</v>
      </c>
      <c r="S642" s="3" t="s">
        <v>2774</v>
      </c>
      <c r="T642" s="3" t="s">
        <v>2774</v>
      </c>
      <c r="U642" s="3" t="s">
        <v>2774</v>
      </c>
      <c r="V642" s="3" t="s">
        <v>2774</v>
      </c>
      <c r="W642" s="3" t="s">
        <v>2774</v>
      </c>
      <c r="X642" s="3" t="s">
        <v>2774</v>
      </c>
      <c r="Y642" s="3" t="s">
        <v>2774</v>
      </c>
      <c r="Z642" s="3" t="s">
        <v>2774</v>
      </c>
      <c r="AA642" s="3" t="s">
        <v>2774</v>
      </c>
      <c r="AB642" s="3" t="s">
        <v>2774</v>
      </c>
      <c r="AC642" s="3" t="s">
        <v>2774</v>
      </c>
      <c r="AD642" s="3" t="s">
        <v>2774</v>
      </c>
      <c r="AE642" s="3" t="s">
        <v>95</v>
      </c>
      <c r="AF642" s="3" t="s">
        <v>82</v>
      </c>
      <c r="AG642" s="3" t="s">
        <v>96</v>
      </c>
    </row>
    <row r="643" spans="1:33" ht="45" customHeight="1" x14ac:dyDescent="0.25">
      <c r="A643" s="3" t="s">
        <v>2775</v>
      </c>
      <c r="B643" s="11" t="s">
        <v>80</v>
      </c>
      <c r="C643" s="3" t="s">
        <v>81</v>
      </c>
      <c r="D643" s="3" t="s">
        <v>82</v>
      </c>
      <c r="E643" s="3" t="s">
        <v>83</v>
      </c>
      <c r="F643" s="3" t="s">
        <v>123</v>
      </c>
      <c r="G643" s="3" t="s">
        <v>124</v>
      </c>
      <c r="H643" s="3" t="s">
        <v>1100</v>
      </c>
      <c r="I643" s="3" t="s">
        <v>159</v>
      </c>
      <c r="J643" s="3" t="s">
        <v>2194</v>
      </c>
      <c r="K643" s="3" t="s">
        <v>982</v>
      </c>
      <c r="L643" s="3" t="s">
        <v>2776</v>
      </c>
      <c r="M643" s="3" t="s">
        <v>91</v>
      </c>
      <c r="N643" s="3" t="s">
        <v>128</v>
      </c>
      <c r="O643" s="3" t="s">
        <v>93</v>
      </c>
      <c r="P643" s="3" t="s">
        <v>128</v>
      </c>
      <c r="Q643" s="3" t="s">
        <v>93</v>
      </c>
      <c r="R643" s="3" t="s">
        <v>2777</v>
      </c>
      <c r="S643" s="3" t="s">
        <v>2777</v>
      </c>
      <c r="T643" s="3" t="s">
        <v>2777</v>
      </c>
      <c r="U643" s="3" t="s">
        <v>2777</v>
      </c>
      <c r="V643" s="3" t="s">
        <v>2777</v>
      </c>
      <c r="W643" s="3" t="s">
        <v>2777</v>
      </c>
      <c r="X643" s="3" t="s">
        <v>2777</v>
      </c>
      <c r="Y643" s="3" t="s">
        <v>2777</v>
      </c>
      <c r="Z643" s="3" t="s">
        <v>2777</v>
      </c>
      <c r="AA643" s="3" t="s">
        <v>2777</v>
      </c>
      <c r="AB643" s="3" t="s">
        <v>2777</v>
      </c>
      <c r="AC643" s="3" t="s">
        <v>2777</v>
      </c>
      <c r="AD643" s="3" t="s">
        <v>2777</v>
      </c>
      <c r="AE643" s="3" t="s">
        <v>95</v>
      </c>
      <c r="AF643" s="3" t="s">
        <v>82</v>
      </c>
      <c r="AG643" s="3" t="s">
        <v>96</v>
      </c>
    </row>
    <row r="644" spans="1:33" ht="45" customHeight="1" x14ac:dyDescent="0.25">
      <c r="A644" s="3" t="s">
        <v>2778</v>
      </c>
      <c r="B644" s="11" t="s">
        <v>80</v>
      </c>
      <c r="C644" s="3" t="s">
        <v>81</v>
      </c>
      <c r="D644" s="3" t="s">
        <v>82</v>
      </c>
      <c r="E644" s="3" t="s">
        <v>83</v>
      </c>
      <c r="F644" s="3" t="s">
        <v>84</v>
      </c>
      <c r="G644" s="3" t="s">
        <v>1165</v>
      </c>
      <c r="H644" s="3" t="s">
        <v>308</v>
      </c>
      <c r="I644" s="3" t="s">
        <v>762</v>
      </c>
      <c r="J644" s="3" t="s">
        <v>2779</v>
      </c>
      <c r="K644" s="3" t="s">
        <v>982</v>
      </c>
      <c r="L644" s="3" t="s">
        <v>1660</v>
      </c>
      <c r="M644" s="3" t="s">
        <v>137</v>
      </c>
      <c r="N644" s="3" t="s">
        <v>92</v>
      </c>
      <c r="O644" s="3" t="s">
        <v>93</v>
      </c>
      <c r="P644" s="3" t="s">
        <v>92</v>
      </c>
      <c r="Q644" s="3" t="s">
        <v>93</v>
      </c>
      <c r="R644" s="3" t="s">
        <v>2780</v>
      </c>
      <c r="S644" s="3" t="s">
        <v>2780</v>
      </c>
      <c r="T644" s="3" t="s">
        <v>2780</v>
      </c>
      <c r="U644" s="3" t="s">
        <v>2780</v>
      </c>
      <c r="V644" s="3" t="s">
        <v>2780</v>
      </c>
      <c r="W644" s="3" t="s">
        <v>2780</v>
      </c>
      <c r="X644" s="3" t="s">
        <v>2780</v>
      </c>
      <c r="Y644" s="3" t="s">
        <v>2780</v>
      </c>
      <c r="Z644" s="3" t="s">
        <v>2780</v>
      </c>
      <c r="AA644" s="3" t="s">
        <v>2780</v>
      </c>
      <c r="AB644" s="3" t="s">
        <v>2780</v>
      </c>
      <c r="AC644" s="3" t="s">
        <v>2780</v>
      </c>
      <c r="AD644" s="3" t="s">
        <v>2780</v>
      </c>
      <c r="AE644" s="3" t="s">
        <v>95</v>
      </c>
      <c r="AF644" s="3" t="s">
        <v>82</v>
      </c>
      <c r="AG644" s="3" t="s">
        <v>96</v>
      </c>
    </row>
    <row r="645" spans="1:33" ht="45" customHeight="1" x14ac:dyDescent="0.25">
      <c r="A645" s="3" t="s">
        <v>2781</v>
      </c>
      <c r="B645" s="11" t="s">
        <v>80</v>
      </c>
      <c r="C645" s="3" t="s">
        <v>81</v>
      </c>
      <c r="D645" s="3" t="s">
        <v>82</v>
      </c>
      <c r="E645" s="3" t="s">
        <v>83</v>
      </c>
      <c r="F645" s="3" t="s">
        <v>98</v>
      </c>
      <c r="G645" s="3" t="s">
        <v>99</v>
      </c>
      <c r="H645" s="3" t="s">
        <v>837</v>
      </c>
      <c r="I645" s="3" t="s">
        <v>762</v>
      </c>
      <c r="J645" s="3" t="s">
        <v>2280</v>
      </c>
      <c r="K645" s="3" t="s">
        <v>982</v>
      </c>
      <c r="L645" s="3" t="s">
        <v>2782</v>
      </c>
      <c r="M645" s="3" t="s">
        <v>137</v>
      </c>
      <c r="N645" s="3" t="s">
        <v>103</v>
      </c>
      <c r="O645" s="3" t="s">
        <v>93</v>
      </c>
      <c r="P645" s="3" t="s">
        <v>103</v>
      </c>
      <c r="Q645" s="3" t="s">
        <v>93</v>
      </c>
      <c r="R645" s="3" t="s">
        <v>2783</v>
      </c>
      <c r="S645" s="3" t="s">
        <v>2783</v>
      </c>
      <c r="T645" s="3" t="s">
        <v>2783</v>
      </c>
      <c r="U645" s="3" t="s">
        <v>2783</v>
      </c>
      <c r="V645" s="3" t="s">
        <v>2783</v>
      </c>
      <c r="W645" s="3" t="s">
        <v>2783</v>
      </c>
      <c r="X645" s="3" t="s">
        <v>2783</v>
      </c>
      <c r="Y645" s="3" t="s">
        <v>2783</v>
      </c>
      <c r="Z645" s="3" t="s">
        <v>2783</v>
      </c>
      <c r="AA645" s="3" t="s">
        <v>2783</v>
      </c>
      <c r="AB645" s="3" t="s">
        <v>2783</v>
      </c>
      <c r="AC645" s="3" t="s">
        <v>2783</v>
      </c>
      <c r="AD645" s="3" t="s">
        <v>2783</v>
      </c>
      <c r="AE645" s="3" t="s">
        <v>95</v>
      </c>
      <c r="AF645" s="3" t="s">
        <v>82</v>
      </c>
      <c r="AG645" s="3" t="s">
        <v>96</v>
      </c>
    </row>
    <row r="646" spans="1:33" ht="45" customHeight="1" x14ac:dyDescent="0.25">
      <c r="A646" s="3" t="s">
        <v>2784</v>
      </c>
      <c r="B646" s="11" t="s">
        <v>80</v>
      </c>
      <c r="C646" s="3" t="s">
        <v>81</v>
      </c>
      <c r="D646" s="3" t="s">
        <v>82</v>
      </c>
      <c r="E646" s="3" t="s">
        <v>83</v>
      </c>
      <c r="F646" s="3" t="s">
        <v>98</v>
      </c>
      <c r="G646" s="3" t="s">
        <v>224</v>
      </c>
      <c r="H646" s="3" t="s">
        <v>2785</v>
      </c>
      <c r="I646" s="3" t="s">
        <v>87</v>
      </c>
      <c r="J646" s="3" t="s">
        <v>2786</v>
      </c>
      <c r="K646" s="3" t="s">
        <v>982</v>
      </c>
      <c r="L646" s="3" t="s">
        <v>744</v>
      </c>
      <c r="M646" s="3" t="s">
        <v>91</v>
      </c>
      <c r="N646" s="3" t="s">
        <v>185</v>
      </c>
      <c r="O646" s="3" t="s">
        <v>93</v>
      </c>
      <c r="P646" s="3" t="s">
        <v>185</v>
      </c>
      <c r="Q646" s="3" t="s">
        <v>93</v>
      </c>
      <c r="R646" s="3" t="s">
        <v>2787</v>
      </c>
      <c r="S646" s="3" t="s">
        <v>2787</v>
      </c>
      <c r="T646" s="3" t="s">
        <v>2787</v>
      </c>
      <c r="U646" s="3" t="s">
        <v>2787</v>
      </c>
      <c r="V646" s="3" t="s">
        <v>2787</v>
      </c>
      <c r="W646" s="3" t="s">
        <v>2787</v>
      </c>
      <c r="X646" s="3" t="s">
        <v>2787</v>
      </c>
      <c r="Y646" s="3" t="s">
        <v>2787</v>
      </c>
      <c r="Z646" s="3" t="s">
        <v>2787</v>
      </c>
      <c r="AA646" s="3" t="s">
        <v>2787</v>
      </c>
      <c r="AB646" s="3" t="s">
        <v>2787</v>
      </c>
      <c r="AC646" s="3" t="s">
        <v>2787</v>
      </c>
      <c r="AD646" s="3" t="s">
        <v>2787</v>
      </c>
      <c r="AE646" s="3" t="s">
        <v>95</v>
      </c>
      <c r="AF646" s="3" t="s">
        <v>82</v>
      </c>
      <c r="AG646" s="3" t="s">
        <v>96</v>
      </c>
    </row>
    <row r="647" spans="1:33" ht="45" customHeight="1" x14ac:dyDescent="0.25">
      <c r="A647" s="3" t="s">
        <v>2788</v>
      </c>
      <c r="B647" s="11" t="s">
        <v>80</v>
      </c>
      <c r="C647" s="3" t="s">
        <v>81</v>
      </c>
      <c r="D647" s="3" t="s">
        <v>82</v>
      </c>
      <c r="E647" s="3" t="s">
        <v>83</v>
      </c>
      <c r="F647" s="3" t="s">
        <v>635</v>
      </c>
      <c r="G647" s="3" t="s">
        <v>2065</v>
      </c>
      <c r="H647" s="3" t="s">
        <v>2789</v>
      </c>
      <c r="I647" s="3" t="s">
        <v>2239</v>
      </c>
      <c r="J647" s="3" t="s">
        <v>389</v>
      </c>
      <c r="K647" s="3" t="s">
        <v>982</v>
      </c>
      <c r="L647" s="3" t="s">
        <v>219</v>
      </c>
      <c r="M647" s="3" t="s">
        <v>137</v>
      </c>
      <c r="N647" s="3" t="s">
        <v>641</v>
      </c>
      <c r="O647" s="3" t="s">
        <v>93</v>
      </c>
      <c r="P647" s="3" t="s">
        <v>641</v>
      </c>
      <c r="Q647" s="3" t="s">
        <v>93</v>
      </c>
      <c r="R647" s="3" t="s">
        <v>2790</v>
      </c>
      <c r="S647" s="3" t="s">
        <v>2790</v>
      </c>
      <c r="T647" s="3" t="s">
        <v>2790</v>
      </c>
      <c r="U647" s="3" t="s">
        <v>2790</v>
      </c>
      <c r="V647" s="3" t="s">
        <v>2790</v>
      </c>
      <c r="W647" s="3" t="s">
        <v>2790</v>
      </c>
      <c r="X647" s="3" t="s">
        <v>2790</v>
      </c>
      <c r="Y647" s="3" t="s">
        <v>2790</v>
      </c>
      <c r="Z647" s="3" t="s">
        <v>2790</v>
      </c>
      <c r="AA647" s="3" t="s">
        <v>2790</v>
      </c>
      <c r="AB647" s="3" t="s">
        <v>2790</v>
      </c>
      <c r="AC647" s="3" t="s">
        <v>2790</v>
      </c>
      <c r="AD647" s="3" t="s">
        <v>2790</v>
      </c>
      <c r="AE647" s="3" t="s">
        <v>95</v>
      </c>
      <c r="AF647" s="3" t="s">
        <v>82</v>
      </c>
      <c r="AG647" s="3" t="s">
        <v>96</v>
      </c>
    </row>
    <row r="648" spans="1:33" ht="45" customHeight="1" x14ac:dyDescent="0.25">
      <c r="A648" s="3" t="s">
        <v>2791</v>
      </c>
      <c r="B648" s="11" t="s">
        <v>80</v>
      </c>
      <c r="C648" s="3" t="s">
        <v>81</v>
      </c>
      <c r="D648" s="3" t="s">
        <v>82</v>
      </c>
      <c r="E648" s="3" t="s">
        <v>83</v>
      </c>
      <c r="F648" s="3" t="s">
        <v>98</v>
      </c>
      <c r="G648" s="3" t="s">
        <v>99</v>
      </c>
      <c r="H648" s="3" t="s">
        <v>2792</v>
      </c>
      <c r="I648" s="3" t="s">
        <v>592</v>
      </c>
      <c r="J648" s="3" t="s">
        <v>2793</v>
      </c>
      <c r="K648" s="3" t="s">
        <v>1660</v>
      </c>
      <c r="L648" s="3" t="s">
        <v>96</v>
      </c>
      <c r="M648" s="3" t="s">
        <v>137</v>
      </c>
      <c r="N648" s="3" t="s">
        <v>103</v>
      </c>
      <c r="O648" s="3" t="s">
        <v>93</v>
      </c>
      <c r="P648" s="3" t="s">
        <v>103</v>
      </c>
      <c r="Q648" s="3" t="s">
        <v>93</v>
      </c>
      <c r="R648" s="3" t="s">
        <v>2794</v>
      </c>
      <c r="S648" s="3" t="s">
        <v>2794</v>
      </c>
      <c r="T648" s="3" t="s">
        <v>2794</v>
      </c>
      <c r="U648" s="3" t="s">
        <v>2794</v>
      </c>
      <c r="V648" s="3" t="s">
        <v>2794</v>
      </c>
      <c r="W648" s="3" t="s">
        <v>2794</v>
      </c>
      <c r="X648" s="3" t="s">
        <v>2794</v>
      </c>
      <c r="Y648" s="3" t="s">
        <v>2794</v>
      </c>
      <c r="Z648" s="3" t="s">
        <v>2794</v>
      </c>
      <c r="AA648" s="3" t="s">
        <v>2794</v>
      </c>
      <c r="AB648" s="3" t="s">
        <v>2794</v>
      </c>
      <c r="AC648" s="3" t="s">
        <v>2794</v>
      </c>
      <c r="AD648" s="3" t="s">
        <v>2794</v>
      </c>
      <c r="AE648" s="3" t="s">
        <v>95</v>
      </c>
      <c r="AF648" s="3" t="s">
        <v>82</v>
      </c>
      <c r="AG648" s="3" t="s">
        <v>96</v>
      </c>
    </row>
    <row r="649" spans="1:33" ht="45" customHeight="1" x14ac:dyDescent="0.25">
      <c r="A649" s="3" t="s">
        <v>2795</v>
      </c>
      <c r="B649" s="11" t="s">
        <v>80</v>
      </c>
      <c r="C649" s="3" t="s">
        <v>81</v>
      </c>
      <c r="D649" s="3" t="s">
        <v>82</v>
      </c>
      <c r="E649" s="3" t="s">
        <v>83</v>
      </c>
      <c r="F649" s="3" t="s">
        <v>98</v>
      </c>
      <c r="G649" s="3" t="s">
        <v>717</v>
      </c>
      <c r="H649" s="3" t="s">
        <v>2796</v>
      </c>
      <c r="I649" s="3" t="s">
        <v>592</v>
      </c>
      <c r="J649" s="3" t="s">
        <v>2797</v>
      </c>
      <c r="K649" s="3" t="s">
        <v>1660</v>
      </c>
      <c r="L649" s="3" t="s">
        <v>2101</v>
      </c>
      <c r="M649" s="3" t="s">
        <v>137</v>
      </c>
      <c r="N649" s="3" t="s">
        <v>103</v>
      </c>
      <c r="O649" s="3" t="s">
        <v>93</v>
      </c>
      <c r="P649" s="3" t="s">
        <v>103</v>
      </c>
      <c r="Q649" s="3" t="s">
        <v>93</v>
      </c>
      <c r="R649" s="3" t="s">
        <v>2798</v>
      </c>
      <c r="S649" s="3" t="s">
        <v>2798</v>
      </c>
      <c r="T649" s="3" t="s">
        <v>2798</v>
      </c>
      <c r="U649" s="3" t="s">
        <v>2798</v>
      </c>
      <c r="V649" s="3" t="s">
        <v>2798</v>
      </c>
      <c r="W649" s="3" t="s">
        <v>2798</v>
      </c>
      <c r="X649" s="3" t="s">
        <v>2798</v>
      </c>
      <c r="Y649" s="3" t="s">
        <v>2798</v>
      </c>
      <c r="Z649" s="3" t="s">
        <v>2798</v>
      </c>
      <c r="AA649" s="3" t="s">
        <v>2798</v>
      </c>
      <c r="AB649" s="3" t="s">
        <v>2798</v>
      </c>
      <c r="AC649" s="3" t="s">
        <v>2798</v>
      </c>
      <c r="AD649" s="3" t="s">
        <v>2798</v>
      </c>
      <c r="AE649" s="3" t="s">
        <v>95</v>
      </c>
      <c r="AF649" s="3" t="s">
        <v>82</v>
      </c>
      <c r="AG649" s="3" t="s">
        <v>96</v>
      </c>
    </row>
    <row r="650" spans="1:33" ht="45" customHeight="1" x14ac:dyDescent="0.25">
      <c r="A650" s="3" t="s">
        <v>2799</v>
      </c>
      <c r="B650" s="11" t="s">
        <v>80</v>
      </c>
      <c r="C650" s="3" t="s">
        <v>81</v>
      </c>
      <c r="D650" s="3" t="s">
        <v>82</v>
      </c>
      <c r="E650" s="3" t="s">
        <v>83</v>
      </c>
      <c r="F650" s="3" t="s">
        <v>230</v>
      </c>
      <c r="G650" s="3" t="s">
        <v>1886</v>
      </c>
      <c r="H650" s="3" t="s">
        <v>189</v>
      </c>
      <c r="I650" s="3" t="s">
        <v>190</v>
      </c>
      <c r="J650" s="3" t="s">
        <v>2800</v>
      </c>
      <c r="K650" s="3" t="s">
        <v>1660</v>
      </c>
      <c r="L650" s="3" t="s">
        <v>2801</v>
      </c>
      <c r="M650" s="3" t="s">
        <v>91</v>
      </c>
      <c r="N650" s="3" t="s">
        <v>236</v>
      </c>
      <c r="O650" s="3" t="s">
        <v>93</v>
      </c>
      <c r="P650" s="3" t="s">
        <v>236</v>
      </c>
      <c r="Q650" s="3" t="s">
        <v>93</v>
      </c>
      <c r="R650" s="3" t="s">
        <v>2802</v>
      </c>
      <c r="S650" s="3" t="s">
        <v>2802</v>
      </c>
      <c r="T650" s="3" t="s">
        <v>2802</v>
      </c>
      <c r="U650" s="3" t="s">
        <v>2802</v>
      </c>
      <c r="V650" s="3" t="s">
        <v>2802</v>
      </c>
      <c r="W650" s="3" t="s">
        <v>2802</v>
      </c>
      <c r="X650" s="3" t="s">
        <v>2802</v>
      </c>
      <c r="Y650" s="3" t="s">
        <v>2802</v>
      </c>
      <c r="Z650" s="3" t="s">
        <v>2802</v>
      </c>
      <c r="AA650" s="3" t="s">
        <v>2802</v>
      </c>
      <c r="AB650" s="3" t="s">
        <v>2802</v>
      </c>
      <c r="AC650" s="3" t="s">
        <v>2802</v>
      </c>
      <c r="AD650" s="3" t="s">
        <v>2802</v>
      </c>
      <c r="AE650" s="3" t="s">
        <v>95</v>
      </c>
      <c r="AF650" s="3" t="s">
        <v>82</v>
      </c>
      <c r="AG650" s="3" t="s">
        <v>96</v>
      </c>
    </row>
    <row r="651" spans="1:33" ht="45" customHeight="1" x14ac:dyDescent="0.25">
      <c r="A651" s="3" t="s">
        <v>2803</v>
      </c>
      <c r="B651" s="11" t="s">
        <v>80</v>
      </c>
      <c r="C651" s="3" t="s">
        <v>81</v>
      </c>
      <c r="D651" s="3" t="s">
        <v>82</v>
      </c>
      <c r="E651" s="3" t="s">
        <v>83</v>
      </c>
      <c r="F651" s="3" t="s">
        <v>123</v>
      </c>
      <c r="G651" s="3" t="s">
        <v>124</v>
      </c>
      <c r="H651" s="3" t="s">
        <v>2804</v>
      </c>
      <c r="I651" s="3" t="s">
        <v>144</v>
      </c>
      <c r="J651" s="3" t="s">
        <v>2805</v>
      </c>
      <c r="K651" s="3" t="s">
        <v>1660</v>
      </c>
      <c r="L651" s="3" t="s">
        <v>606</v>
      </c>
      <c r="M651" s="3" t="s">
        <v>137</v>
      </c>
      <c r="N651" s="3" t="s">
        <v>128</v>
      </c>
      <c r="O651" s="3" t="s">
        <v>93</v>
      </c>
      <c r="P651" s="3" t="s">
        <v>128</v>
      </c>
      <c r="Q651" s="3" t="s">
        <v>93</v>
      </c>
      <c r="R651" s="3" t="s">
        <v>2806</v>
      </c>
      <c r="S651" s="3" t="s">
        <v>2806</v>
      </c>
      <c r="T651" s="3" t="s">
        <v>2806</v>
      </c>
      <c r="U651" s="3" t="s">
        <v>2806</v>
      </c>
      <c r="V651" s="3" t="s">
        <v>2806</v>
      </c>
      <c r="W651" s="3" t="s">
        <v>2806</v>
      </c>
      <c r="X651" s="3" t="s">
        <v>2806</v>
      </c>
      <c r="Y651" s="3" t="s">
        <v>2806</v>
      </c>
      <c r="Z651" s="3" t="s">
        <v>2806</v>
      </c>
      <c r="AA651" s="3" t="s">
        <v>2806</v>
      </c>
      <c r="AB651" s="3" t="s">
        <v>2806</v>
      </c>
      <c r="AC651" s="3" t="s">
        <v>2806</v>
      </c>
      <c r="AD651" s="3" t="s">
        <v>2806</v>
      </c>
      <c r="AE651" s="3" t="s">
        <v>95</v>
      </c>
      <c r="AF651" s="3" t="s">
        <v>82</v>
      </c>
      <c r="AG651" s="3" t="s">
        <v>96</v>
      </c>
    </row>
    <row r="652" spans="1:33" ht="45" customHeight="1" x14ac:dyDescent="0.25">
      <c r="A652" s="3" t="s">
        <v>2807</v>
      </c>
      <c r="B652" s="11" t="s">
        <v>80</v>
      </c>
      <c r="C652" s="3" t="s">
        <v>81</v>
      </c>
      <c r="D652" s="3" t="s">
        <v>82</v>
      </c>
      <c r="E652" s="3" t="s">
        <v>83</v>
      </c>
      <c r="F652" s="3" t="s">
        <v>230</v>
      </c>
      <c r="G652" s="3" t="s">
        <v>231</v>
      </c>
      <c r="H652" s="3" t="s">
        <v>1887</v>
      </c>
      <c r="I652" s="3" t="s">
        <v>159</v>
      </c>
      <c r="J652" s="3" t="s">
        <v>299</v>
      </c>
      <c r="K652" s="3" t="s">
        <v>1660</v>
      </c>
      <c r="L652" s="3" t="s">
        <v>192</v>
      </c>
      <c r="M652" s="3" t="s">
        <v>91</v>
      </c>
      <c r="N652" s="3" t="s">
        <v>236</v>
      </c>
      <c r="O652" s="3" t="s">
        <v>93</v>
      </c>
      <c r="P652" s="3" t="s">
        <v>236</v>
      </c>
      <c r="Q652" s="3" t="s">
        <v>93</v>
      </c>
      <c r="R652" s="3" t="s">
        <v>2808</v>
      </c>
      <c r="S652" s="3" t="s">
        <v>2808</v>
      </c>
      <c r="T652" s="3" t="s">
        <v>2808</v>
      </c>
      <c r="U652" s="3" t="s">
        <v>2808</v>
      </c>
      <c r="V652" s="3" t="s">
        <v>2808</v>
      </c>
      <c r="W652" s="3" t="s">
        <v>2808</v>
      </c>
      <c r="X652" s="3" t="s">
        <v>2808</v>
      </c>
      <c r="Y652" s="3" t="s">
        <v>2808</v>
      </c>
      <c r="Z652" s="3" t="s">
        <v>2808</v>
      </c>
      <c r="AA652" s="3" t="s">
        <v>2808</v>
      </c>
      <c r="AB652" s="3" t="s">
        <v>2808</v>
      </c>
      <c r="AC652" s="3" t="s">
        <v>2808</v>
      </c>
      <c r="AD652" s="3" t="s">
        <v>2808</v>
      </c>
      <c r="AE652" s="3" t="s">
        <v>95</v>
      </c>
      <c r="AF652" s="3" t="s">
        <v>82</v>
      </c>
      <c r="AG652" s="3" t="s">
        <v>96</v>
      </c>
    </row>
    <row r="653" spans="1:33" ht="45" customHeight="1" x14ac:dyDescent="0.25">
      <c r="A653" s="3" t="s">
        <v>2809</v>
      </c>
      <c r="B653" s="11" t="s">
        <v>80</v>
      </c>
      <c r="C653" s="3" t="s">
        <v>81</v>
      </c>
      <c r="D653" s="3" t="s">
        <v>82</v>
      </c>
      <c r="E653" s="3" t="s">
        <v>83</v>
      </c>
      <c r="F653" s="3" t="s">
        <v>141</v>
      </c>
      <c r="G653" s="3" t="s">
        <v>142</v>
      </c>
      <c r="H653" s="3" t="s">
        <v>2810</v>
      </c>
      <c r="I653" s="3" t="s">
        <v>159</v>
      </c>
      <c r="J653" s="3" t="s">
        <v>2688</v>
      </c>
      <c r="K653" s="3" t="s">
        <v>1660</v>
      </c>
      <c r="L653" s="3" t="s">
        <v>322</v>
      </c>
      <c r="M653" s="3" t="s">
        <v>91</v>
      </c>
      <c r="N653" s="3" t="s">
        <v>148</v>
      </c>
      <c r="O653" s="3" t="s">
        <v>93</v>
      </c>
      <c r="P653" s="3" t="s">
        <v>148</v>
      </c>
      <c r="Q653" s="3" t="s">
        <v>93</v>
      </c>
      <c r="R653" s="3" t="s">
        <v>2811</v>
      </c>
      <c r="S653" s="3" t="s">
        <v>2811</v>
      </c>
      <c r="T653" s="3" t="s">
        <v>2811</v>
      </c>
      <c r="U653" s="3" t="s">
        <v>2811</v>
      </c>
      <c r="V653" s="3" t="s">
        <v>2811</v>
      </c>
      <c r="W653" s="3" t="s">
        <v>2811</v>
      </c>
      <c r="X653" s="3" t="s">
        <v>2811</v>
      </c>
      <c r="Y653" s="3" t="s">
        <v>2811</v>
      </c>
      <c r="Z653" s="3" t="s">
        <v>2811</v>
      </c>
      <c r="AA653" s="3" t="s">
        <v>2811</v>
      </c>
      <c r="AB653" s="3" t="s">
        <v>2811</v>
      </c>
      <c r="AC653" s="3" t="s">
        <v>2811</v>
      </c>
      <c r="AD653" s="3" t="s">
        <v>2811</v>
      </c>
      <c r="AE653" s="3" t="s">
        <v>95</v>
      </c>
      <c r="AF653" s="3" t="s">
        <v>82</v>
      </c>
      <c r="AG653" s="3" t="s">
        <v>96</v>
      </c>
    </row>
    <row r="654" spans="1:33" ht="45" customHeight="1" x14ac:dyDescent="0.25">
      <c r="A654" s="3" t="s">
        <v>2812</v>
      </c>
      <c r="B654" s="11" t="s">
        <v>80</v>
      </c>
      <c r="C654" s="3" t="s">
        <v>81</v>
      </c>
      <c r="D654" s="3" t="s">
        <v>82</v>
      </c>
      <c r="E654" s="3" t="s">
        <v>83</v>
      </c>
      <c r="F654" s="3" t="s">
        <v>98</v>
      </c>
      <c r="G654" s="3" t="s">
        <v>174</v>
      </c>
      <c r="H654" s="3" t="s">
        <v>1599</v>
      </c>
      <c r="I654" s="3" t="s">
        <v>144</v>
      </c>
      <c r="J654" s="3" t="s">
        <v>2813</v>
      </c>
      <c r="K654" s="3" t="s">
        <v>90</v>
      </c>
      <c r="L654" s="3" t="s">
        <v>2814</v>
      </c>
      <c r="M654" s="3" t="s">
        <v>91</v>
      </c>
      <c r="N654" s="3" t="s">
        <v>185</v>
      </c>
      <c r="O654" s="3" t="s">
        <v>93</v>
      </c>
      <c r="P654" s="3" t="s">
        <v>185</v>
      </c>
      <c r="Q654" s="3" t="s">
        <v>93</v>
      </c>
      <c r="R654" s="3" t="s">
        <v>2815</v>
      </c>
      <c r="S654" s="3" t="s">
        <v>2815</v>
      </c>
      <c r="T654" s="3" t="s">
        <v>2815</v>
      </c>
      <c r="U654" s="3" t="s">
        <v>2815</v>
      </c>
      <c r="V654" s="3" t="s">
        <v>2815</v>
      </c>
      <c r="W654" s="3" t="s">
        <v>2815</v>
      </c>
      <c r="X654" s="3" t="s">
        <v>2815</v>
      </c>
      <c r="Y654" s="3" t="s">
        <v>2815</v>
      </c>
      <c r="Z654" s="3" t="s">
        <v>2815</v>
      </c>
      <c r="AA654" s="3" t="s">
        <v>2815</v>
      </c>
      <c r="AB654" s="3" t="s">
        <v>2815</v>
      </c>
      <c r="AC654" s="3" t="s">
        <v>2815</v>
      </c>
      <c r="AD654" s="3" t="s">
        <v>2815</v>
      </c>
      <c r="AE654" s="3" t="s">
        <v>95</v>
      </c>
      <c r="AF654" s="3" t="s">
        <v>82</v>
      </c>
      <c r="AG654" s="3" t="s">
        <v>96</v>
      </c>
    </row>
    <row r="655" spans="1:33" ht="45" customHeight="1" x14ac:dyDescent="0.25">
      <c r="A655" s="3" t="s">
        <v>2816</v>
      </c>
      <c r="B655" s="11" t="s">
        <v>80</v>
      </c>
      <c r="C655" s="3" t="s">
        <v>81</v>
      </c>
      <c r="D655" s="3" t="s">
        <v>82</v>
      </c>
      <c r="E655" s="3" t="s">
        <v>83</v>
      </c>
      <c r="F655" s="3" t="s">
        <v>497</v>
      </c>
      <c r="G655" s="3" t="s">
        <v>99</v>
      </c>
      <c r="H655" s="3" t="s">
        <v>2817</v>
      </c>
      <c r="I655" s="3" t="s">
        <v>144</v>
      </c>
      <c r="J655" s="3" t="s">
        <v>2818</v>
      </c>
      <c r="K655" s="3" t="s">
        <v>90</v>
      </c>
      <c r="L655" s="3" t="s">
        <v>1934</v>
      </c>
      <c r="M655" s="3" t="s">
        <v>91</v>
      </c>
      <c r="N655" s="3" t="s">
        <v>185</v>
      </c>
      <c r="O655" s="3" t="s">
        <v>93</v>
      </c>
      <c r="P655" s="3" t="s">
        <v>185</v>
      </c>
      <c r="Q655" s="3" t="s">
        <v>93</v>
      </c>
      <c r="R655" s="3" t="s">
        <v>2819</v>
      </c>
      <c r="S655" s="3" t="s">
        <v>2819</v>
      </c>
      <c r="T655" s="3" t="s">
        <v>2819</v>
      </c>
      <c r="U655" s="3" t="s">
        <v>2819</v>
      </c>
      <c r="V655" s="3" t="s">
        <v>2819</v>
      </c>
      <c r="W655" s="3" t="s">
        <v>2819</v>
      </c>
      <c r="X655" s="3" t="s">
        <v>2819</v>
      </c>
      <c r="Y655" s="3" t="s">
        <v>2819</v>
      </c>
      <c r="Z655" s="3" t="s">
        <v>2819</v>
      </c>
      <c r="AA655" s="3" t="s">
        <v>2819</v>
      </c>
      <c r="AB655" s="3" t="s">
        <v>2819</v>
      </c>
      <c r="AC655" s="3" t="s">
        <v>2819</v>
      </c>
      <c r="AD655" s="3" t="s">
        <v>2819</v>
      </c>
      <c r="AE655" s="3" t="s">
        <v>95</v>
      </c>
      <c r="AF655" s="3" t="s">
        <v>82</v>
      </c>
      <c r="AG655" s="3" t="s">
        <v>96</v>
      </c>
    </row>
    <row r="656" spans="1:33" ht="45" customHeight="1" x14ac:dyDescent="0.25">
      <c r="A656" s="3" t="s">
        <v>2820</v>
      </c>
      <c r="B656" s="11" t="s">
        <v>80</v>
      </c>
      <c r="C656" s="3" t="s">
        <v>81</v>
      </c>
      <c r="D656" s="3" t="s">
        <v>82</v>
      </c>
      <c r="E656" s="3" t="s">
        <v>83</v>
      </c>
      <c r="F656" s="3" t="s">
        <v>123</v>
      </c>
      <c r="G656" s="3" t="s">
        <v>124</v>
      </c>
      <c r="H656" s="3" t="s">
        <v>388</v>
      </c>
      <c r="I656" s="3" t="s">
        <v>144</v>
      </c>
      <c r="J656" s="3" t="s">
        <v>110</v>
      </c>
      <c r="K656" s="3" t="s">
        <v>90</v>
      </c>
      <c r="L656" s="3" t="s">
        <v>184</v>
      </c>
      <c r="M656" s="3" t="s">
        <v>91</v>
      </c>
      <c r="N656" s="3" t="s">
        <v>128</v>
      </c>
      <c r="O656" s="3" t="s">
        <v>93</v>
      </c>
      <c r="P656" s="3" t="s">
        <v>128</v>
      </c>
      <c r="Q656" s="3" t="s">
        <v>93</v>
      </c>
      <c r="R656" s="3" t="s">
        <v>2821</v>
      </c>
      <c r="S656" s="3" t="s">
        <v>2821</v>
      </c>
      <c r="T656" s="3" t="s">
        <v>2821</v>
      </c>
      <c r="U656" s="3" t="s">
        <v>2821</v>
      </c>
      <c r="V656" s="3" t="s">
        <v>2821</v>
      </c>
      <c r="W656" s="3" t="s">
        <v>2821</v>
      </c>
      <c r="X656" s="3" t="s">
        <v>2821</v>
      </c>
      <c r="Y656" s="3" t="s">
        <v>2821</v>
      </c>
      <c r="Z656" s="3" t="s">
        <v>2821</v>
      </c>
      <c r="AA656" s="3" t="s">
        <v>2821</v>
      </c>
      <c r="AB656" s="3" t="s">
        <v>2821</v>
      </c>
      <c r="AC656" s="3" t="s">
        <v>2821</v>
      </c>
      <c r="AD656" s="3" t="s">
        <v>2821</v>
      </c>
      <c r="AE656" s="3" t="s">
        <v>95</v>
      </c>
      <c r="AF656" s="3" t="s">
        <v>82</v>
      </c>
      <c r="AG656" s="3" t="s">
        <v>96</v>
      </c>
    </row>
    <row r="657" spans="1:33" ht="45" customHeight="1" x14ac:dyDescent="0.25">
      <c r="A657" s="3" t="s">
        <v>2822</v>
      </c>
      <c r="B657" s="11" t="s">
        <v>80</v>
      </c>
      <c r="C657" s="3" t="s">
        <v>81</v>
      </c>
      <c r="D657" s="3" t="s">
        <v>82</v>
      </c>
      <c r="E657" s="3" t="s">
        <v>83</v>
      </c>
      <c r="F657" s="3" t="s">
        <v>123</v>
      </c>
      <c r="G657" s="3" t="s">
        <v>124</v>
      </c>
      <c r="H657" s="3" t="s">
        <v>308</v>
      </c>
      <c r="I657" s="3" t="s">
        <v>399</v>
      </c>
      <c r="J657" s="3" t="s">
        <v>2823</v>
      </c>
      <c r="K657" s="3" t="s">
        <v>90</v>
      </c>
      <c r="L657" s="3" t="s">
        <v>465</v>
      </c>
      <c r="M657" s="3" t="s">
        <v>91</v>
      </c>
      <c r="N657" s="3" t="s">
        <v>128</v>
      </c>
      <c r="O657" s="3" t="s">
        <v>93</v>
      </c>
      <c r="P657" s="3" t="s">
        <v>128</v>
      </c>
      <c r="Q657" s="3" t="s">
        <v>93</v>
      </c>
      <c r="R657" s="3" t="s">
        <v>2824</v>
      </c>
      <c r="S657" s="3" t="s">
        <v>2824</v>
      </c>
      <c r="T657" s="3" t="s">
        <v>2824</v>
      </c>
      <c r="U657" s="3" t="s">
        <v>2824</v>
      </c>
      <c r="V657" s="3" t="s">
        <v>2824</v>
      </c>
      <c r="W657" s="3" t="s">
        <v>2824</v>
      </c>
      <c r="X657" s="3" t="s">
        <v>2824</v>
      </c>
      <c r="Y657" s="3" t="s">
        <v>2824</v>
      </c>
      <c r="Z657" s="3" t="s">
        <v>2824</v>
      </c>
      <c r="AA657" s="3" t="s">
        <v>2824</v>
      </c>
      <c r="AB657" s="3" t="s">
        <v>2824</v>
      </c>
      <c r="AC657" s="3" t="s">
        <v>2824</v>
      </c>
      <c r="AD657" s="3" t="s">
        <v>2824</v>
      </c>
      <c r="AE657" s="3" t="s">
        <v>95</v>
      </c>
      <c r="AF657" s="3" t="s">
        <v>82</v>
      </c>
      <c r="AG657" s="3" t="s">
        <v>96</v>
      </c>
    </row>
    <row r="658" spans="1:33" ht="45" customHeight="1" x14ac:dyDescent="0.25">
      <c r="A658" s="3" t="s">
        <v>2825</v>
      </c>
      <c r="B658" s="11" t="s">
        <v>80</v>
      </c>
      <c r="C658" s="3" t="s">
        <v>81</v>
      </c>
      <c r="D658" s="3" t="s">
        <v>82</v>
      </c>
      <c r="E658" s="3" t="s">
        <v>83</v>
      </c>
      <c r="F658" s="3" t="s">
        <v>259</v>
      </c>
      <c r="G658" s="3" t="s">
        <v>224</v>
      </c>
      <c r="H658" s="3" t="s">
        <v>812</v>
      </c>
      <c r="I658" s="3" t="s">
        <v>159</v>
      </c>
      <c r="J658" s="3" t="s">
        <v>1426</v>
      </c>
      <c r="K658" s="3" t="s">
        <v>90</v>
      </c>
      <c r="L658" s="3" t="s">
        <v>830</v>
      </c>
      <c r="M658" s="3" t="s">
        <v>91</v>
      </c>
      <c r="N658" s="3" t="s">
        <v>347</v>
      </c>
      <c r="O658" s="3" t="s">
        <v>93</v>
      </c>
      <c r="P658" s="3" t="s">
        <v>347</v>
      </c>
      <c r="Q658" s="3" t="s">
        <v>93</v>
      </c>
      <c r="R658" s="3" t="s">
        <v>2826</v>
      </c>
      <c r="S658" s="3" t="s">
        <v>2826</v>
      </c>
      <c r="T658" s="3" t="s">
        <v>2826</v>
      </c>
      <c r="U658" s="3" t="s">
        <v>2826</v>
      </c>
      <c r="V658" s="3" t="s">
        <v>2826</v>
      </c>
      <c r="W658" s="3" t="s">
        <v>2826</v>
      </c>
      <c r="X658" s="3" t="s">
        <v>2826</v>
      </c>
      <c r="Y658" s="3" t="s">
        <v>2826</v>
      </c>
      <c r="Z658" s="3" t="s">
        <v>2826</v>
      </c>
      <c r="AA658" s="3" t="s">
        <v>2826</v>
      </c>
      <c r="AB658" s="3" t="s">
        <v>2826</v>
      </c>
      <c r="AC658" s="3" t="s">
        <v>2826</v>
      </c>
      <c r="AD658" s="3" t="s">
        <v>2826</v>
      </c>
      <c r="AE658" s="3" t="s">
        <v>95</v>
      </c>
      <c r="AF658" s="3" t="s">
        <v>82</v>
      </c>
      <c r="AG658" s="3" t="s">
        <v>96</v>
      </c>
    </row>
    <row r="659" spans="1:33" ht="45" customHeight="1" x14ac:dyDescent="0.25">
      <c r="A659" s="3" t="s">
        <v>2827</v>
      </c>
      <c r="B659" s="11" t="s">
        <v>80</v>
      </c>
      <c r="C659" s="3" t="s">
        <v>81</v>
      </c>
      <c r="D659" s="3" t="s">
        <v>82</v>
      </c>
      <c r="E659" s="3" t="s">
        <v>83</v>
      </c>
      <c r="F659" s="3" t="s">
        <v>141</v>
      </c>
      <c r="G659" s="3" t="s">
        <v>142</v>
      </c>
      <c r="H659" s="3" t="s">
        <v>2828</v>
      </c>
      <c r="I659" s="3" t="s">
        <v>159</v>
      </c>
      <c r="J659" s="3" t="s">
        <v>2829</v>
      </c>
      <c r="K659" s="3" t="s">
        <v>90</v>
      </c>
      <c r="L659" s="3" t="s">
        <v>2830</v>
      </c>
      <c r="M659" s="3" t="s">
        <v>91</v>
      </c>
      <c r="N659" s="3" t="s">
        <v>148</v>
      </c>
      <c r="O659" s="3" t="s">
        <v>93</v>
      </c>
      <c r="P659" s="3" t="s">
        <v>148</v>
      </c>
      <c r="Q659" s="3" t="s">
        <v>93</v>
      </c>
      <c r="R659" s="3" t="s">
        <v>2831</v>
      </c>
      <c r="S659" s="3" t="s">
        <v>2831</v>
      </c>
      <c r="T659" s="3" t="s">
        <v>2831</v>
      </c>
      <c r="U659" s="3" t="s">
        <v>2831</v>
      </c>
      <c r="V659" s="3" t="s">
        <v>2831</v>
      </c>
      <c r="W659" s="3" t="s">
        <v>2831</v>
      </c>
      <c r="X659" s="3" t="s">
        <v>2831</v>
      </c>
      <c r="Y659" s="3" t="s">
        <v>2831</v>
      </c>
      <c r="Z659" s="3" t="s">
        <v>2831</v>
      </c>
      <c r="AA659" s="3" t="s">
        <v>2831</v>
      </c>
      <c r="AB659" s="3" t="s">
        <v>2831</v>
      </c>
      <c r="AC659" s="3" t="s">
        <v>2831</v>
      </c>
      <c r="AD659" s="3" t="s">
        <v>2831</v>
      </c>
      <c r="AE659" s="3" t="s">
        <v>95</v>
      </c>
      <c r="AF659" s="3" t="s">
        <v>82</v>
      </c>
      <c r="AG659" s="3" t="s">
        <v>96</v>
      </c>
    </row>
    <row r="660" spans="1:33" ht="45" customHeight="1" x14ac:dyDescent="0.25">
      <c r="A660" s="3" t="s">
        <v>2832</v>
      </c>
      <c r="B660" s="11" t="s">
        <v>80</v>
      </c>
      <c r="C660" s="3" t="s">
        <v>81</v>
      </c>
      <c r="D660" s="3" t="s">
        <v>82</v>
      </c>
      <c r="E660" s="3" t="s">
        <v>918</v>
      </c>
      <c r="F660" s="3" t="s">
        <v>919</v>
      </c>
      <c r="G660" s="3" t="s">
        <v>968</v>
      </c>
      <c r="H660" s="3" t="s">
        <v>2833</v>
      </c>
      <c r="I660" s="3" t="s">
        <v>922</v>
      </c>
      <c r="J660" s="3" t="s">
        <v>2834</v>
      </c>
      <c r="K660" s="3" t="s">
        <v>2160</v>
      </c>
      <c r="L660" s="3" t="s">
        <v>2835</v>
      </c>
      <c r="M660" s="3" t="s">
        <v>137</v>
      </c>
      <c r="N660" s="3" t="s">
        <v>926</v>
      </c>
      <c r="O660" s="3" t="s">
        <v>93</v>
      </c>
      <c r="P660" s="3" t="s">
        <v>945</v>
      </c>
      <c r="Q660" s="3" t="s">
        <v>93</v>
      </c>
      <c r="R660" s="3" t="s">
        <v>2836</v>
      </c>
      <c r="S660" s="3" t="s">
        <v>2836</v>
      </c>
      <c r="T660" s="3" t="s">
        <v>2836</v>
      </c>
      <c r="U660" s="3" t="s">
        <v>2836</v>
      </c>
      <c r="V660" s="3" t="s">
        <v>2836</v>
      </c>
      <c r="W660" s="3" t="s">
        <v>2836</v>
      </c>
      <c r="X660" s="3" t="s">
        <v>2836</v>
      </c>
      <c r="Y660" s="3" t="s">
        <v>2836</v>
      </c>
      <c r="Z660" s="3" t="s">
        <v>2836</v>
      </c>
      <c r="AA660" s="3" t="s">
        <v>2836</v>
      </c>
      <c r="AB660" s="3" t="s">
        <v>2836</v>
      </c>
      <c r="AC660" s="3" t="s">
        <v>2836</v>
      </c>
      <c r="AD660" s="3" t="s">
        <v>2836</v>
      </c>
      <c r="AE660" s="3" t="s">
        <v>95</v>
      </c>
      <c r="AF660" s="3" t="s">
        <v>82</v>
      </c>
      <c r="AG660" s="3" t="s">
        <v>96</v>
      </c>
    </row>
    <row r="661" spans="1:33" ht="45" customHeight="1" x14ac:dyDescent="0.25">
      <c r="A661" s="3" t="s">
        <v>2837</v>
      </c>
      <c r="B661" s="11" t="s">
        <v>80</v>
      </c>
      <c r="C661" s="3" t="s">
        <v>81</v>
      </c>
      <c r="D661" s="3" t="s">
        <v>82</v>
      </c>
      <c r="E661" s="3" t="s">
        <v>918</v>
      </c>
      <c r="F661" s="3" t="s">
        <v>919</v>
      </c>
      <c r="G661" s="3" t="s">
        <v>920</v>
      </c>
      <c r="H661" s="3" t="s">
        <v>2838</v>
      </c>
      <c r="I661" s="3" t="s">
        <v>1917</v>
      </c>
      <c r="J661" s="3" t="s">
        <v>2579</v>
      </c>
      <c r="K661" s="3" t="s">
        <v>503</v>
      </c>
      <c r="L661" s="3" t="s">
        <v>550</v>
      </c>
      <c r="M661" s="3" t="s">
        <v>91</v>
      </c>
      <c r="N661" s="3" t="s">
        <v>926</v>
      </c>
      <c r="O661" s="3" t="s">
        <v>93</v>
      </c>
      <c r="P661" s="3" t="s">
        <v>2839</v>
      </c>
      <c r="Q661" s="3" t="s">
        <v>93</v>
      </c>
      <c r="R661" s="3" t="s">
        <v>2840</v>
      </c>
      <c r="S661" s="3" t="s">
        <v>2840</v>
      </c>
      <c r="T661" s="3" t="s">
        <v>2840</v>
      </c>
      <c r="U661" s="3" t="s">
        <v>2840</v>
      </c>
      <c r="V661" s="3" t="s">
        <v>2840</v>
      </c>
      <c r="W661" s="3" t="s">
        <v>2840</v>
      </c>
      <c r="X661" s="3" t="s">
        <v>2840</v>
      </c>
      <c r="Y661" s="3" t="s">
        <v>2840</v>
      </c>
      <c r="Z661" s="3" t="s">
        <v>2840</v>
      </c>
      <c r="AA661" s="3" t="s">
        <v>2840</v>
      </c>
      <c r="AB661" s="3" t="s">
        <v>2840</v>
      </c>
      <c r="AC661" s="3" t="s">
        <v>2840</v>
      </c>
      <c r="AD661" s="3" t="s">
        <v>2840</v>
      </c>
      <c r="AE661" s="3" t="s">
        <v>95</v>
      </c>
      <c r="AF661" s="3" t="s">
        <v>82</v>
      </c>
      <c r="AG661" s="3" t="s">
        <v>96</v>
      </c>
    </row>
    <row r="662" spans="1:33" ht="45" customHeight="1" x14ac:dyDescent="0.25">
      <c r="A662" s="3" t="s">
        <v>2841</v>
      </c>
      <c r="B662" s="11" t="s">
        <v>80</v>
      </c>
      <c r="C662" s="3" t="s">
        <v>81</v>
      </c>
      <c r="D662" s="3" t="s">
        <v>82</v>
      </c>
      <c r="E662" s="3" t="s">
        <v>918</v>
      </c>
      <c r="F662" s="3" t="s">
        <v>930</v>
      </c>
      <c r="G662" s="3" t="s">
        <v>920</v>
      </c>
      <c r="H662" s="3" t="s">
        <v>2842</v>
      </c>
      <c r="I662" s="3" t="s">
        <v>942</v>
      </c>
      <c r="J662" s="3" t="s">
        <v>2843</v>
      </c>
      <c r="K662" s="3" t="s">
        <v>503</v>
      </c>
      <c r="L662" s="3" t="s">
        <v>316</v>
      </c>
      <c r="M662" s="3" t="s">
        <v>91</v>
      </c>
      <c r="N662" s="3" t="s">
        <v>936</v>
      </c>
      <c r="O662" s="3" t="s">
        <v>93</v>
      </c>
      <c r="P662" s="3" t="s">
        <v>2844</v>
      </c>
      <c r="Q662" s="3" t="s">
        <v>93</v>
      </c>
      <c r="R662" s="3" t="s">
        <v>2845</v>
      </c>
      <c r="S662" s="3" t="s">
        <v>2845</v>
      </c>
      <c r="T662" s="3" t="s">
        <v>2845</v>
      </c>
      <c r="U662" s="3" t="s">
        <v>2845</v>
      </c>
      <c r="V662" s="3" t="s">
        <v>2845</v>
      </c>
      <c r="W662" s="3" t="s">
        <v>2845</v>
      </c>
      <c r="X662" s="3" t="s">
        <v>2845</v>
      </c>
      <c r="Y662" s="3" t="s">
        <v>2845</v>
      </c>
      <c r="Z662" s="3" t="s">
        <v>2845</v>
      </c>
      <c r="AA662" s="3" t="s">
        <v>2845</v>
      </c>
      <c r="AB662" s="3" t="s">
        <v>2845</v>
      </c>
      <c r="AC662" s="3" t="s">
        <v>2845</v>
      </c>
      <c r="AD662" s="3" t="s">
        <v>2845</v>
      </c>
      <c r="AE662" s="3" t="s">
        <v>95</v>
      </c>
      <c r="AF662" s="3" t="s">
        <v>82</v>
      </c>
      <c r="AG662" s="3" t="s">
        <v>96</v>
      </c>
    </row>
    <row r="663" spans="1:33" ht="45" customHeight="1" x14ac:dyDescent="0.25">
      <c r="A663" s="3" t="s">
        <v>2846</v>
      </c>
      <c r="B663" s="11" t="s">
        <v>80</v>
      </c>
      <c r="C663" s="3" t="s">
        <v>81</v>
      </c>
      <c r="D663" s="3" t="s">
        <v>82</v>
      </c>
      <c r="E663" s="3" t="s">
        <v>918</v>
      </c>
      <c r="F663" s="3" t="s">
        <v>1962</v>
      </c>
      <c r="G663" s="3" t="s">
        <v>968</v>
      </c>
      <c r="H663" s="3" t="s">
        <v>2847</v>
      </c>
      <c r="I663" s="3" t="s">
        <v>942</v>
      </c>
      <c r="J663" s="3" t="s">
        <v>2370</v>
      </c>
      <c r="K663" s="3" t="s">
        <v>465</v>
      </c>
      <c r="L663" s="3" t="s">
        <v>2848</v>
      </c>
      <c r="M663" s="3" t="s">
        <v>91</v>
      </c>
      <c r="N663" s="3" t="s">
        <v>1965</v>
      </c>
      <c r="O663" s="3" t="s">
        <v>93</v>
      </c>
      <c r="P663" s="3" t="s">
        <v>2849</v>
      </c>
      <c r="Q663" s="3" t="s">
        <v>93</v>
      </c>
      <c r="R663" s="3" t="s">
        <v>2850</v>
      </c>
      <c r="S663" s="3" t="s">
        <v>2850</v>
      </c>
      <c r="T663" s="3" t="s">
        <v>2850</v>
      </c>
      <c r="U663" s="3" t="s">
        <v>2850</v>
      </c>
      <c r="V663" s="3" t="s">
        <v>2850</v>
      </c>
      <c r="W663" s="3" t="s">
        <v>2850</v>
      </c>
      <c r="X663" s="3" t="s">
        <v>2850</v>
      </c>
      <c r="Y663" s="3" t="s">
        <v>2850</v>
      </c>
      <c r="Z663" s="3" t="s">
        <v>2850</v>
      </c>
      <c r="AA663" s="3" t="s">
        <v>2850</v>
      </c>
      <c r="AB663" s="3" t="s">
        <v>2850</v>
      </c>
      <c r="AC663" s="3" t="s">
        <v>2850</v>
      </c>
      <c r="AD663" s="3" t="s">
        <v>2850</v>
      </c>
      <c r="AE663" s="3" t="s">
        <v>95</v>
      </c>
      <c r="AF663" s="3" t="s">
        <v>82</v>
      </c>
      <c r="AG663" s="3" t="s">
        <v>96</v>
      </c>
    </row>
    <row r="664" spans="1:33" ht="45" customHeight="1" x14ac:dyDescent="0.25">
      <c r="A664" s="3" t="s">
        <v>2851</v>
      </c>
      <c r="B664" s="11" t="s">
        <v>80</v>
      </c>
      <c r="C664" s="3" t="s">
        <v>81</v>
      </c>
      <c r="D664" s="3" t="s">
        <v>82</v>
      </c>
      <c r="E664" s="3" t="s">
        <v>918</v>
      </c>
      <c r="F664" s="3" t="s">
        <v>987</v>
      </c>
      <c r="G664" s="3" t="s">
        <v>920</v>
      </c>
      <c r="H664" s="3" t="s">
        <v>2852</v>
      </c>
      <c r="I664" s="3" t="s">
        <v>942</v>
      </c>
      <c r="J664" s="3" t="s">
        <v>2853</v>
      </c>
      <c r="K664" s="3" t="s">
        <v>1241</v>
      </c>
      <c r="L664" s="3" t="s">
        <v>203</v>
      </c>
      <c r="M664" s="3" t="s">
        <v>91</v>
      </c>
      <c r="N664" s="3" t="s">
        <v>992</v>
      </c>
      <c r="O664" s="3" t="s">
        <v>93</v>
      </c>
      <c r="P664" s="3" t="s">
        <v>2854</v>
      </c>
      <c r="Q664" s="3" t="s">
        <v>93</v>
      </c>
      <c r="R664" s="3" t="s">
        <v>2855</v>
      </c>
      <c r="S664" s="3" t="s">
        <v>2855</v>
      </c>
      <c r="T664" s="3" t="s">
        <v>2855</v>
      </c>
      <c r="U664" s="3" t="s">
        <v>2855</v>
      </c>
      <c r="V664" s="3" t="s">
        <v>2855</v>
      </c>
      <c r="W664" s="3" t="s">
        <v>2855</v>
      </c>
      <c r="X664" s="3" t="s">
        <v>2855</v>
      </c>
      <c r="Y664" s="3" t="s">
        <v>2855</v>
      </c>
      <c r="Z664" s="3" t="s">
        <v>2855</v>
      </c>
      <c r="AA664" s="3" t="s">
        <v>2855</v>
      </c>
      <c r="AB664" s="3" t="s">
        <v>2855</v>
      </c>
      <c r="AC664" s="3" t="s">
        <v>2855</v>
      </c>
      <c r="AD664" s="3" t="s">
        <v>2855</v>
      </c>
      <c r="AE664" s="3" t="s">
        <v>95</v>
      </c>
      <c r="AF664" s="3" t="s">
        <v>82</v>
      </c>
      <c r="AG664" s="3" t="s">
        <v>96</v>
      </c>
    </row>
    <row r="665" spans="1:33" ht="45" customHeight="1" x14ac:dyDescent="0.25">
      <c r="A665" s="3" t="s">
        <v>2856</v>
      </c>
      <c r="B665" s="11" t="s">
        <v>80</v>
      </c>
      <c r="C665" s="3" t="s">
        <v>81</v>
      </c>
      <c r="D665" s="3" t="s">
        <v>82</v>
      </c>
      <c r="E665" s="3" t="s">
        <v>918</v>
      </c>
      <c r="F665" s="3" t="s">
        <v>919</v>
      </c>
      <c r="G665" s="3" t="s">
        <v>975</v>
      </c>
      <c r="H665" s="3" t="s">
        <v>2857</v>
      </c>
      <c r="I665" s="3" t="s">
        <v>1917</v>
      </c>
      <c r="J665" s="3" t="s">
        <v>1313</v>
      </c>
      <c r="K665" s="3" t="s">
        <v>1862</v>
      </c>
      <c r="L665" s="3" t="s">
        <v>1716</v>
      </c>
      <c r="M665" s="3" t="s">
        <v>91</v>
      </c>
      <c r="N665" s="3" t="s">
        <v>926</v>
      </c>
      <c r="O665" s="3" t="s">
        <v>93</v>
      </c>
      <c r="P665" s="3" t="s">
        <v>2858</v>
      </c>
      <c r="Q665" s="3" t="s">
        <v>93</v>
      </c>
      <c r="R665" s="3" t="s">
        <v>2859</v>
      </c>
      <c r="S665" s="3" t="s">
        <v>2859</v>
      </c>
      <c r="T665" s="3" t="s">
        <v>2859</v>
      </c>
      <c r="U665" s="3" t="s">
        <v>2859</v>
      </c>
      <c r="V665" s="3" t="s">
        <v>2859</v>
      </c>
      <c r="W665" s="3" t="s">
        <v>2859</v>
      </c>
      <c r="X665" s="3" t="s">
        <v>2859</v>
      </c>
      <c r="Y665" s="3" t="s">
        <v>2859</v>
      </c>
      <c r="Z665" s="3" t="s">
        <v>2859</v>
      </c>
      <c r="AA665" s="3" t="s">
        <v>2859</v>
      </c>
      <c r="AB665" s="3" t="s">
        <v>2859</v>
      </c>
      <c r="AC665" s="3" t="s">
        <v>2859</v>
      </c>
      <c r="AD665" s="3" t="s">
        <v>2859</v>
      </c>
      <c r="AE665" s="3" t="s">
        <v>95</v>
      </c>
      <c r="AF665" s="3" t="s">
        <v>82</v>
      </c>
      <c r="AG665" s="3" t="s">
        <v>96</v>
      </c>
    </row>
    <row r="666" spans="1:33" ht="45" customHeight="1" x14ac:dyDescent="0.25">
      <c r="A666" s="3" t="s">
        <v>2860</v>
      </c>
      <c r="B666" s="11" t="s">
        <v>80</v>
      </c>
      <c r="C666" s="3" t="s">
        <v>81</v>
      </c>
      <c r="D666" s="3" t="s">
        <v>82</v>
      </c>
      <c r="E666" s="3" t="s">
        <v>918</v>
      </c>
      <c r="F666" s="3" t="s">
        <v>2861</v>
      </c>
      <c r="G666" s="3" t="s">
        <v>931</v>
      </c>
      <c r="H666" s="3" t="s">
        <v>2862</v>
      </c>
      <c r="I666" s="3" t="s">
        <v>1917</v>
      </c>
      <c r="J666" s="3" t="s">
        <v>2863</v>
      </c>
      <c r="K666" s="3" t="s">
        <v>770</v>
      </c>
      <c r="L666" s="3" t="s">
        <v>2864</v>
      </c>
      <c r="M666" s="3" t="s">
        <v>91</v>
      </c>
      <c r="N666" s="3" t="s">
        <v>2865</v>
      </c>
      <c r="O666" s="3" t="s">
        <v>93</v>
      </c>
      <c r="P666" s="3" t="s">
        <v>2866</v>
      </c>
      <c r="Q666" s="3" t="s">
        <v>93</v>
      </c>
      <c r="R666" s="3" t="s">
        <v>2867</v>
      </c>
      <c r="S666" s="3" t="s">
        <v>2867</v>
      </c>
      <c r="T666" s="3" t="s">
        <v>2867</v>
      </c>
      <c r="U666" s="3" t="s">
        <v>2867</v>
      </c>
      <c r="V666" s="3" t="s">
        <v>2867</v>
      </c>
      <c r="W666" s="3" t="s">
        <v>2867</v>
      </c>
      <c r="X666" s="3" t="s">
        <v>2867</v>
      </c>
      <c r="Y666" s="3" t="s">
        <v>2867</v>
      </c>
      <c r="Z666" s="3" t="s">
        <v>2867</v>
      </c>
      <c r="AA666" s="3" t="s">
        <v>2867</v>
      </c>
      <c r="AB666" s="3" t="s">
        <v>2867</v>
      </c>
      <c r="AC666" s="3" t="s">
        <v>2867</v>
      </c>
      <c r="AD666" s="3" t="s">
        <v>2867</v>
      </c>
      <c r="AE666" s="3" t="s">
        <v>95</v>
      </c>
      <c r="AF666" s="3" t="s">
        <v>82</v>
      </c>
      <c r="AG666" s="3" t="s">
        <v>96</v>
      </c>
    </row>
    <row r="667" spans="1:33" ht="45" customHeight="1" x14ac:dyDescent="0.25">
      <c r="A667" s="3" t="s">
        <v>2868</v>
      </c>
      <c r="B667" s="11" t="s">
        <v>80</v>
      </c>
      <c r="C667" s="3" t="s">
        <v>81</v>
      </c>
      <c r="D667" s="3" t="s">
        <v>82</v>
      </c>
      <c r="E667" s="3" t="s">
        <v>918</v>
      </c>
      <c r="F667" s="3" t="s">
        <v>919</v>
      </c>
      <c r="G667" s="3" t="s">
        <v>940</v>
      </c>
      <c r="H667" s="3" t="s">
        <v>2869</v>
      </c>
      <c r="I667" s="3" t="s">
        <v>970</v>
      </c>
      <c r="J667" s="3" t="s">
        <v>1600</v>
      </c>
      <c r="K667" s="3" t="s">
        <v>770</v>
      </c>
      <c r="L667" s="3" t="s">
        <v>2870</v>
      </c>
      <c r="M667" s="3" t="s">
        <v>91</v>
      </c>
      <c r="N667" s="3" t="s">
        <v>926</v>
      </c>
      <c r="O667" s="3" t="s">
        <v>93</v>
      </c>
      <c r="P667" s="3" t="s">
        <v>2871</v>
      </c>
      <c r="Q667" s="3" t="s">
        <v>93</v>
      </c>
      <c r="R667" s="3" t="s">
        <v>2872</v>
      </c>
      <c r="S667" s="3" t="s">
        <v>2872</v>
      </c>
      <c r="T667" s="3" t="s">
        <v>2872</v>
      </c>
      <c r="U667" s="3" t="s">
        <v>2872</v>
      </c>
      <c r="V667" s="3" t="s">
        <v>2872</v>
      </c>
      <c r="W667" s="3" t="s">
        <v>2872</v>
      </c>
      <c r="X667" s="3" t="s">
        <v>2872</v>
      </c>
      <c r="Y667" s="3" t="s">
        <v>2872</v>
      </c>
      <c r="Z667" s="3" t="s">
        <v>2872</v>
      </c>
      <c r="AA667" s="3" t="s">
        <v>2872</v>
      </c>
      <c r="AB667" s="3" t="s">
        <v>2872</v>
      </c>
      <c r="AC667" s="3" t="s">
        <v>2872</v>
      </c>
      <c r="AD667" s="3" t="s">
        <v>2872</v>
      </c>
      <c r="AE667" s="3" t="s">
        <v>95</v>
      </c>
      <c r="AF667" s="3" t="s">
        <v>82</v>
      </c>
      <c r="AG667" s="3" t="s">
        <v>96</v>
      </c>
    </row>
    <row r="668" spans="1:33" ht="45" customHeight="1" x14ac:dyDescent="0.25">
      <c r="A668" s="3" t="s">
        <v>2873</v>
      </c>
      <c r="B668" s="11" t="s">
        <v>80</v>
      </c>
      <c r="C668" s="3" t="s">
        <v>81</v>
      </c>
      <c r="D668" s="3" t="s">
        <v>82</v>
      </c>
      <c r="E668" s="3" t="s">
        <v>918</v>
      </c>
      <c r="F668" s="3" t="s">
        <v>919</v>
      </c>
      <c r="G668" s="3" t="s">
        <v>920</v>
      </c>
      <c r="H668" s="3" t="s">
        <v>2874</v>
      </c>
      <c r="I668" s="3" t="s">
        <v>970</v>
      </c>
      <c r="J668" s="3" t="s">
        <v>464</v>
      </c>
      <c r="K668" s="3" t="s">
        <v>703</v>
      </c>
      <c r="L668" s="3" t="s">
        <v>374</v>
      </c>
      <c r="M668" s="3" t="s">
        <v>91</v>
      </c>
      <c r="N668" s="3" t="s">
        <v>926</v>
      </c>
      <c r="O668" s="3" t="s">
        <v>93</v>
      </c>
      <c r="P668" s="3" t="s">
        <v>2875</v>
      </c>
      <c r="Q668" s="3" t="s">
        <v>93</v>
      </c>
      <c r="R668" s="3" t="s">
        <v>2876</v>
      </c>
      <c r="S668" s="3" t="s">
        <v>2876</v>
      </c>
      <c r="T668" s="3" t="s">
        <v>2876</v>
      </c>
      <c r="U668" s="3" t="s">
        <v>2876</v>
      </c>
      <c r="V668" s="3" t="s">
        <v>2876</v>
      </c>
      <c r="W668" s="3" t="s">
        <v>2876</v>
      </c>
      <c r="X668" s="3" t="s">
        <v>2876</v>
      </c>
      <c r="Y668" s="3" t="s">
        <v>2876</v>
      </c>
      <c r="Z668" s="3" t="s">
        <v>2876</v>
      </c>
      <c r="AA668" s="3" t="s">
        <v>2876</v>
      </c>
      <c r="AB668" s="3" t="s">
        <v>2876</v>
      </c>
      <c r="AC668" s="3" t="s">
        <v>2876</v>
      </c>
      <c r="AD668" s="3" t="s">
        <v>2876</v>
      </c>
      <c r="AE668" s="3" t="s">
        <v>95</v>
      </c>
      <c r="AF668" s="3" t="s">
        <v>82</v>
      </c>
      <c r="AG668" s="3" t="s">
        <v>96</v>
      </c>
    </row>
    <row r="669" spans="1:33" ht="45" customHeight="1" x14ac:dyDescent="0.25">
      <c r="A669" s="3" t="s">
        <v>2877</v>
      </c>
      <c r="B669" s="11" t="s">
        <v>80</v>
      </c>
      <c r="C669" s="3" t="s">
        <v>81</v>
      </c>
      <c r="D669" s="3" t="s">
        <v>82</v>
      </c>
      <c r="E669" s="3" t="s">
        <v>918</v>
      </c>
      <c r="F669" s="3" t="s">
        <v>919</v>
      </c>
      <c r="G669" s="3" t="s">
        <v>920</v>
      </c>
      <c r="H669" s="3" t="s">
        <v>2878</v>
      </c>
      <c r="I669" s="3" t="s">
        <v>933</v>
      </c>
      <c r="J669" s="3" t="s">
        <v>2879</v>
      </c>
      <c r="K669" s="3" t="s">
        <v>2880</v>
      </c>
      <c r="L669" s="3" t="s">
        <v>2548</v>
      </c>
      <c r="M669" s="3" t="s">
        <v>91</v>
      </c>
      <c r="N669" s="3" t="s">
        <v>926</v>
      </c>
      <c r="O669" s="3" t="s">
        <v>93</v>
      </c>
      <c r="P669" s="3" t="s">
        <v>945</v>
      </c>
      <c r="Q669" s="3" t="s">
        <v>93</v>
      </c>
      <c r="R669" s="3" t="s">
        <v>2881</v>
      </c>
      <c r="S669" s="3" t="s">
        <v>2881</v>
      </c>
      <c r="T669" s="3" t="s">
        <v>2881</v>
      </c>
      <c r="U669" s="3" t="s">
        <v>2881</v>
      </c>
      <c r="V669" s="3" t="s">
        <v>2881</v>
      </c>
      <c r="W669" s="3" t="s">
        <v>2881</v>
      </c>
      <c r="X669" s="3" t="s">
        <v>2881</v>
      </c>
      <c r="Y669" s="3" t="s">
        <v>2881</v>
      </c>
      <c r="Z669" s="3" t="s">
        <v>2881</v>
      </c>
      <c r="AA669" s="3" t="s">
        <v>2881</v>
      </c>
      <c r="AB669" s="3" t="s">
        <v>2881</v>
      </c>
      <c r="AC669" s="3" t="s">
        <v>2881</v>
      </c>
      <c r="AD669" s="3" t="s">
        <v>2881</v>
      </c>
      <c r="AE669" s="3" t="s">
        <v>95</v>
      </c>
      <c r="AF669" s="3" t="s">
        <v>82</v>
      </c>
      <c r="AG669" s="3" t="s">
        <v>96</v>
      </c>
    </row>
    <row r="670" spans="1:33" ht="45" customHeight="1" x14ac:dyDescent="0.25">
      <c r="A670" s="3" t="s">
        <v>2882</v>
      </c>
      <c r="B670" s="11" t="s">
        <v>80</v>
      </c>
      <c r="C670" s="3" t="s">
        <v>81</v>
      </c>
      <c r="D670" s="3" t="s">
        <v>82</v>
      </c>
      <c r="E670" s="3" t="s">
        <v>918</v>
      </c>
      <c r="F670" s="3" t="s">
        <v>2883</v>
      </c>
      <c r="G670" s="3" t="s">
        <v>975</v>
      </c>
      <c r="H670" s="3" t="s">
        <v>2884</v>
      </c>
      <c r="I670" s="3" t="s">
        <v>933</v>
      </c>
      <c r="J670" s="3" t="s">
        <v>2885</v>
      </c>
      <c r="K670" s="3" t="s">
        <v>2886</v>
      </c>
      <c r="L670" s="3" t="s">
        <v>1925</v>
      </c>
      <c r="M670" s="3" t="s">
        <v>137</v>
      </c>
      <c r="N670" s="3" t="s">
        <v>2887</v>
      </c>
      <c r="O670" s="3" t="s">
        <v>93</v>
      </c>
      <c r="P670" s="3" t="s">
        <v>2888</v>
      </c>
      <c r="Q670" s="3" t="s">
        <v>93</v>
      </c>
      <c r="R670" s="3" t="s">
        <v>2889</v>
      </c>
      <c r="S670" s="3" t="s">
        <v>2889</v>
      </c>
      <c r="T670" s="3" t="s">
        <v>2889</v>
      </c>
      <c r="U670" s="3" t="s">
        <v>2889</v>
      </c>
      <c r="V670" s="3" t="s">
        <v>2889</v>
      </c>
      <c r="W670" s="3" t="s">
        <v>2889</v>
      </c>
      <c r="X670" s="3" t="s">
        <v>2889</v>
      </c>
      <c r="Y670" s="3" t="s">
        <v>2889</v>
      </c>
      <c r="Z670" s="3" t="s">
        <v>2889</v>
      </c>
      <c r="AA670" s="3" t="s">
        <v>2889</v>
      </c>
      <c r="AB670" s="3" t="s">
        <v>2889</v>
      </c>
      <c r="AC670" s="3" t="s">
        <v>2889</v>
      </c>
      <c r="AD670" s="3" t="s">
        <v>2889</v>
      </c>
      <c r="AE670" s="3" t="s">
        <v>95</v>
      </c>
      <c r="AF670" s="3" t="s">
        <v>82</v>
      </c>
      <c r="AG670" s="3" t="s">
        <v>96</v>
      </c>
    </row>
    <row r="671" spans="1:33" ht="45" customHeight="1" x14ac:dyDescent="0.25">
      <c r="A671" s="3" t="s">
        <v>2890</v>
      </c>
      <c r="B671" s="11" t="s">
        <v>80</v>
      </c>
      <c r="C671" s="3" t="s">
        <v>81</v>
      </c>
      <c r="D671" s="3" t="s">
        <v>82</v>
      </c>
      <c r="E671" s="3" t="s">
        <v>918</v>
      </c>
      <c r="F671" s="3" t="s">
        <v>919</v>
      </c>
      <c r="G671" s="3" t="s">
        <v>2891</v>
      </c>
      <c r="H671" s="3" t="s">
        <v>2892</v>
      </c>
      <c r="I671" s="3" t="s">
        <v>942</v>
      </c>
      <c r="J671" s="3" t="s">
        <v>2893</v>
      </c>
      <c r="K671" s="3" t="s">
        <v>375</v>
      </c>
      <c r="L671" s="3" t="s">
        <v>533</v>
      </c>
      <c r="M671" s="3" t="s">
        <v>91</v>
      </c>
      <c r="N671" s="3" t="s">
        <v>926</v>
      </c>
      <c r="O671" s="3" t="s">
        <v>93</v>
      </c>
      <c r="P671" s="3" t="s">
        <v>2894</v>
      </c>
      <c r="Q671" s="3" t="s">
        <v>93</v>
      </c>
      <c r="R671" s="3" t="s">
        <v>2895</v>
      </c>
      <c r="S671" s="3" t="s">
        <v>2895</v>
      </c>
      <c r="T671" s="3" t="s">
        <v>2895</v>
      </c>
      <c r="U671" s="3" t="s">
        <v>2895</v>
      </c>
      <c r="V671" s="3" t="s">
        <v>2895</v>
      </c>
      <c r="W671" s="3" t="s">
        <v>2895</v>
      </c>
      <c r="X671" s="3" t="s">
        <v>2895</v>
      </c>
      <c r="Y671" s="3" t="s">
        <v>2895</v>
      </c>
      <c r="Z671" s="3" t="s">
        <v>2895</v>
      </c>
      <c r="AA671" s="3" t="s">
        <v>2895</v>
      </c>
      <c r="AB671" s="3" t="s">
        <v>2895</v>
      </c>
      <c r="AC671" s="3" t="s">
        <v>2895</v>
      </c>
      <c r="AD671" s="3" t="s">
        <v>2895</v>
      </c>
      <c r="AE671" s="3" t="s">
        <v>95</v>
      </c>
      <c r="AF671" s="3" t="s">
        <v>82</v>
      </c>
      <c r="AG671" s="3" t="s">
        <v>96</v>
      </c>
    </row>
    <row r="672" spans="1:33" ht="45" customHeight="1" x14ac:dyDescent="0.25">
      <c r="A672" s="3" t="s">
        <v>2896</v>
      </c>
      <c r="B672" s="11" t="s">
        <v>80</v>
      </c>
      <c r="C672" s="3" t="s">
        <v>81</v>
      </c>
      <c r="D672" s="3" t="s">
        <v>82</v>
      </c>
      <c r="E672" s="3" t="s">
        <v>83</v>
      </c>
      <c r="F672" s="3" t="s">
        <v>123</v>
      </c>
      <c r="G672" s="3" t="s">
        <v>124</v>
      </c>
      <c r="H672" s="3" t="s">
        <v>2897</v>
      </c>
      <c r="I672" s="3" t="s">
        <v>159</v>
      </c>
      <c r="J672" s="3" t="s">
        <v>2898</v>
      </c>
      <c r="K672" s="3" t="s">
        <v>1541</v>
      </c>
      <c r="L672" s="3" t="s">
        <v>2899</v>
      </c>
      <c r="M672" s="3" t="s">
        <v>91</v>
      </c>
      <c r="N672" s="3" t="s">
        <v>128</v>
      </c>
      <c r="O672" s="3" t="s">
        <v>93</v>
      </c>
      <c r="P672" s="3" t="s">
        <v>128</v>
      </c>
      <c r="Q672" s="3" t="s">
        <v>93</v>
      </c>
      <c r="R672" s="3" t="s">
        <v>2900</v>
      </c>
      <c r="S672" s="3" t="s">
        <v>2900</v>
      </c>
      <c r="T672" s="3" t="s">
        <v>2900</v>
      </c>
      <c r="U672" s="3" t="s">
        <v>2900</v>
      </c>
      <c r="V672" s="3" t="s">
        <v>2900</v>
      </c>
      <c r="W672" s="3" t="s">
        <v>2900</v>
      </c>
      <c r="X672" s="3" t="s">
        <v>2900</v>
      </c>
      <c r="Y672" s="3" t="s">
        <v>2900</v>
      </c>
      <c r="Z672" s="3" t="s">
        <v>2900</v>
      </c>
      <c r="AA672" s="3" t="s">
        <v>2900</v>
      </c>
      <c r="AB672" s="3" t="s">
        <v>2900</v>
      </c>
      <c r="AC672" s="3" t="s">
        <v>2900</v>
      </c>
      <c r="AD672" s="3" t="s">
        <v>2900</v>
      </c>
      <c r="AE672" s="3" t="s">
        <v>95</v>
      </c>
      <c r="AF672" s="3" t="s">
        <v>82</v>
      </c>
      <c r="AG672" s="3" t="s">
        <v>96</v>
      </c>
    </row>
    <row r="673" spans="1:33" ht="45" customHeight="1" x14ac:dyDescent="0.25">
      <c r="A673" s="3" t="s">
        <v>2901</v>
      </c>
      <c r="B673" s="11" t="s">
        <v>80</v>
      </c>
      <c r="C673" s="3" t="s">
        <v>81</v>
      </c>
      <c r="D673" s="3" t="s">
        <v>82</v>
      </c>
      <c r="E673" s="3" t="s">
        <v>83</v>
      </c>
      <c r="F673" s="3" t="s">
        <v>98</v>
      </c>
      <c r="G673" s="3" t="s">
        <v>99</v>
      </c>
      <c r="H673" s="3" t="s">
        <v>181</v>
      </c>
      <c r="I673" s="3" t="s">
        <v>309</v>
      </c>
      <c r="J673" s="3" t="s">
        <v>2902</v>
      </c>
      <c r="K673" s="3" t="s">
        <v>1541</v>
      </c>
      <c r="L673" s="3" t="s">
        <v>407</v>
      </c>
      <c r="M673" s="3" t="s">
        <v>91</v>
      </c>
      <c r="N673" s="3" t="s">
        <v>103</v>
      </c>
      <c r="O673" s="3" t="s">
        <v>93</v>
      </c>
      <c r="P673" s="3" t="s">
        <v>103</v>
      </c>
      <c r="Q673" s="3" t="s">
        <v>93</v>
      </c>
      <c r="R673" s="3" t="s">
        <v>2903</v>
      </c>
      <c r="S673" s="3" t="s">
        <v>2903</v>
      </c>
      <c r="T673" s="3" t="s">
        <v>2903</v>
      </c>
      <c r="U673" s="3" t="s">
        <v>2903</v>
      </c>
      <c r="V673" s="3" t="s">
        <v>2903</v>
      </c>
      <c r="W673" s="3" t="s">
        <v>2903</v>
      </c>
      <c r="X673" s="3" t="s">
        <v>2903</v>
      </c>
      <c r="Y673" s="3" t="s">
        <v>2903</v>
      </c>
      <c r="Z673" s="3" t="s">
        <v>2903</v>
      </c>
      <c r="AA673" s="3" t="s">
        <v>2903</v>
      </c>
      <c r="AB673" s="3" t="s">
        <v>2903</v>
      </c>
      <c r="AC673" s="3" t="s">
        <v>2903</v>
      </c>
      <c r="AD673" s="3" t="s">
        <v>2903</v>
      </c>
      <c r="AE673" s="3" t="s">
        <v>95</v>
      </c>
      <c r="AF673" s="3" t="s">
        <v>82</v>
      </c>
      <c r="AG673" s="3" t="s">
        <v>96</v>
      </c>
    </row>
    <row r="674" spans="1:33" ht="45" customHeight="1" x14ac:dyDescent="0.25">
      <c r="A674" s="3" t="s">
        <v>2904</v>
      </c>
      <c r="B674" s="11" t="s">
        <v>80</v>
      </c>
      <c r="C674" s="3" t="s">
        <v>81</v>
      </c>
      <c r="D674" s="3" t="s">
        <v>82</v>
      </c>
      <c r="E674" s="3" t="s">
        <v>83</v>
      </c>
      <c r="F674" s="3" t="s">
        <v>98</v>
      </c>
      <c r="G674" s="3" t="s">
        <v>273</v>
      </c>
      <c r="H674" s="3" t="s">
        <v>2905</v>
      </c>
      <c r="I674" s="3" t="s">
        <v>366</v>
      </c>
      <c r="J674" s="3" t="s">
        <v>671</v>
      </c>
      <c r="K674" s="3" t="s">
        <v>2906</v>
      </c>
      <c r="L674" s="3" t="s">
        <v>192</v>
      </c>
      <c r="M674" s="3" t="s">
        <v>137</v>
      </c>
      <c r="N674" s="3" t="s">
        <v>103</v>
      </c>
      <c r="O674" s="3" t="s">
        <v>93</v>
      </c>
      <c r="P674" s="3" t="s">
        <v>103</v>
      </c>
      <c r="Q674" s="3" t="s">
        <v>93</v>
      </c>
      <c r="R674" s="3" t="s">
        <v>2907</v>
      </c>
      <c r="S674" s="3" t="s">
        <v>2907</v>
      </c>
      <c r="T674" s="3" t="s">
        <v>2907</v>
      </c>
      <c r="U674" s="3" t="s">
        <v>2907</v>
      </c>
      <c r="V674" s="3" t="s">
        <v>2907</v>
      </c>
      <c r="W674" s="3" t="s">
        <v>2907</v>
      </c>
      <c r="X674" s="3" t="s">
        <v>2907</v>
      </c>
      <c r="Y674" s="3" t="s">
        <v>2907</v>
      </c>
      <c r="Z674" s="3" t="s">
        <v>2907</v>
      </c>
      <c r="AA674" s="3" t="s">
        <v>2907</v>
      </c>
      <c r="AB674" s="3" t="s">
        <v>2907</v>
      </c>
      <c r="AC674" s="3" t="s">
        <v>2907</v>
      </c>
      <c r="AD674" s="3" t="s">
        <v>2907</v>
      </c>
      <c r="AE674" s="3" t="s">
        <v>95</v>
      </c>
      <c r="AF674" s="3" t="s">
        <v>82</v>
      </c>
      <c r="AG674" s="3" t="s">
        <v>96</v>
      </c>
    </row>
    <row r="675" spans="1:33" ht="45" customHeight="1" x14ac:dyDescent="0.25">
      <c r="A675" s="3" t="s">
        <v>2908</v>
      </c>
      <c r="B675" s="11" t="s">
        <v>80</v>
      </c>
      <c r="C675" s="3" t="s">
        <v>81</v>
      </c>
      <c r="D675" s="3" t="s">
        <v>82</v>
      </c>
      <c r="E675" s="3" t="s">
        <v>83</v>
      </c>
      <c r="F675" s="3" t="s">
        <v>123</v>
      </c>
      <c r="G675" s="3" t="s">
        <v>124</v>
      </c>
      <c r="H675" s="3" t="s">
        <v>195</v>
      </c>
      <c r="I675" s="3" t="s">
        <v>592</v>
      </c>
      <c r="J675" s="3" t="s">
        <v>1336</v>
      </c>
      <c r="K675" s="3" t="s">
        <v>2909</v>
      </c>
      <c r="L675" s="3" t="s">
        <v>2910</v>
      </c>
      <c r="M675" s="3" t="s">
        <v>91</v>
      </c>
      <c r="N675" s="3" t="s">
        <v>128</v>
      </c>
      <c r="O675" s="3" t="s">
        <v>93</v>
      </c>
      <c r="P675" s="3" t="s">
        <v>128</v>
      </c>
      <c r="Q675" s="3" t="s">
        <v>93</v>
      </c>
      <c r="R675" s="3" t="s">
        <v>2911</v>
      </c>
      <c r="S675" s="3" t="s">
        <v>2911</v>
      </c>
      <c r="T675" s="3" t="s">
        <v>2911</v>
      </c>
      <c r="U675" s="3" t="s">
        <v>2911</v>
      </c>
      <c r="V675" s="3" t="s">
        <v>2911</v>
      </c>
      <c r="W675" s="3" t="s">
        <v>2911</v>
      </c>
      <c r="X675" s="3" t="s">
        <v>2911</v>
      </c>
      <c r="Y675" s="3" t="s">
        <v>2911</v>
      </c>
      <c r="Z675" s="3" t="s">
        <v>2911</v>
      </c>
      <c r="AA675" s="3" t="s">
        <v>2911</v>
      </c>
      <c r="AB675" s="3" t="s">
        <v>2911</v>
      </c>
      <c r="AC675" s="3" t="s">
        <v>2911</v>
      </c>
      <c r="AD675" s="3" t="s">
        <v>2911</v>
      </c>
      <c r="AE675" s="3" t="s">
        <v>95</v>
      </c>
      <c r="AF675" s="3" t="s">
        <v>82</v>
      </c>
      <c r="AG675" s="3" t="s">
        <v>96</v>
      </c>
    </row>
    <row r="676" spans="1:33" ht="45" customHeight="1" x14ac:dyDescent="0.25">
      <c r="A676" s="3" t="s">
        <v>2912</v>
      </c>
      <c r="B676" s="11" t="s">
        <v>80</v>
      </c>
      <c r="C676" s="3" t="s">
        <v>81</v>
      </c>
      <c r="D676" s="3" t="s">
        <v>82</v>
      </c>
      <c r="E676" s="3" t="s">
        <v>83</v>
      </c>
      <c r="F676" s="3" t="s">
        <v>141</v>
      </c>
      <c r="G676" s="3" t="s">
        <v>142</v>
      </c>
      <c r="H676" s="3" t="s">
        <v>781</v>
      </c>
      <c r="I676" s="3" t="s">
        <v>351</v>
      </c>
      <c r="J676" s="3" t="s">
        <v>1949</v>
      </c>
      <c r="K676" s="3" t="s">
        <v>2913</v>
      </c>
      <c r="L676" s="3" t="s">
        <v>672</v>
      </c>
      <c r="M676" s="3" t="s">
        <v>91</v>
      </c>
      <c r="N676" s="3" t="s">
        <v>148</v>
      </c>
      <c r="O676" s="3" t="s">
        <v>93</v>
      </c>
      <c r="P676" s="3" t="s">
        <v>148</v>
      </c>
      <c r="Q676" s="3" t="s">
        <v>93</v>
      </c>
      <c r="R676" s="3" t="s">
        <v>2914</v>
      </c>
      <c r="S676" s="3" t="s">
        <v>2914</v>
      </c>
      <c r="T676" s="3" t="s">
        <v>2914</v>
      </c>
      <c r="U676" s="3" t="s">
        <v>2914</v>
      </c>
      <c r="V676" s="3" t="s">
        <v>2914</v>
      </c>
      <c r="W676" s="3" t="s">
        <v>2914</v>
      </c>
      <c r="X676" s="3" t="s">
        <v>2914</v>
      </c>
      <c r="Y676" s="3" t="s">
        <v>2914</v>
      </c>
      <c r="Z676" s="3" t="s">
        <v>2914</v>
      </c>
      <c r="AA676" s="3" t="s">
        <v>2914</v>
      </c>
      <c r="AB676" s="3" t="s">
        <v>2914</v>
      </c>
      <c r="AC676" s="3" t="s">
        <v>2914</v>
      </c>
      <c r="AD676" s="3" t="s">
        <v>2914</v>
      </c>
      <c r="AE676" s="3" t="s">
        <v>95</v>
      </c>
      <c r="AF676" s="3" t="s">
        <v>82</v>
      </c>
      <c r="AG676" s="3" t="s">
        <v>96</v>
      </c>
    </row>
    <row r="677" spans="1:33" ht="45" customHeight="1" x14ac:dyDescent="0.25">
      <c r="A677" s="3" t="s">
        <v>2915</v>
      </c>
      <c r="B677" s="11" t="s">
        <v>80</v>
      </c>
      <c r="C677" s="3" t="s">
        <v>81</v>
      </c>
      <c r="D677" s="3" t="s">
        <v>82</v>
      </c>
      <c r="E677" s="3" t="s">
        <v>83</v>
      </c>
      <c r="F677" s="3" t="s">
        <v>98</v>
      </c>
      <c r="G677" s="3" t="s">
        <v>174</v>
      </c>
      <c r="H677" s="3" t="s">
        <v>2916</v>
      </c>
      <c r="I677" s="3" t="s">
        <v>87</v>
      </c>
      <c r="J677" s="3" t="s">
        <v>1145</v>
      </c>
      <c r="K677" s="3" t="s">
        <v>2917</v>
      </c>
      <c r="L677" s="3" t="s">
        <v>166</v>
      </c>
      <c r="M677" s="3" t="s">
        <v>137</v>
      </c>
      <c r="N677" s="3" t="s">
        <v>103</v>
      </c>
      <c r="O677" s="3" t="s">
        <v>93</v>
      </c>
      <c r="P677" s="3" t="s">
        <v>103</v>
      </c>
      <c r="Q677" s="3" t="s">
        <v>93</v>
      </c>
      <c r="R677" s="3" t="s">
        <v>2918</v>
      </c>
      <c r="S677" s="3" t="s">
        <v>2918</v>
      </c>
      <c r="T677" s="3" t="s">
        <v>2918</v>
      </c>
      <c r="U677" s="3" t="s">
        <v>2918</v>
      </c>
      <c r="V677" s="3" t="s">
        <v>2918</v>
      </c>
      <c r="W677" s="3" t="s">
        <v>2918</v>
      </c>
      <c r="X677" s="3" t="s">
        <v>2918</v>
      </c>
      <c r="Y677" s="3" t="s">
        <v>2918</v>
      </c>
      <c r="Z677" s="3" t="s">
        <v>2918</v>
      </c>
      <c r="AA677" s="3" t="s">
        <v>2918</v>
      </c>
      <c r="AB677" s="3" t="s">
        <v>2918</v>
      </c>
      <c r="AC677" s="3" t="s">
        <v>2918</v>
      </c>
      <c r="AD677" s="3" t="s">
        <v>2918</v>
      </c>
      <c r="AE677" s="3" t="s">
        <v>95</v>
      </c>
      <c r="AF677" s="3" t="s">
        <v>82</v>
      </c>
      <c r="AG677" s="3" t="s">
        <v>96</v>
      </c>
    </row>
    <row r="678" spans="1:33" ht="45" customHeight="1" x14ac:dyDescent="0.25">
      <c r="A678" s="3" t="s">
        <v>2919</v>
      </c>
      <c r="B678" s="11" t="s">
        <v>80</v>
      </c>
      <c r="C678" s="3" t="s">
        <v>81</v>
      </c>
      <c r="D678" s="3" t="s">
        <v>82</v>
      </c>
      <c r="E678" s="3" t="s">
        <v>83</v>
      </c>
      <c r="F678" s="3" t="s">
        <v>98</v>
      </c>
      <c r="G678" s="3" t="s">
        <v>99</v>
      </c>
      <c r="H678" s="3" t="s">
        <v>1903</v>
      </c>
      <c r="I678" s="3" t="s">
        <v>159</v>
      </c>
      <c r="J678" s="3" t="s">
        <v>2052</v>
      </c>
      <c r="K678" s="3" t="s">
        <v>575</v>
      </c>
      <c r="L678" s="3" t="s">
        <v>2920</v>
      </c>
      <c r="M678" s="3" t="s">
        <v>91</v>
      </c>
      <c r="N678" s="3" t="s">
        <v>103</v>
      </c>
      <c r="O678" s="3" t="s">
        <v>93</v>
      </c>
      <c r="P678" s="3" t="s">
        <v>103</v>
      </c>
      <c r="Q678" s="3" t="s">
        <v>93</v>
      </c>
      <c r="R678" s="3" t="s">
        <v>2921</v>
      </c>
      <c r="S678" s="3" t="s">
        <v>2921</v>
      </c>
      <c r="T678" s="3" t="s">
        <v>2921</v>
      </c>
      <c r="U678" s="3" t="s">
        <v>2921</v>
      </c>
      <c r="V678" s="3" t="s">
        <v>2921</v>
      </c>
      <c r="W678" s="3" t="s">
        <v>2921</v>
      </c>
      <c r="X678" s="3" t="s">
        <v>2921</v>
      </c>
      <c r="Y678" s="3" t="s">
        <v>2921</v>
      </c>
      <c r="Z678" s="3" t="s">
        <v>2921</v>
      </c>
      <c r="AA678" s="3" t="s">
        <v>2921</v>
      </c>
      <c r="AB678" s="3" t="s">
        <v>2921</v>
      </c>
      <c r="AC678" s="3" t="s">
        <v>2921</v>
      </c>
      <c r="AD678" s="3" t="s">
        <v>2921</v>
      </c>
      <c r="AE678" s="3" t="s">
        <v>95</v>
      </c>
      <c r="AF678" s="3" t="s">
        <v>82</v>
      </c>
      <c r="AG678" s="3" t="s">
        <v>96</v>
      </c>
    </row>
    <row r="679" spans="1:33" ht="45" customHeight="1" x14ac:dyDescent="0.25">
      <c r="A679" s="3" t="s">
        <v>2922</v>
      </c>
      <c r="B679" s="11" t="s">
        <v>80</v>
      </c>
      <c r="C679" s="3" t="s">
        <v>81</v>
      </c>
      <c r="D679" s="3" t="s">
        <v>82</v>
      </c>
      <c r="E679" s="3" t="s">
        <v>83</v>
      </c>
      <c r="F679" s="3" t="s">
        <v>123</v>
      </c>
      <c r="G679" s="3" t="s">
        <v>124</v>
      </c>
      <c r="H679" s="3" t="s">
        <v>1100</v>
      </c>
      <c r="I679" s="3" t="s">
        <v>159</v>
      </c>
      <c r="J679" s="3" t="s">
        <v>191</v>
      </c>
      <c r="K679" s="3" t="s">
        <v>575</v>
      </c>
      <c r="L679" s="3" t="s">
        <v>1125</v>
      </c>
      <c r="M679" s="3" t="s">
        <v>91</v>
      </c>
      <c r="N679" s="3" t="s">
        <v>128</v>
      </c>
      <c r="O679" s="3" t="s">
        <v>93</v>
      </c>
      <c r="P679" s="3" t="s">
        <v>128</v>
      </c>
      <c r="Q679" s="3" t="s">
        <v>93</v>
      </c>
      <c r="R679" s="3" t="s">
        <v>2923</v>
      </c>
      <c r="S679" s="3" t="s">
        <v>2923</v>
      </c>
      <c r="T679" s="3" t="s">
        <v>2923</v>
      </c>
      <c r="U679" s="3" t="s">
        <v>2923</v>
      </c>
      <c r="V679" s="3" t="s">
        <v>2923</v>
      </c>
      <c r="W679" s="3" t="s">
        <v>2923</v>
      </c>
      <c r="X679" s="3" t="s">
        <v>2923</v>
      </c>
      <c r="Y679" s="3" t="s">
        <v>2923</v>
      </c>
      <c r="Z679" s="3" t="s">
        <v>2923</v>
      </c>
      <c r="AA679" s="3" t="s">
        <v>2923</v>
      </c>
      <c r="AB679" s="3" t="s">
        <v>2923</v>
      </c>
      <c r="AC679" s="3" t="s">
        <v>2923</v>
      </c>
      <c r="AD679" s="3" t="s">
        <v>2923</v>
      </c>
      <c r="AE679" s="3" t="s">
        <v>95</v>
      </c>
      <c r="AF679" s="3" t="s">
        <v>82</v>
      </c>
      <c r="AG679" s="3" t="s">
        <v>96</v>
      </c>
    </row>
    <row r="680" spans="1:33" ht="45" customHeight="1" x14ac:dyDescent="0.25">
      <c r="A680" s="3" t="s">
        <v>2924</v>
      </c>
      <c r="B680" s="11" t="s">
        <v>80</v>
      </c>
      <c r="C680" s="3" t="s">
        <v>81</v>
      </c>
      <c r="D680" s="3" t="s">
        <v>82</v>
      </c>
      <c r="E680" s="3" t="s">
        <v>83</v>
      </c>
      <c r="F680" s="3" t="s">
        <v>123</v>
      </c>
      <c r="G680" s="3" t="s">
        <v>124</v>
      </c>
      <c r="H680" s="3" t="s">
        <v>1100</v>
      </c>
      <c r="I680" s="3" t="s">
        <v>159</v>
      </c>
      <c r="J680" s="3" t="s">
        <v>160</v>
      </c>
      <c r="K680" s="3" t="s">
        <v>575</v>
      </c>
      <c r="L680" s="3" t="s">
        <v>227</v>
      </c>
      <c r="M680" s="3" t="s">
        <v>91</v>
      </c>
      <c r="N680" s="3" t="s">
        <v>128</v>
      </c>
      <c r="O680" s="3" t="s">
        <v>93</v>
      </c>
      <c r="P680" s="3" t="s">
        <v>128</v>
      </c>
      <c r="Q680" s="3" t="s">
        <v>93</v>
      </c>
      <c r="R680" s="3" t="s">
        <v>2925</v>
      </c>
      <c r="S680" s="3" t="s">
        <v>2925</v>
      </c>
      <c r="T680" s="3" t="s">
        <v>2925</v>
      </c>
      <c r="U680" s="3" t="s">
        <v>2925</v>
      </c>
      <c r="V680" s="3" t="s">
        <v>2925</v>
      </c>
      <c r="W680" s="3" t="s">
        <v>2925</v>
      </c>
      <c r="X680" s="3" t="s">
        <v>2925</v>
      </c>
      <c r="Y680" s="3" t="s">
        <v>2925</v>
      </c>
      <c r="Z680" s="3" t="s">
        <v>2925</v>
      </c>
      <c r="AA680" s="3" t="s">
        <v>2925</v>
      </c>
      <c r="AB680" s="3" t="s">
        <v>2925</v>
      </c>
      <c r="AC680" s="3" t="s">
        <v>2925</v>
      </c>
      <c r="AD680" s="3" t="s">
        <v>2925</v>
      </c>
      <c r="AE680" s="3" t="s">
        <v>95</v>
      </c>
      <c r="AF680" s="3" t="s">
        <v>82</v>
      </c>
      <c r="AG680" s="3" t="s">
        <v>96</v>
      </c>
    </row>
    <row r="681" spans="1:33" ht="45" customHeight="1" x14ac:dyDescent="0.25">
      <c r="A681" s="3" t="s">
        <v>2926</v>
      </c>
      <c r="B681" s="11" t="s">
        <v>80</v>
      </c>
      <c r="C681" s="3" t="s">
        <v>81</v>
      </c>
      <c r="D681" s="3" t="s">
        <v>82</v>
      </c>
      <c r="E681" s="3" t="s">
        <v>83</v>
      </c>
      <c r="F681" s="3" t="s">
        <v>123</v>
      </c>
      <c r="G681" s="3" t="s">
        <v>124</v>
      </c>
      <c r="H681" s="3" t="s">
        <v>308</v>
      </c>
      <c r="I681" s="3" t="s">
        <v>1391</v>
      </c>
      <c r="J681" s="3" t="s">
        <v>631</v>
      </c>
      <c r="K681" s="3" t="s">
        <v>575</v>
      </c>
      <c r="L681" s="3" t="s">
        <v>2128</v>
      </c>
      <c r="M681" s="3" t="s">
        <v>91</v>
      </c>
      <c r="N681" s="3" t="s">
        <v>128</v>
      </c>
      <c r="O681" s="3" t="s">
        <v>93</v>
      </c>
      <c r="P681" s="3" t="s">
        <v>128</v>
      </c>
      <c r="Q681" s="3" t="s">
        <v>93</v>
      </c>
      <c r="R681" s="3" t="s">
        <v>2927</v>
      </c>
      <c r="S681" s="3" t="s">
        <v>2927</v>
      </c>
      <c r="T681" s="3" t="s">
        <v>2927</v>
      </c>
      <c r="U681" s="3" t="s">
        <v>2927</v>
      </c>
      <c r="V681" s="3" t="s">
        <v>2927</v>
      </c>
      <c r="W681" s="3" t="s">
        <v>2927</v>
      </c>
      <c r="X681" s="3" t="s">
        <v>2927</v>
      </c>
      <c r="Y681" s="3" t="s">
        <v>2927</v>
      </c>
      <c r="Z681" s="3" t="s">
        <v>2927</v>
      </c>
      <c r="AA681" s="3" t="s">
        <v>2927</v>
      </c>
      <c r="AB681" s="3" t="s">
        <v>2927</v>
      </c>
      <c r="AC681" s="3" t="s">
        <v>2927</v>
      </c>
      <c r="AD681" s="3" t="s">
        <v>2927</v>
      </c>
      <c r="AE681" s="3" t="s">
        <v>95</v>
      </c>
      <c r="AF681" s="3" t="s">
        <v>82</v>
      </c>
      <c r="AG681" s="3" t="s">
        <v>96</v>
      </c>
    </row>
    <row r="682" spans="1:33" ht="45" customHeight="1" x14ac:dyDescent="0.25">
      <c r="A682" s="3" t="s">
        <v>2928</v>
      </c>
      <c r="B682" s="11" t="s">
        <v>80</v>
      </c>
      <c r="C682" s="3" t="s">
        <v>81</v>
      </c>
      <c r="D682" s="3" t="s">
        <v>82</v>
      </c>
      <c r="E682" s="3" t="s">
        <v>83</v>
      </c>
      <c r="F682" s="3" t="s">
        <v>115</v>
      </c>
      <c r="G682" s="3" t="s">
        <v>356</v>
      </c>
      <c r="H682" s="3" t="s">
        <v>2929</v>
      </c>
      <c r="I682" s="3" t="s">
        <v>134</v>
      </c>
      <c r="J682" s="3" t="s">
        <v>2930</v>
      </c>
      <c r="K682" s="3" t="s">
        <v>575</v>
      </c>
      <c r="L682" s="3" t="s">
        <v>550</v>
      </c>
      <c r="M682" s="3" t="s">
        <v>137</v>
      </c>
      <c r="N682" s="3" t="s">
        <v>359</v>
      </c>
      <c r="O682" s="3" t="s">
        <v>93</v>
      </c>
      <c r="P682" s="3" t="s">
        <v>359</v>
      </c>
      <c r="Q682" s="3" t="s">
        <v>93</v>
      </c>
      <c r="R682" s="3" t="s">
        <v>2931</v>
      </c>
      <c r="S682" s="3" t="s">
        <v>2931</v>
      </c>
      <c r="T682" s="3" t="s">
        <v>2931</v>
      </c>
      <c r="U682" s="3" t="s">
        <v>2931</v>
      </c>
      <c r="V682" s="3" t="s">
        <v>2931</v>
      </c>
      <c r="W682" s="3" t="s">
        <v>2931</v>
      </c>
      <c r="X682" s="3" t="s">
        <v>2931</v>
      </c>
      <c r="Y682" s="3" t="s">
        <v>2931</v>
      </c>
      <c r="Z682" s="3" t="s">
        <v>2931</v>
      </c>
      <c r="AA682" s="3" t="s">
        <v>2931</v>
      </c>
      <c r="AB682" s="3" t="s">
        <v>2931</v>
      </c>
      <c r="AC682" s="3" t="s">
        <v>2931</v>
      </c>
      <c r="AD682" s="3" t="s">
        <v>2931</v>
      </c>
      <c r="AE682" s="3" t="s">
        <v>95</v>
      </c>
      <c r="AF682" s="3" t="s">
        <v>82</v>
      </c>
      <c r="AG682" s="3" t="s">
        <v>96</v>
      </c>
    </row>
    <row r="683" spans="1:33" ht="45" customHeight="1" x14ac:dyDescent="0.25">
      <c r="A683" s="3" t="s">
        <v>2932</v>
      </c>
      <c r="B683" s="11" t="s">
        <v>80</v>
      </c>
      <c r="C683" s="3" t="s">
        <v>81</v>
      </c>
      <c r="D683" s="3" t="s">
        <v>82</v>
      </c>
      <c r="E683" s="3" t="s">
        <v>83</v>
      </c>
      <c r="F683" s="3" t="s">
        <v>98</v>
      </c>
      <c r="G683" s="3" t="s">
        <v>273</v>
      </c>
      <c r="H683" s="3" t="s">
        <v>2933</v>
      </c>
      <c r="I683" s="3" t="s">
        <v>366</v>
      </c>
      <c r="J683" s="3" t="s">
        <v>863</v>
      </c>
      <c r="K683" s="3" t="s">
        <v>575</v>
      </c>
      <c r="L683" s="3" t="s">
        <v>1054</v>
      </c>
      <c r="M683" s="3" t="s">
        <v>137</v>
      </c>
      <c r="N683" s="3" t="s">
        <v>103</v>
      </c>
      <c r="O683" s="3" t="s">
        <v>93</v>
      </c>
      <c r="P683" s="3" t="s">
        <v>103</v>
      </c>
      <c r="Q683" s="3" t="s">
        <v>93</v>
      </c>
      <c r="R683" s="3" t="s">
        <v>2934</v>
      </c>
      <c r="S683" s="3" t="s">
        <v>2934</v>
      </c>
      <c r="T683" s="3" t="s">
        <v>2934</v>
      </c>
      <c r="U683" s="3" t="s">
        <v>2934</v>
      </c>
      <c r="V683" s="3" t="s">
        <v>2934</v>
      </c>
      <c r="W683" s="3" t="s">
        <v>2934</v>
      </c>
      <c r="X683" s="3" t="s">
        <v>2934</v>
      </c>
      <c r="Y683" s="3" t="s">
        <v>2934</v>
      </c>
      <c r="Z683" s="3" t="s">
        <v>2934</v>
      </c>
      <c r="AA683" s="3" t="s">
        <v>2934</v>
      </c>
      <c r="AB683" s="3" t="s">
        <v>2934</v>
      </c>
      <c r="AC683" s="3" t="s">
        <v>2934</v>
      </c>
      <c r="AD683" s="3" t="s">
        <v>2934</v>
      </c>
      <c r="AE683" s="3" t="s">
        <v>95</v>
      </c>
      <c r="AF683" s="3" t="s">
        <v>82</v>
      </c>
      <c r="AG683" s="3" t="s">
        <v>96</v>
      </c>
    </row>
    <row r="684" spans="1:33" ht="45" customHeight="1" x14ac:dyDescent="0.25">
      <c r="A684" s="3" t="s">
        <v>2935</v>
      </c>
      <c r="B684" s="11" t="s">
        <v>80</v>
      </c>
      <c r="C684" s="3" t="s">
        <v>81</v>
      </c>
      <c r="D684" s="3" t="s">
        <v>82</v>
      </c>
      <c r="E684" s="3" t="s">
        <v>83</v>
      </c>
      <c r="F684" s="3" t="s">
        <v>497</v>
      </c>
      <c r="G684" s="3" t="s">
        <v>498</v>
      </c>
      <c r="H684" s="3" t="s">
        <v>2936</v>
      </c>
      <c r="I684" s="3" t="s">
        <v>645</v>
      </c>
      <c r="J684" s="3" t="s">
        <v>1949</v>
      </c>
      <c r="K684" s="3" t="s">
        <v>1088</v>
      </c>
      <c r="L684" s="3" t="s">
        <v>2937</v>
      </c>
      <c r="M684" s="3" t="s">
        <v>91</v>
      </c>
      <c r="N684" s="3" t="s">
        <v>185</v>
      </c>
      <c r="O684" s="3" t="s">
        <v>93</v>
      </c>
      <c r="P684" s="3" t="s">
        <v>185</v>
      </c>
      <c r="Q684" s="3" t="s">
        <v>93</v>
      </c>
      <c r="R684" s="3" t="s">
        <v>2938</v>
      </c>
      <c r="S684" s="3" t="s">
        <v>2938</v>
      </c>
      <c r="T684" s="3" t="s">
        <v>2938</v>
      </c>
      <c r="U684" s="3" t="s">
        <v>2938</v>
      </c>
      <c r="V684" s="3" t="s">
        <v>2938</v>
      </c>
      <c r="W684" s="3" t="s">
        <v>2938</v>
      </c>
      <c r="X684" s="3" t="s">
        <v>2938</v>
      </c>
      <c r="Y684" s="3" t="s">
        <v>2938</v>
      </c>
      <c r="Z684" s="3" t="s">
        <v>2938</v>
      </c>
      <c r="AA684" s="3" t="s">
        <v>2938</v>
      </c>
      <c r="AB684" s="3" t="s">
        <v>2938</v>
      </c>
      <c r="AC684" s="3" t="s">
        <v>2938</v>
      </c>
      <c r="AD684" s="3" t="s">
        <v>2938</v>
      </c>
      <c r="AE684" s="3" t="s">
        <v>95</v>
      </c>
      <c r="AF684" s="3" t="s">
        <v>82</v>
      </c>
      <c r="AG684" s="3" t="s">
        <v>96</v>
      </c>
    </row>
    <row r="685" spans="1:33" ht="45" customHeight="1" x14ac:dyDescent="0.25">
      <c r="A685" s="3" t="s">
        <v>2939</v>
      </c>
      <c r="B685" s="11" t="s">
        <v>80</v>
      </c>
      <c r="C685" s="3" t="s">
        <v>81</v>
      </c>
      <c r="D685" s="3" t="s">
        <v>82</v>
      </c>
      <c r="E685" s="3" t="s">
        <v>83</v>
      </c>
      <c r="F685" s="3" t="s">
        <v>98</v>
      </c>
      <c r="G685" s="3" t="s">
        <v>180</v>
      </c>
      <c r="H685" s="3" t="s">
        <v>2940</v>
      </c>
      <c r="I685" s="3" t="s">
        <v>254</v>
      </c>
      <c r="J685" s="3" t="s">
        <v>2941</v>
      </c>
      <c r="K685" s="3" t="s">
        <v>2942</v>
      </c>
      <c r="L685" s="3" t="s">
        <v>859</v>
      </c>
      <c r="M685" s="3" t="s">
        <v>137</v>
      </c>
      <c r="N685" s="3" t="s">
        <v>185</v>
      </c>
      <c r="O685" s="3" t="s">
        <v>93</v>
      </c>
      <c r="P685" s="3" t="s">
        <v>185</v>
      </c>
      <c r="Q685" s="3" t="s">
        <v>93</v>
      </c>
      <c r="R685" s="3" t="s">
        <v>2943</v>
      </c>
      <c r="S685" s="3" t="s">
        <v>2943</v>
      </c>
      <c r="T685" s="3" t="s">
        <v>2943</v>
      </c>
      <c r="U685" s="3" t="s">
        <v>2943</v>
      </c>
      <c r="V685" s="3" t="s">
        <v>2943</v>
      </c>
      <c r="W685" s="3" t="s">
        <v>2943</v>
      </c>
      <c r="X685" s="3" t="s">
        <v>2943</v>
      </c>
      <c r="Y685" s="3" t="s">
        <v>2943</v>
      </c>
      <c r="Z685" s="3" t="s">
        <v>2943</v>
      </c>
      <c r="AA685" s="3" t="s">
        <v>2943</v>
      </c>
      <c r="AB685" s="3" t="s">
        <v>2943</v>
      </c>
      <c r="AC685" s="3" t="s">
        <v>2943</v>
      </c>
      <c r="AD685" s="3" t="s">
        <v>2943</v>
      </c>
      <c r="AE685" s="3" t="s">
        <v>95</v>
      </c>
      <c r="AF685" s="3" t="s">
        <v>82</v>
      </c>
      <c r="AG685" s="3" t="s">
        <v>96</v>
      </c>
    </row>
    <row r="686" spans="1:33" ht="45" customHeight="1" x14ac:dyDescent="0.25">
      <c r="A686" s="3" t="s">
        <v>2944</v>
      </c>
      <c r="B686" s="11" t="s">
        <v>80</v>
      </c>
      <c r="C686" s="3" t="s">
        <v>81</v>
      </c>
      <c r="D686" s="3" t="s">
        <v>82</v>
      </c>
      <c r="E686" s="3" t="s">
        <v>83</v>
      </c>
      <c r="F686" s="3" t="s">
        <v>123</v>
      </c>
      <c r="G686" s="3" t="s">
        <v>124</v>
      </c>
      <c r="H686" s="3" t="s">
        <v>426</v>
      </c>
      <c r="I686" s="3" t="s">
        <v>159</v>
      </c>
      <c r="J686" s="3" t="s">
        <v>2945</v>
      </c>
      <c r="K686" s="3" t="s">
        <v>2946</v>
      </c>
      <c r="L686" s="3" t="s">
        <v>374</v>
      </c>
      <c r="M686" s="3" t="s">
        <v>91</v>
      </c>
      <c r="N686" s="3" t="s">
        <v>128</v>
      </c>
      <c r="O686" s="3" t="s">
        <v>93</v>
      </c>
      <c r="P686" s="3" t="s">
        <v>128</v>
      </c>
      <c r="Q686" s="3" t="s">
        <v>93</v>
      </c>
      <c r="R686" s="3" t="s">
        <v>2947</v>
      </c>
      <c r="S686" s="3" t="s">
        <v>2947</v>
      </c>
      <c r="T686" s="3" t="s">
        <v>2947</v>
      </c>
      <c r="U686" s="3" t="s">
        <v>2947</v>
      </c>
      <c r="V686" s="3" t="s">
        <v>2947</v>
      </c>
      <c r="W686" s="3" t="s">
        <v>2947</v>
      </c>
      <c r="X686" s="3" t="s">
        <v>2947</v>
      </c>
      <c r="Y686" s="3" t="s">
        <v>2947</v>
      </c>
      <c r="Z686" s="3" t="s">
        <v>2947</v>
      </c>
      <c r="AA686" s="3" t="s">
        <v>2947</v>
      </c>
      <c r="AB686" s="3" t="s">
        <v>2947</v>
      </c>
      <c r="AC686" s="3" t="s">
        <v>2947</v>
      </c>
      <c r="AD686" s="3" t="s">
        <v>2947</v>
      </c>
      <c r="AE686" s="3" t="s">
        <v>95</v>
      </c>
      <c r="AF686" s="3" t="s">
        <v>82</v>
      </c>
      <c r="AG686" s="3" t="s">
        <v>96</v>
      </c>
    </row>
    <row r="687" spans="1:33" ht="45" customHeight="1" x14ac:dyDescent="0.25">
      <c r="A687" s="3" t="s">
        <v>2948</v>
      </c>
      <c r="B687" s="11" t="s">
        <v>80</v>
      </c>
      <c r="C687" s="3" t="s">
        <v>81</v>
      </c>
      <c r="D687" s="3" t="s">
        <v>82</v>
      </c>
      <c r="E687" s="3" t="s">
        <v>83</v>
      </c>
      <c r="F687" s="3" t="s">
        <v>230</v>
      </c>
      <c r="G687" s="3" t="s">
        <v>1886</v>
      </c>
      <c r="H687" s="3" t="s">
        <v>2949</v>
      </c>
      <c r="I687" s="3" t="s">
        <v>1420</v>
      </c>
      <c r="J687" s="3" t="s">
        <v>719</v>
      </c>
      <c r="K687" s="3" t="s">
        <v>2950</v>
      </c>
      <c r="L687" s="3" t="s">
        <v>2951</v>
      </c>
      <c r="M687" s="3" t="s">
        <v>137</v>
      </c>
      <c r="N687" s="3" t="s">
        <v>236</v>
      </c>
      <c r="O687" s="3" t="s">
        <v>93</v>
      </c>
      <c r="P687" s="3" t="s">
        <v>236</v>
      </c>
      <c r="Q687" s="3" t="s">
        <v>93</v>
      </c>
      <c r="R687" s="3" t="s">
        <v>2952</v>
      </c>
      <c r="S687" s="3" t="s">
        <v>2952</v>
      </c>
      <c r="T687" s="3" t="s">
        <v>2952</v>
      </c>
      <c r="U687" s="3" t="s">
        <v>2952</v>
      </c>
      <c r="V687" s="3" t="s">
        <v>2952</v>
      </c>
      <c r="W687" s="3" t="s">
        <v>2952</v>
      </c>
      <c r="X687" s="3" t="s">
        <v>2952</v>
      </c>
      <c r="Y687" s="3" t="s">
        <v>2952</v>
      </c>
      <c r="Z687" s="3" t="s">
        <v>2952</v>
      </c>
      <c r="AA687" s="3" t="s">
        <v>2952</v>
      </c>
      <c r="AB687" s="3" t="s">
        <v>2952</v>
      </c>
      <c r="AC687" s="3" t="s">
        <v>2952</v>
      </c>
      <c r="AD687" s="3" t="s">
        <v>2952</v>
      </c>
      <c r="AE687" s="3" t="s">
        <v>95</v>
      </c>
      <c r="AF687" s="3" t="s">
        <v>82</v>
      </c>
      <c r="AG687" s="3" t="s">
        <v>96</v>
      </c>
    </row>
    <row r="688" spans="1:33" ht="45" customHeight="1" x14ac:dyDescent="0.25">
      <c r="A688" s="3" t="s">
        <v>2953</v>
      </c>
      <c r="B688" s="11" t="s">
        <v>80</v>
      </c>
      <c r="C688" s="3" t="s">
        <v>81</v>
      </c>
      <c r="D688" s="3" t="s">
        <v>82</v>
      </c>
      <c r="E688" s="3" t="s">
        <v>83</v>
      </c>
      <c r="F688" s="3" t="s">
        <v>259</v>
      </c>
      <c r="G688" s="3" t="s">
        <v>260</v>
      </c>
      <c r="H688" s="3" t="s">
        <v>2954</v>
      </c>
      <c r="I688" s="3" t="s">
        <v>1400</v>
      </c>
      <c r="J688" s="3" t="s">
        <v>2955</v>
      </c>
      <c r="K688" s="3" t="s">
        <v>2956</v>
      </c>
      <c r="L688" s="3" t="s">
        <v>2957</v>
      </c>
      <c r="M688" s="3" t="s">
        <v>137</v>
      </c>
      <c r="N688" s="3" t="s">
        <v>265</v>
      </c>
      <c r="O688" s="3" t="s">
        <v>93</v>
      </c>
      <c r="P688" s="3" t="s">
        <v>265</v>
      </c>
      <c r="Q688" s="3" t="s">
        <v>93</v>
      </c>
      <c r="R688" s="3" t="s">
        <v>2958</v>
      </c>
      <c r="S688" s="3" t="s">
        <v>2958</v>
      </c>
      <c r="T688" s="3" t="s">
        <v>2958</v>
      </c>
      <c r="U688" s="3" t="s">
        <v>2958</v>
      </c>
      <c r="V688" s="3" t="s">
        <v>2958</v>
      </c>
      <c r="W688" s="3" t="s">
        <v>2958</v>
      </c>
      <c r="X688" s="3" t="s">
        <v>2958</v>
      </c>
      <c r="Y688" s="3" t="s">
        <v>2958</v>
      </c>
      <c r="Z688" s="3" t="s">
        <v>2958</v>
      </c>
      <c r="AA688" s="3" t="s">
        <v>2958</v>
      </c>
      <c r="AB688" s="3" t="s">
        <v>2958</v>
      </c>
      <c r="AC688" s="3" t="s">
        <v>2958</v>
      </c>
      <c r="AD688" s="3" t="s">
        <v>2958</v>
      </c>
      <c r="AE688" s="3" t="s">
        <v>95</v>
      </c>
      <c r="AF688" s="3" t="s">
        <v>82</v>
      </c>
      <c r="AG688" s="3" t="s">
        <v>96</v>
      </c>
    </row>
    <row r="689" spans="1:33" ht="45" customHeight="1" x14ac:dyDescent="0.25">
      <c r="A689" s="3" t="s">
        <v>2959</v>
      </c>
      <c r="B689" s="11" t="s">
        <v>80</v>
      </c>
      <c r="C689" s="3" t="s">
        <v>81</v>
      </c>
      <c r="D689" s="3" t="s">
        <v>82</v>
      </c>
      <c r="E689" s="3" t="s">
        <v>83</v>
      </c>
      <c r="F689" s="3" t="s">
        <v>98</v>
      </c>
      <c r="G689" s="3" t="s">
        <v>99</v>
      </c>
      <c r="H689" s="3" t="s">
        <v>181</v>
      </c>
      <c r="I689" s="3" t="s">
        <v>240</v>
      </c>
      <c r="J689" s="3" t="s">
        <v>326</v>
      </c>
      <c r="K689" s="3" t="s">
        <v>2956</v>
      </c>
      <c r="L689" s="3" t="s">
        <v>627</v>
      </c>
      <c r="M689" s="3" t="s">
        <v>137</v>
      </c>
      <c r="N689" s="3" t="s">
        <v>103</v>
      </c>
      <c r="O689" s="3" t="s">
        <v>93</v>
      </c>
      <c r="P689" s="3" t="s">
        <v>103</v>
      </c>
      <c r="Q689" s="3" t="s">
        <v>93</v>
      </c>
      <c r="R689" s="3" t="s">
        <v>2960</v>
      </c>
      <c r="S689" s="3" t="s">
        <v>2960</v>
      </c>
      <c r="T689" s="3" t="s">
        <v>2960</v>
      </c>
      <c r="U689" s="3" t="s">
        <v>2960</v>
      </c>
      <c r="V689" s="3" t="s">
        <v>2960</v>
      </c>
      <c r="W689" s="3" t="s">
        <v>2960</v>
      </c>
      <c r="X689" s="3" t="s">
        <v>2960</v>
      </c>
      <c r="Y689" s="3" t="s">
        <v>2960</v>
      </c>
      <c r="Z689" s="3" t="s">
        <v>2960</v>
      </c>
      <c r="AA689" s="3" t="s">
        <v>2960</v>
      </c>
      <c r="AB689" s="3" t="s">
        <v>2960</v>
      </c>
      <c r="AC689" s="3" t="s">
        <v>2960</v>
      </c>
      <c r="AD689" s="3" t="s">
        <v>2960</v>
      </c>
      <c r="AE689" s="3" t="s">
        <v>95</v>
      </c>
      <c r="AF689" s="3" t="s">
        <v>82</v>
      </c>
      <c r="AG689" s="3" t="s">
        <v>96</v>
      </c>
    </row>
    <row r="690" spans="1:33" ht="45" customHeight="1" x14ac:dyDescent="0.25">
      <c r="A690" s="3" t="s">
        <v>2961</v>
      </c>
      <c r="B690" s="11" t="s">
        <v>80</v>
      </c>
      <c r="C690" s="3" t="s">
        <v>81</v>
      </c>
      <c r="D690" s="3" t="s">
        <v>82</v>
      </c>
      <c r="E690" s="3" t="s">
        <v>83</v>
      </c>
      <c r="F690" s="3" t="s">
        <v>98</v>
      </c>
      <c r="G690" s="3" t="s">
        <v>174</v>
      </c>
      <c r="H690" s="3" t="s">
        <v>2962</v>
      </c>
      <c r="I690" s="3" t="s">
        <v>2109</v>
      </c>
      <c r="J690" s="3" t="s">
        <v>2963</v>
      </c>
      <c r="K690" s="3" t="s">
        <v>1809</v>
      </c>
      <c r="L690" s="3" t="s">
        <v>678</v>
      </c>
      <c r="M690" s="3" t="s">
        <v>91</v>
      </c>
      <c r="N690" s="3" t="s">
        <v>185</v>
      </c>
      <c r="O690" s="3" t="s">
        <v>93</v>
      </c>
      <c r="P690" s="3" t="s">
        <v>185</v>
      </c>
      <c r="Q690" s="3" t="s">
        <v>93</v>
      </c>
      <c r="R690" s="3" t="s">
        <v>2964</v>
      </c>
      <c r="S690" s="3" t="s">
        <v>2964</v>
      </c>
      <c r="T690" s="3" t="s">
        <v>2964</v>
      </c>
      <c r="U690" s="3" t="s">
        <v>2964</v>
      </c>
      <c r="V690" s="3" t="s">
        <v>2964</v>
      </c>
      <c r="W690" s="3" t="s">
        <v>2964</v>
      </c>
      <c r="X690" s="3" t="s">
        <v>2964</v>
      </c>
      <c r="Y690" s="3" t="s">
        <v>2964</v>
      </c>
      <c r="Z690" s="3" t="s">
        <v>2964</v>
      </c>
      <c r="AA690" s="3" t="s">
        <v>2964</v>
      </c>
      <c r="AB690" s="3" t="s">
        <v>2964</v>
      </c>
      <c r="AC690" s="3" t="s">
        <v>2964</v>
      </c>
      <c r="AD690" s="3" t="s">
        <v>2964</v>
      </c>
      <c r="AE690" s="3" t="s">
        <v>95</v>
      </c>
      <c r="AF690" s="3" t="s">
        <v>82</v>
      </c>
      <c r="AG690" s="3" t="s">
        <v>96</v>
      </c>
    </row>
    <row r="691" spans="1:33" ht="45" customHeight="1" x14ac:dyDescent="0.25">
      <c r="A691" s="3" t="s">
        <v>2965</v>
      </c>
      <c r="B691" s="11" t="s">
        <v>80</v>
      </c>
      <c r="C691" s="3" t="s">
        <v>81</v>
      </c>
      <c r="D691" s="3" t="s">
        <v>82</v>
      </c>
      <c r="E691" s="3" t="s">
        <v>83</v>
      </c>
      <c r="F691" s="3" t="s">
        <v>115</v>
      </c>
      <c r="G691" s="3" t="s">
        <v>1053</v>
      </c>
      <c r="H691" s="3" t="s">
        <v>2966</v>
      </c>
      <c r="I691" s="3" t="s">
        <v>351</v>
      </c>
      <c r="J691" s="3" t="s">
        <v>1582</v>
      </c>
      <c r="K691" s="3" t="s">
        <v>1809</v>
      </c>
      <c r="L691" s="3" t="s">
        <v>2967</v>
      </c>
      <c r="M691" s="3" t="s">
        <v>91</v>
      </c>
      <c r="N691" s="3" t="s">
        <v>120</v>
      </c>
      <c r="O691" s="3" t="s">
        <v>93</v>
      </c>
      <c r="P691" s="3" t="s">
        <v>120</v>
      </c>
      <c r="Q691" s="3" t="s">
        <v>93</v>
      </c>
      <c r="R691" s="3" t="s">
        <v>2968</v>
      </c>
      <c r="S691" s="3" t="s">
        <v>2968</v>
      </c>
      <c r="T691" s="3" t="s">
        <v>2968</v>
      </c>
      <c r="U691" s="3" t="s">
        <v>2968</v>
      </c>
      <c r="V691" s="3" t="s">
        <v>2968</v>
      </c>
      <c r="W691" s="3" t="s">
        <v>2968</v>
      </c>
      <c r="X691" s="3" t="s">
        <v>2968</v>
      </c>
      <c r="Y691" s="3" t="s">
        <v>2968</v>
      </c>
      <c r="Z691" s="3" t="s">
        <v>2968</v>
      </c>
      <c r="AA691" s="3" t="s">
        <v>2968</v>
      </c>
      <c r="AB691" s="3" t="s">
        <v>2968</v>
      </c>
      <c r="AC691" s="3" t="s">
        <v>2968</v>
      </c>
      <c r="AD691" s="3" t="s">
        <v>2968</v>
      </c>
      <c r="AE691" s="3" t="s">
        <v>95</v>
      </c>
      <c r="AF691" s="3" t="s">
        <v>82</v>
      </c>
      <c r="AG691" s="3" t="s">
        <v>96</v>
      </c>
    </row>
    <row r="692" spans="1:33" ht="45" customHeight="1" x14ac:dyDescent="0.25">
      <c r="A692" s="3" t="s">
        <v>2969</v>
      </c>
      <c r="B692" s="11" t="s">
        <v>80</v>
      </c>
      <c r="C692" s="3" t="s">
        <v>81</v>
      </c>
      <c r="D692" s="3" t="s">
        <v>82</v>
      </c>
      <c r="E692" s="3" t="s">
        <v>83</v>
      </c>
      <c r="F692" s="3" t="s">
        <v>123</v>
      </c>
      <c r="G692" s="3" t="s">
        <v>124</v>
      </c>
      <c r="H692" s="3" t="s">
        <v>2970</v>
      </c>
      <c r="I692" s="3" t="s">
        <v>351</v>
      </c>
      <c r="J692" s="3" t="s">
        <v>2971</v>
      </c>
      <c r="K692" s="3" t="s">
        <v>1809</v>
      </c>
      <c r="L692" s="3" t="s">
        <v>2066</v>
      </c>
      <c r="M692" s="3" t="s">
        <v>91</v>
      </c>
      <c r="N692" s="3" t="s">
        <v>128</v>
      </c>
      <c r="O692" s="3" t="s">
        <v>93</v>
      </c>
      <c r="P692" s="3" t="s">
        <v>128</v>
      </c>
      <c r="Q692" s="3" t="s">
        <v>93</v>
      </c>
      <c r="R692" s="3" t="s">
        <v>2972</v>
      </c>
      <c r="S692" s="3" t="s">
        <v>2972</v>
      </c>
      <c r="T692" s="3" t="s">
        <v>2972</v>
      </c>
      <c r="U692" s="3" t="s">
        <v>2972</v>
      </c>
      <c r="V692" s="3" t="s">
        <v>2972</v>
      </c>
      <c r="W692" s="3" t="s">
        <v>2972</v>
      </c>
      <c r="X692" s="3" t="s">
        <v>2972</v>
      </c>
      <c r="Y692" s="3" t="s">
        <v>2972</v>
      </c>
      <c r="Z692" s="3" t="s">
        <v>2972</v>
      </c>
      <c r="AA692" s="3" t="s">
        <v>2972</v>
      </c>
      <c r="AB692" s="3" t="s">
        <v>2972</v>
      </c>
      <c r="AC692" s="3" t="s">
        <v>2972</v>
      </c>
      <c r="AD692" s="3" t="s">
        <v>2972</v>
      </c>
      <c r="AE692" s="3" t="s">
        <v>95</v>
      </c>
      <c r="AF692" s="3" t="s">
        <v>82</v>
      </c>
      <c r="AG692" s="3" t="s">
        <v>96</v>
      </c>
    </row>
    <row r="693" spans="1:33" ht="45" customHeight="1" x14ac:dyDescent="0.25">
      <c r="A693" s="3" t="s">
        <v>2973</v>
      </c>
      <c r="B693" s="11" t="s">
        <v>80</v>
      </c>
      <c r="C693" s="3" t="s">
        <v>81</v>
      </c>
      <c r="D693" s="3" t="s">
        <v>82</v>
      </c>
      <c r="E693" s="3" t="s">
        <v>83</v>
      </c>
      <c r="F693" s="3" t="s">
        <v>123</v>
      </c>
      <c r="G693" s="3" t="s">
        <v>124</v>
      </c>
      <c r="H693" s="3" t="s">
        <v>2974</v>
      </c>
      <c r="I693" s="3" t="s">
        <v>196</v>
      </c>
      <c r="J693" s="3" t="s">
        <v>2975</v>
      </c>
      <c r="K693" s="3" t="s">
        <v>1809</v>
      </c>
      <c r="L693" s="3" t="s">
        <v>2069</v>
      </c>
      <c r="M693" s="3" t="s">
        <v>91</v>
      </c>
      <c r="N693" s="3" t="s">
        <v>128</v>
      </c>
      <c r="O693" s="3" t="s">
        <v>93</v>
      </c>
      <c r="P693" s="3" t="s">
        <v>128</v>
      </c>
      <c r="Q693" s="3" t="s">
        <v>93</v>
      </c>
      <c r="R693" s="3" t="s">
        <v>2976</v>
      </c>
      <c r="S693" s="3" t="s">
        <v>2976</v>
      </c>
      <c r="T693" s="3" t="s">
        <v>2976</v>
      </c>
      <c r="U693" s="3" t="s">
        <v>2976</v>
      </c>
      <c r="V693" s="3" t="s">
        <v>2976</v>
      </c>
      <c r="W693" s="3" t="s">
        <v>2976</v>
      </c>
      <c r="X693" s="3" t="s">
        <v>2976</v>
      </c>
      <c r="Y693" s="3" t="s">
        <v>2976</v>
      </c>
      <c r="Z693" s="3" t="s">
        <v>2976</v>
      </c>
      <c r="AA693" s="3" t="s">
        <v>2976</v>
      </c>
      <c r="AB693" s="3" t="s">
        <v>2976</v>
      </c>
      <c r="AC693" s="3" t="s">
        <v>2976</v>
      </c>
      <c r="AD693" s="3" t="s">
        <v>2976</v>
      </c>
      <c r="AE693" s="3" t="s">
        <v>95</v>
      </c>
      <c r="AF693" s="3" t="s">
        <v>82</v>
      </c>
      <c r="AG693" s="3" t="s">
        <v>96</v>
      </c>
    </row>
    <row r="694" spans="1:33" ht="45" customHeight="1" x14ac:dyDescent="0.25">
      <c r="A694" s="3" t="s">
        <v>2977</v>
      </c>
      <c r="B694" s="11" t="s">
        <v>80</v>
      </c>
      <c r="C694" s="3" t="s">
        <v>81</v>
      </c>
      <c r="D694" s="3" t="s">
        <v>82</v>
      </c>
      <c r="E694" s="3" t="s">
        <v>83</v>
      </c>
      <c r="F694" s="3" t="s">
        <v>123</v>
      </c>
      <c r="G694" s="3" t="s">
        <v>124</v>
      </c>
      <c r="H694" s="3" t="s">
        <v>2543</v>
      </c>
      <c r="I694" s="3" t="s">
        <v>372</v>
      </c>
      <c r="J694" s="3" t="s">
        <v>241</v>
      </c>
      <c r="K694" s="3" t="s">
        <v>1809</v>
      </c>
      <c r="L694" s="3" t="s">
        <v>374</v>
      </c>
      <c r="M694" s="3" t="s">
        <v>91</v>
      </c>
      <c r="N694" s="3" t="s">
        <v>128</v>
      </c>
      <c r="O694" s="3" t="s">
        <v>93</v>
      </c>
      <c r="P694" s="3" t="s">
        <v>128</v>
      </c>
      <c r="Q694" s="3" t="s">
        <v>93</v>
      </c>
      <c r="R694" s="3" t="s">
        <v>2978</v>
      </c>
      <c r="S694" s="3" t="s">
        <v>2978</v>
      </c>
      <c r="T694" s="3" t="s">
        <v>2978</v>
      </c>
      <c r="U694" s="3" t="s">
        <v>2978</v>
      </c>
      <c r="V694" s="3" t="s">
        <v>2978</v>
      </c>
      <c r="W694" s="3" t="s">
        <v>2978</v>
      </c>
      <c r="X694" s="3" t="s">
        <v>2978</v>
      </c>
      <c r="Y694" s="3" t="s">
        <v>2978</v>
      </c>
      <c r="Z694" s="3" t="s">
        <v>2978</v>
      </c>
      <c r="AA694" s="3" t="s">
        <v>2978</v>
      </c>
      <c r="AB694" s="3" t="s">
        <v>2978</v>
      </c>
      <c r="AC694" s="3" t="s">
        <v>2978</v>
      </c>
      <c r="AD694" s="3" t="s">
        <v>2978</v>
      </c>
      <c r="AE694" s="3" t="s">
        <v>95</v>
      </c>
      <c r="AF694" s="3" t="s">
        <v>82</v>
      </c>
      <c r="AG694" s="3" t="s">
        <v>96</v>
      </c>
    </row>
    <row r="695" spans="1:33" ht="45" customHeight="1" x14ac:dyDescent="0.25">
      <c r="A695" s="3" t="s">
        <v>2979</v>
      </c>
      <c r="B695" s="11" t="s">
        <v>80</v>
      </c>
      <c r="C695" s="3" t="s">
        <v>81</v>
      </c>
      <c r="D695" s="3" t="s">
        <v>82</v>
      </c>
      <c r="E695" s="3" t="s">
        <v>83</v>
      </c>
      <c r="F695" s="3" t="s">
        <v>123</v>
      </c>
      <c r="G695" s="3" t="s">
        <v>124</v>
      </c>
      <c r="H695" s="3" t="s">
        <v>2005</v>
      </c>
      <c r="I695" s="3" t="s">
        <v>144</v>
      </c>
      <c r="J695" s="3" t="s">
        <v>2688</v>
      </c>
      <c r="K695" s="3" t="s">
        <v>1809</v>
      </c>
      <c r="L695" s="3" t="s">
        <v>2980</v>
      </c>
      <c r="M695" s="3" t="s">
        <v>91</v>
      </c>
      <c r="N695" s="3" t="s">
        <v>128</v>
      </c>
      <c r="O695" s="3" t="s">
        <v>93</v>
      </c>
      <c r="P695" s="3" t="s">
        <v>128</v>
      </c>
      <c r="Q695" s="3" t="s">
        <v>93</v>
      </c>
      <c r="R695" s="3" t="s">
        <v>2981</v>
      </c>
      <c r="S695" s="3" t="s">
        <v>2981</v>
      </c>
      <c r="T695" s="3" t="s">
        <v>2981</v>
      </c>
      <c r="U695" s="3" t="s">
        <v>2981</v>
      </c>
      <c r="V695" s="3" t="s">
        <v>2981</v>
      </c>
      <c r="W695" s="3" t="s">
        <v>2981</v>
      </c>
      <c r="X695" s="3" t="s">
        <v>2981</v>
      </c>
      <c r="Y695" s="3" t="s">
        <v>2981</v>
      </c>
      <c r="Z695" s="3" t="s">
        <v>2981</v>
      </c>
      <c r="AA695" s="3" t="s">
        <v>2981</v>
      </c>
      <c r="AB695" s="3" t="s">
        <v>2981</v>
      </c>
      <c r="AC695" s="3" t="s">
        <v>2981</v>
      </c>
      <c r="AD695" s="3" t="s">
        <v>2981</v>
      </c>
      <c r="AE695" s="3" t="s">
        <v>95</v>
      </c>
      <c r="AF695" s="3" t="s">
        <v>82</v>
      </c>
      <c r="AG695" s="3" t="s">
        <v>96</v>
      </c>
    </row>
    <row r="696" spans="1:33" ht="45" customHeight="1" x14ac:dyDescent="0.25">
      <c r="A696" s="3" t="s">
        <v>2982</v>
      </c>
      <c r="B696" s="11" t="s">
        <v>80</v>
      </c>
      <c r="C696" s="3" t="s">
        <v>81</v>
      </c>
      <c r="D696" s="3" t="s">
        <v>82</v>
      </c>
      <c r="E696" s="3" t="s">
        <v>83</v>
      </c>
      <c r="F696" s="3" t="s">
        <v>141</v>
      </c>
      <c r="G696" s="3" t="s">
        <v>142</v>
      </c>
      <c r="H696" s="3" t="s">
        <v>181</v>
      </c>
      <c r="I696" s="3" t="s">
        <v>762</v>
      </c>
      <c r="J696" s="3" t="s">
        <v>2793</v>
      </c>
      <c r="K696" s="3" t="s">
        <v>2093</v>
      </c>
      <c r="L696" s="3" t="s">
        <v>219</v>
      </c>
      <c r="M696" s="3" t="s">
        <v>137</v>
      </c>
      <c r="N696" s="3" t="s">
        <v>148</v>
      </c>
      <c r="O696" s="3" t="s">
        <v>93</v>
      </c>
      <c r="P696" s="3" t="s">
        <v>148</v>
      </c>
      <c r="Q696" s="3" t="s">
        <v>93</v>
      </c>
      <c r="R696" s="3" t="s">
        <v>2983</v>
      </c>
      <c r="S696" s="3" t="s">
        <v>2983</v>
      </c>
      <c r="T696" s="3" t="s">
        <v>2983</v>
      </c>
      <c r="U696" s="3" t="s">
        <v>2983</v>
      </c>
      <c r="V696" s="3" t="s">
        <v>2983</v>
      </c>
      <c r="W696" s="3" t="s">
        <v>2983</v>
      </c>
      <c r="X696" s="3" t="s">
        <v>2983</v>
      </c>
      <c r="Y696" s="3" t="s">
        <v>2983</v>
      </c>
      <c r="Z696" s="3" t="s">
        <v>2983</v>
      </c>
      <c r="AA696" s="3" t="s">
        <v>2983</v>
      </c>
      <c r="AB696" s="3" t="s">
        <v>2983</v>
      </c>
      <c r="AC696" s="3" t="s">
        <v>2983</v>
      </c>
      <c r="AD696" s="3" t="s">
        <v>2983</v>
      </c>
      <c r="AE696" s="3" t="s">
        <v>95</v>
      </c>
      <c r="AF696" s="3" t="s">
        <v>82</v>
      </c>
      <c r="AG696" s="3" t="s">
        <v>96</v>
      </c>
    </row>
    <row r="697" spans="1:33" ht="45" customHeight="1" x14ac:dyDescent="0.25">
      <c r="A697" s="3" t="s">
        <v>2984</v>
      </c>
      <c r="B697" s="11" t="s">
        <v>80</v>
      </c>
      <c r="C697" s="3" t="s">
        <v>81</v>
      </c>
      <c r="D697" s="3" t="s">
        <v>82</v>
      </c>
      <c r="E697" s="3" t="s">
        <v>83</v>
      </c>
      <c r="F697" s="3" t="s">
        <v>123</v>
      </c>
      <c r="G697" s="3" t="s">
        <v>124</v>
      </c>
      <c r="H697" s="3" t="s">
        <v>2985</v>
      </c>
      <c r="I697" s="3" t="s">
        <v>351</v>
      </c>
      <c r="J697" s="3" t="s">
        <v>320</v>
      </c>
      <c r="K697" s="3" t="s">
        <v>2986</v>
      </c>
      <c r="L697" s="3" t="s">
        <v>2956</v>
      </c>
      <c r="M697" s="3" t="s">
        <v>91</v>
      </c>
      <c r="N697" s="3" t="s">
        <v>128</v>
      </c>
      <c r="O697" s="3" t="s">
        <v>93</v>
      </c>
      <c r="P697" s="3" t="s">
        <v>128</v>
      </c>
      <c r="Q697" s="3" t="s">
        <v>93</v>
      </c>
      <c r="R697" s="3" t="s">
        <v>2987</v>
      </c>
      <c r="S697" s="3" t="s">
        <v>2987</v>
      </c>
      <c r="T697" s="3" t="s">
        <v>2987</v>
      </c>
      <c r="U697" s="3" t="s">
        <v>2987</v>
      </c>
      <c r="V697" s="3" t="s">
        <v>2987</v>
      </c>
      <c r="W697" s="3" t="s">
        <v>2987</v>
      </c>
      <c r="X697" s="3" t="s">
        <v>2987</v>
      </c>
      <c r="Y697" s="3" t="s">
        <v>2987</v>
      </c>
      <c r="Z697" s="3" t="s">
        <v>2987</v>
      </c>
      <c r="AA697" s="3" t="s">
        <v>2987</v>
      </c>
      <c r="AB697" s="3" t="s">
        <v>2987</v>
      </c>
      <c r="AC697" s="3" t="s">
        <v>2987</v>
      </c>
      <c r="AD697" s="3" t="s">
        <v>2987</v>
      </c>
      <c r="AE697" s="3" t="s">
        <v>95</v>
      </c>
      <c r="AF697" s="3" t="s">
        <v>82</v>
      </c>
      <c r="AG697" s="3" t="s">
        <v>96</v>
      </c>
    </row>
    <row r="698" spans="1:33" ht="45" customHeight="1" x14ac:dyDescent="0.25">
      <c r="A698" s="3" t="s">
        <v>2988</v>
      </c>
      <c r="B698" s="11" t="s">
        <v>80</v>
      </c>
      <c r="C698" s="3" t="s">
        <v>81</v>
      </c>
      <c r="D698" s="3" t="s">
        <v>82</v>
      </c>
      <c r="E698" s="3" t="s">
        <v>83</v>
      </c>
      <c r="F698" s="3" t="s">
        <v>259</v>
      </c>
      <c r="G698" s="3" t="s">
        <v>260</v>
      </c>
      <c r="H698" s="3" t="s">
        <v>181</v>
      </c>
      <c r="I698" s="3" t="s">
        <v>838</v>
      </c>
      <c r="J698" s="3" t="s">
        <v>2989</v>
      </c>
      <c r="K698" s="3" t="s">
        <v>2986</v>
      </c>
      <c r="L698" s="3" t="s">
        <v>2488</v>
      </c>
      <c r="M698" s="3" t="s">
        <v>137</v>
      </c>
      <c r="N698" s="3" t="s">
        <v>347</v>
      </c>
      <c r="O698" s="3" t="s">
        <v>93</v>
      </c>
      <c r="P698" s="3" t="s">
        <v>347</v>
      </c>
      <c r="Q698" s="3" t="s">
        <v>93</v>
      </c>
      <c r="R698" s="3" t="s">
        <v>2990</v>
      </c>
      <c r="S698" s="3" t="s">
        <v>2990</v>
      </c>
      <c r="T698" s="3" t="s">
        <v>2990</v>
      </c>
      <c r="U698" s="3" t="s">
        <v>2990</v>
      </c>
      <c r="V698" s="3" t="s">
        <v>2990</v>
      </c>
      <c r="W698" s="3" t="s">
        <v>2990</v>
      </c>
      <c r="X698" s="3" t="s">
        <v>2990</v>
      </c>
      <c r="Y698" s="3" t="s">
        <v>2990</v>
      </c>
      <c r="Z698" s="3" t="s">
        <v>2990</v>
      </c>
      <c r="AA698" s="3" t="s">
        <v>2990</v>
      </c>
      <c r="AB698" s="3" t="s">
        <v>2990</v>
      </c>
      <c r="AC698" s="3" t="s">
        <v>2990</v>
      </c>
      <c r="AD698" s="3" t="s">
        <v>2990</v>
      </c>
      <c r="AE698" s="3" t="s">
        <v>95</v>
      </c>
      <c r="AF698" s="3" t="s">
        <v>82</v>
      </c>
      <c r="AG698" s="3" t="s">
        <v>96</v>
      </c>
    </row>
    <row r="699" spans="1:33" ht="45" customHeight="1" x14ac:dyDescent="0.25">
      <c r="A699" s="3" t="s">
        <v>2991</v>
      </c>
      <c r="B699" s="11" t="s">
        <v>80</v>
      </c>
      <c r="C699" s="3" t="s">
        <v>81</v>
      </c>
      <c r="D699" s="3" t="s">
        <v>82</v>
      </c>
      <c r="E699" s="3" t="s">
        <v>83</v>
      </c>
      <c r="F699" s="3" t="s">
        <v>98</v>
      </c>
      <c r="G699" s="3" t="s">
        <v>99</v>
      </c>
      <c r="H699" s="3" t="s">
        <v>450</v>
      </c>
      <c r="I699" s="3" t="s">
        <v>914</v>
      </c>
      <c r="J699" s="3" t="s">
        <v>2992</v>
      </c>
      <c r="K699" s="3" t="s">
        <v>2993</v>
      </c>
      <c r="L699" s="3" t="s">
        <v>2994</v>
      </c>
      <c r="M699" s="3" t="s">
        <v>91</v>
      </c>
      <c r="N699" s="3" t="s">
        <v>103</v>
      </c>
      <c r="O699" s="3" t="s">
        <v>93</v>
      </c>
      <c r="P699" s="3" t="s">
        <v>103</v>
      </c>
      <c r="Q699" s="3" t="s">
        <v>93</v>
      </c>
      <c r="R699" s="3" t="s">
        <v>2995</v>
      </c>
      <c r="S699" s="3" t="s">
        <v>2995</v>
      </c>
      <c r="T699" s="3" t="s">
        <v>2995</v>
      </c>
      <c r="U699" s="3" t="s">
        <v>2995</v>
      </c>
      <c r="V699" s="3" t="s">
        <v>2995</v>
      </c>
      <c r="W699" s="3" t="s">
        <v>2995</v>
      </c>
      <c r="X699" s="3" t="s">
        <v>2995</v>
      </c>
      <c r="Y699" s="3" t="s">
        <v>2995</v>
      </c>
      <c r="Z699" s="3" t="s">
        <v>2995</v>
      </c>
      <c r="AA699" s="3" t="s">
        <v>2995</v>
      </c>
      <c r="AB699" s="3" t="s">
        <v>2995</v>
      </c>
      <c r="AC699" s="3" t="s">
        <v>2995</v>
      </c>
      <c r="AD699" s="3" t="s">
        <v>2995</v>
      </c>
      <c r="AE699" s="3" t="s">
        <v>95</v>
      </c>
      <c r="AF699" s="3" t="s">
        <v>82</v>
      </c>
      <c r="AG699" s="3" t="s">
        <v>96</v>
      </c>
    </row>
    <row r="700" spans="1:33" ht="45" customHeight="1" x14ac:dyDescent="0.25">
      <c r="A700" s="3" t="s">
        <v>2996</v>
      </c>
      <c r="B700" s="11" t="s">
        <v>80</v>
      </c>
      <c r="C700" s="3" t="s">
        <v>81</v>
      </c>
      <c r="D700" s="3" t="s">
        <v>82</v>
      </c>
      <c r="E700" s="3" t="s">
        <v>83</v>
      </c>
      <c r="F700" s="3" t="s">
        <v>123</v>
      </c>
      <c r="G700" s="3" t="s">
        <v>124</v>
      </c>
      <c r="H700" s="3" t="s">
        <v>1043</v>
      </c>
      <c r="I700" s="3" t="s">
        <v>531</v>
      </c>
      <c r="J700" s="3" t="s">
        <v>688</v>
      </c>
      <c r="K700" s="3" t="s">
        <v>559</v>
      </c>
      <c r="L700" s="3" t="s">
        <v>2285</v>
      </c>
      <c r="M700" s="3" t="s">
        <v>91</v>
      </c>
      <c r="N700" s="3" t="s">
        <v>128</v>
      </c>
      <c r="O700" s="3" t="s">
        <v>93</v>
      </c>
      <c r="P700" s="3" t="s">
        <v>128</v>
      </c>
      <c r="Q700" s="3" t="s">
        <v>93</v>
      </c>
      <c r="R700" s="3" t="s">
        <v>2997</v>
      </c>
      <c r="S700" s="3" t="s">
        <v>2997</v>
      </c>
      <c r="T700" s="3" t="s">
        <v>2997</v>
      </c>
      <c r="U700" s="3" t="s">
        <v>2997</v>
      </c>
      <c r="V700" s="3" t="s">
        <v>2997</v>
      </c>
      <c r="W700" s="3" t="s">
        <v>2997</v>
      </c>
      <c r="X700" s="3" t="s">
        <v>2997</v>
      </c>
      <c r="Y700" s="3" t="s">
        <v>2997</v>
      </c>
      <c r="Z700" s="3" t="s">
        <v>2997</v>
      </c>
      <c r="AA700" s="3" t="s">
        <v>2997</v>
      </c>
      <c r="AB700" s="3" t="s">
        <v>2997</v>
      </c>
      <c r="AC700" s="3" t="s">
        <v>2997</v>
      </c>
      <c r="AD700" s="3" t="s">
        <v>2997</v>
      </c>
      <c r="AE700" s="3" t="s">
        <v>95</v>
      </c>
      <c r="AF700" s="3" t="s">
        <v>82</v>
      </c>
      <c r="AG700" s="3" t="s">
        <v>96</v>
      </c>
    </row>
    <row r="701" spans="1:33" ht="45" customHeight="1" x14ac:dyDescent="0.25">
      <c r="A701" s="3" t="s">
        <v>2998</v>
      </c>
      <c r="B701" s="11" t="s">
        <v>80</v>
      </c>
      <c r="C701" s="3" t="s">
        <v>81</v>
      </c>
      <c r="D701" s="3" t="s">
        <v>82</v>
      </c>
      <c r="E701" s="3" t="s">
        <v>83</v>
      </c>
      <c r="F701" s="3" t="s">
        <v>115</v>
      </c>
      <c r="G701" s="3" t="s">
        <v>356</v>
      </c>
      <c r="H701" s="3" t="s">
        <v>308</v>
      </c>
      <c r="I701" s="3" t="s">
        <v>1150</v>
      </c>
      <c r="J701" s="3" t="s">
        <v>2999</v>
      </c>
      <c r="K701" s="3" t="s">
        <v>1463</v>
      </c>
      <c r="L701" s="3" t="s">
        <v>89</v>
      </c>
      <c r="M701" s="3" t="s">
        <v>137</v>
      </c>
      <c r="N701" s="3" t="s">
        <v>359</v>
      </c>
      <c r="O701" s="3" t="s">
        <v>93</v>
      </c>
      <c r="P701" s="3" t="s">
        <v>359</v>
      </c>
      <c r="Q701" s="3" t="s">
        <v>93</v>
      </c>
      <c r="R701" s="3" t="s">
        <v>3000</v>
      </c>
      <c r="S701" s="3" t="s">
        <v>3000</v>
      </c>
      <c r="T701" s="3" t="s">
        <v>3000</v>
      </c>
      <c r="U701" s="3" t="s">
        <v>3000</v>
      </c>
      <c r="V701" s="3" t="s">
        <v>3000</v>
      </c>
      <c r="W701" s="3" t="s">
        <v>3000</v>
      </c>
      <c r="X701" s="3" t="s">
        <v>3000</v>
      </c>
      <c r="Y701" s="3" t="s">
        <v>3000</v>
      </c>
      <c r="Z701" s="3" t="s">
        <v>3000</v>
      </c>
      <c r="AA701" s="3" t="s">
        <v>3000</v>
      </c>
      <c r="AB701" s="3" t="s">
        <v>3000</v>
      </c>
      <c r="AC701" s="3" t="s">
        <v>3000</v>
      </c>
      <c r="AD701" s="3" t="s">
        <v>3000</v>
      </c>
      <c r="AE701" s="3" t="s">
        <v>95</v>
      </c>
      <c r="AF701" s="3" t="s">
        <v>82</v>
      </c>
      <c r="AG701" s="3" t="s">
        <v>96</v>
      </c>
    </row>
    <row r="702" spans="1:33" ht="45" customHeight="1" x14ac:dyDescent="0.25">
      <c r="A702" s="3" t="s">
        <v>3001</v>
      </c>
      <c r="B702" s="11" t="s">
        <v>80</v>
      </c>
      <c r="C702" s="3" t="s">
        <v>81</v>
      </c>
      <c r="D702" s="3" t="s">
        <v>82</v>
      </c>
      <c r="E702" s="3" t="s">
        <v>83</v>
      </c>
      <c r="F702" s="3" t="s">
        <v>98</v>
      </c>
      <c r="G702" s="3" t="s">
        <v>99</v>
      </c>
      <c r="H702" s="3" t="s">
        <v>3002</v>
      </c>
      <c r="I702" s="3" t="s">
        <v>134</v>
      </c>
      <c r="J702" s="3" t="s">
        <v>3003</v>
      </c>
      <c r="K702" s="3" t="s">
        <v>944</v>
      </c>
      <c r="L702" s="3" t="s">
        <v>617</v>
      </c>
      <c r="M702" s="3" t="s">
        <v>137</v>
      </c>
      <c r="N702" s="3" t="s">
        <v>103</v>
      </c>
      <c r="O702" s="3" t="s">
        <v>93</v>
      </c>
      <c r="P702" s="3" t="s">
        <v>103</v>
      </c>
      <c r="Q702" s="3" t="s">
        <v>93</v>
      </c>
      <c r="R702" s="3" t="s">
        <v>3004</v>
      </c>
      <c r="S702" s="3" t="s">
        <v>3004</v>
      </c>
      <c r="T702" s="3" t="s">
        <v>3004</v>
      </c>
      <c r="U702" s="3" t="s">
        <v>3004</v>
      </c>
      <c r="V702" s="3" t="s">
        <v>3004</v>
      </c>
      <c r="W702" s="3" t="s">
        <v>3004</v>
      </c>
      <c r="X702" s="3" t="s">
        <v>3004</v>
      </c>
      <c r="Y702" s="3" t="s">
        <v>3004</v>
      </c>
      <c r="Z702" s="3" t="s">
        <v>3004</v>
      </c>
      <c r="AA702" s="3" t="s">
        <v>3004</v>
      </c>
      <c r="AB702" s="3" t="s">
        <v>3004</v>
      </c>
      <c r="AC702" s="3" t="s">
        <v>3004</v>
      </c>
      <c r="AD702" s="3" t="s">
        <v>3004</v>
      </c>
      <c r="AE702" s="3" t="s">
        <v>95</v>
      </c>
      <c r="AF702" s="3" t="s">
        <v>82</v>
      </c>
      <c r="AG702" s="3" t="s">
        <v>96</v>
      </c>
    </row>
    <row r="703" spans="1:33" ht="45" customHeight="1" x14ac:dyDescent="0.25">
      <c r="A703" s="3" t="s">
        <v>3005</v>
      </c>
      <c r="B703" s="11" t="s">
        <v>80</v>
      </c>
      <c r="C703" s="3" t="s">
        <v>81</v>
      </c>
      <c r="D703" s="3" t="s">
        <v>82</v>
      </c>
      <c r="E703" s="3" t="s">
        <v>83</v>
      </c>
      <c r="F703" s="3" t="s">
        <v>1759</v>
      </c>
      <c r="G703" s="3" t="s">
        <v>3006</v>
      </c>
      <c r="H703" s="3" t="s">
        <v>3007</v>
      </c>
      <c r="I703" s="3" t="s">
        <v>518</v>
      </c>
      <c r="J703" s="3" t="s">
        <v>3008</v>
      </c>
      <c r="K703" s="3" t="s">
        <v>3009</v>
      </c>
      <c r="L703" s="3" t="s">
        <v>453</v>
      </c>
      <c r="M703" s="3" t="s">
        <v>91</v>
      </c>
      <c r="N703" s="3" t="s">
        <v>1762</v>
      </c>
      <c r="O703" s="3" t="s">
        <v>93</v>
      </c>
      <c r="P703" s="3" t="s">
        <v>1762</v>
      </c>
      <c r="Q703" s="3" t="s">
        <v>93</v>
      </c>
      <c r="R703" s="3" t="s">
        <v>3010</v>
      </c>
      <c r="S703" s="3" t="s">
        <v>3010</v>
      </c>
      <c r="T703" s="3" t="s">
        <v>3010</v>
      </c>
      <c r="U703" s="3" t="s">
        <v>3010</v>
      </c>
      <c r="V703" s="3" t="s">
        <v>3010</v>
      </c>
      <c r="W703" s="3" t="s">
        <v>3010</v>
      </c>
      <c r="X703" s="3" t="s">
        <v>3010</v>
      </c>
      <c r="Y703" s="3" t="s">
        <v>3010</v>
      </c>
      <c r="Z703" s="3" t="s">
        <v>3010</v>
      </c>
      <c r="AA703" s="3" t="s">
        <v>3010</v>
      </c>
      <c r="AB703" s="3" t="s">
        <v>3010</v>
      </c>
      <c r="AC703" s="3" t="s">
        <v>3010</v>
      </c>
      <c r="AD703" s="3" t="s">
        <v>3010</v>
      </c>
      <c r="AE703" s="3" t="s">
        <v>95</v>
      </c>
      <c r="AF703" s="3" t="s">
        <v>82</v>
      </c>
      <c r="AG703" s="3" t="s">
        <v>96</v>
      </c>
    </row>
    <row r="704" spans="1:33" ht="45" customHeight="1" x14ac:dyDescent="0.25">
      <c r="A704" s="3" t="s">
        <v>3011</v>
      </c>
      <c r="B704" s="11" t="s">
        <v>80</v>
      </c>
      <c r="C704" s="3" t="s">
        <v>81</v>
      </c>
      <c r="D704" s="3" t="s">
        <v>82</v>
      </c>
      <c r="E704" s="3" t="s">
        <v>83</v>
      </c>
      <c r="F704" s="3" t="s">
        <v>98</v>
      </c>
      <c r="G704" s="3" t="s">
        <v>180</v>
      </c>
      <c r="H704" s="3" t="s">
        <v>308</v>
      </c>
      <c r="I704" s="3" t="s">
        <v>1563</v>
      </c>
      <c r="J704" s="3" t="s">
        <v>3012</v>
      </c>
      <c r="K704" s="3" t="s">
        <v>3009</v>
      </c>
      <c r="L704" s="3" t="s">
        <v>770</v>
      </c>
      <c r="M704" s="3" t="s">
        <v>137</v>
      </c>
      <c r="N704" s="3" t="s">
        <v>185</v>
      </c>
      <c r="O704" s="3" t="s">
        <v>93</v>
      </c>
      <c r="P704" s="3" t="s">
        <v>185</v>
      </c>
      <c r="Q704" s="3" t="s">
        <v>93</v>
      </c>
      <c r="R704" s="3" t="s">
        <v>3013</v>
      </c>
      <c r="S704" s="3" t="s">
        <v>3013</v>
      </c>
      <c r="T704" s="3" t="s">
        <v>3013</v>
      </c>
      <c r="U704" s="3" t="s">
        <v>3013</v>
      </c>
      <c r="V704" s="3" t="s">
        <v>3013</v>
      </c>
      <c r="W704" s="3" t="s">
        <v>3013</v>
      </c>
      <c r="X704" s="3" t="s">
        <v>3013</v>
      </c>
      <c r="Y704" s="3" t="s">
        <v>3013</v>
      </c>
      <c r="Z704" s="3" t="s">
        <v>3013</v>
      </c>
      <c r="AA704" s="3" t="s">
        <v>3013</v>
      </c>
      <c r="AB704" s="3" t="s">
        <v>3013</v>
      </c>
      <c r="AC704" s="3" t="s">
        <v>3013</v>
      </c>
      <c r="AD704" s="3" t="s">
        <v>3013</v>
      </c>
      <c r="AE704" s="3" t="s">
        <v>95</v>
      </c>
      <c r="AF704" s="3" t="s">
        <v>82</v>
      </c>
      <c r="AG704" s="3" t="s">
        <v>96</v>
      </c>
    </row>
    <row r="705" spans="1:33" ht="45" customHeight="1" x14ac:dyDescent="0.25">
      <c r="A705" s="3" t="s">
        <v>3014</v>
      </c>
      <c r="B705" s="11" t="s">
        <v>80</v>
      </c>
      <c r="C705" s="3" t="s">
        <v>81</v>
      </c>
      <c r="D705" s="3" t="s">
        <v>82</v>
      </c>
      <c r="E705" s="3" t="s">
        <v>83</v>
      </c>
      <c r="F705" s="3" t="s">
        <v>98</v>
      </c>
      <c r="G705" s="3" t="s">
        <v>273</v>
      </c>
      <c r="H705" s="3" t="s">
        <v>2215</v>
      </c>
      <c r="I705" s="3" t="s">
        <v>366</v>
      </c>
      <c r="J705" s="3" t="s">
        <v>3015</v>
      </c>
      <c r="K705" s="3" t="s">
        <v>3009</v>
      </c>
      <c r="L705" s="3" t="s">
        <v>770</v>
      </c>
      <c r="M705" s="3" t="s">
        <v>137</v>
      </c>
      <c r="N705" s="3" t="s">
        <v>103</v>
      </c>
      <c r="O705" s="3" t="s">
        <v>93</v>
      </c>
      <c r="P705" s="3" t="s">
        <v>103</v>
      </c>
      <c r="Q705" s="3" t="s">
        <v>93</v>
      </c>
      <c r="R705" s="3" t="s">
        <v>3016</v>
      </c>
      <c r="S705" s="3" t="s">
        <v>3016</v>
      </c>
      <c r="T705" s="3" t="s">
        <v>3016</v>
      </c>
      <c r="U705" s="3" t="s">
        <v>3016</v>
      </c>
      <c r="V705" s="3" t="s">
        <v>3016</v>
      </c>
      <c r="W705" s="3" t="s">
        <v>3016</v>
      </c>
      <c r="X705" s="3" t="s">
        <v>3016</v>
      </c>
      <c r="Y705" s="3" t="s">
        <v>3016</v>
      </c>
      <c r="Z705" s="3" t="s">
        <v>3016</v>
      </c>
      <c r="AA705" s="3" t="s">
        <v>3016</v>
      </c>
      <c r="AB705" s="3" t="s">
        <v>3016</v>
      </c>
      <c r="AC705" s="3" t="s">
        <v>3016</v>
      </c>
      <c r="AD705" s="3" t="s">
        <v>3016</v>
      </c>
      <c r="AE705" s="3" t="s">
        <v>95</v>
      </c>
      <c r="AF705" s="3" t="s">
        <v>82</v>
      </c>
      <c r="AG705" s="3" t="s">
        <v>96</v>
      </c>
    </row>
    <row r="706" spans="1:33" ht="45" customHeight="1" x14ac:dyDescent="0.25">
      <c r="A706" s="3" t="s">
        <v>3017</v>
      </c>
      <c r="B706" s="11" t="s">
        <v>80</v>
      </c>
      <c r="C706" s="3" t="s">
        <v>81</v>
      </c>
      <c r="D706" s="3" t="s">
        <v>82</v>
      </c>
      <c r="E706" s="3" t="s">
        <v>83</v>
      </c>
      <c r="F706" s="3" t="s">
        <v>123</v>
      </c>
      <c r="G706" s="3" t="s">
        <v>124</v>
      </c>
      <c r="H706" s="3" t="s">
        <v>3018</v>
      </c>
      <c r="I706" s="3" t="s">
        <v>109</v>
      </c>
      <c r="J706" s="3" t="s">
        <v>3019</v>
      </c>
      <c r="K706" s="3" t="s">
        <v>3020</v>
      </c>
      <c r="L706" s="3" t="s">
        <v>3021</v>
      </c>
      <c r="M706" s="3" t="s">
        <v>91</v>
      </c>
      <c r="N706" s="3" t="s">
        <v>128</v>
      </c>
      <c r="O706" s="3" t="s">
        <v>93</v>
      </c>
      <c r="P706" s="3" t="s">
        <v>128</v>
      </c>
      <c r="Q706" s="3" t="s">
        <v>93</v>
      </c>
      <c r="R706" s="3" t="s">
        <v>3022</v>
      </c>
      <c r="S706" s="3" t="s">
        <v>3022</v>
      </c>
      <c r="T706" s="3" t="s">
        <v>3022</v>
      </c>
      <c r="U706" s="3" t="s">
        <v>3022</v>
      </c>
      <c r="V706" s="3" t="s">
        <v>3022</v>
      </c>
      <c r="W706" s="3" t="s">
        <v>3022</v>
      </c>
      <c r="X706" s="3" t="s">
        <v>3022</v>
      </c>
      <c r="Y706" s="3" t="s">
        <v>3022</v>
      </c>
      <c r="Z706" s="3" t="s">
        <v>3022</v>
      </c>
      <c r="AA706" s="3" t="s">
        <v>3022</v>
      </c>
      <c r="AB706" s="3" t="s">
        <v>3022</v>
      </c>
      <c r="AC706" s="3" t="s">
        <v>3022</v>
      </c>
      <c r="AD706" s="3" t="s">
        <v>3022</v>
      </c>
      <c r="AE706" s="3" t="s">
        <v>95</v>
      </c>
      <c r="AF706" s="3" t="s">
        <v>82</v>
      </c>
      <c r="AG706" s="3" t="s">
        <v>96</v>
      </c>
    </row>
    <row r="707" spans="1:33" ht="45" customHeight="1" x14ac:dyDescent="0.25">
      <c r="A707" s="3" t="s">
        <v>3023</v>
      </c>
      <c r="B707" s="11" t="s">
        <v>80</v>
      </c>
      <c r="C707" s="3" t="s">
        <v>81</v>
      </c>
      <c r="D707" s="3" t="s">
        <v>82</v>
      </c>
      <c r="E707" s="3" t="s">
        <v>83</v>
      </c>
      <c r="F707" s="3" t="s">
        <v>131</v>
      </c>
      <c r="G707" s="3" t="s">
        <v>132</v>
      </c>
      <c r="H707" s="3" t="s">
        <v>3024</v>
      </c>
      <c r="I707" s="3" t="s">
        <v>351</v>
      </c>
      <c r="J707" s="3" t="s">
        <v>3025</v>
      </c>
      <c r="K707" s="3" t="s">
        <v>3026</v>
      </c>
      <c r="L707" s="3" t="s">
        <v>503</v>
      </c>
      <c r="M707" s="3" t="s">
        <v>91</v>
      </c>
      <c r="N707" s="3" t="s">
        <v>138</v>
      </c>
      <c r="O707" s="3" t="s">
        <v>93</v>
      </c>
      <c r="P707" s="3" t="s">
        <v>138</v>
      </c>
      <c r="Q707" s="3" t="s">
        <v>93</v>
      </c>
      <c r="R707" s="3" t="s">
        <v>3027</v>
      </c>
      <c r="S707" s="3" t="s">
        <v>3027</v>
      </c>
      <c r="T707" s="3" t="s">
        <v>3027</v>
      </c>
      <c r="U707" s="3" t="s">
        <v>3027</v>
      </c>
      <c r="V707" s="3" t="s">
        <v>3027</v>
      </c>
      <c r="W707" s="3" t="s">
        <v>3027</v>
      </c>
      <c r="X707" s="3" t="s">
        <v>3027</v>
      </c>
      <c r="Y707" s="3" t="s">
        <v>3027</v>
      </c>
      <c r="Z707" s="3" t="s">
        <v>3027</v>
      </c>
      <c r="AA707" s="3" t="s">
        <v>3027</v>
      </c>
      <c r="AB707" s="3" t="s">
        <v>3027</v>
      </c>
      <c r="AC707" s="3" t="s">
        <v>3027</v>
      </c>
      <c r="AD707" s="3" t="s">
        <v>3027</v>
      </c>
      <c r="AE707" s="3" t="s">
        <v>95</v>
      </c>
      <c r="AF707" s="3" t="s">
        <v>82</v>
      </c>
      <c r="AG707" s="3" t="s">
        <v>96</v>
      </c>
    </row>
    <row r="708" spans="1:33" ht="45" customHeight="1" x14ac:dyDescent="0.25">
      <c r="A708" s="3" t="s">
        <v>3028</v>
      </c>
      <c r="B708" s="11" t="s">
        <v>80</v>
      </c>
      <c r="C708" s="3" t="s">
        <v>81</v>
      </c>
      <c r="D708" s="3" t="s">
        <v>82</v>
      </c>
      <c r="E708" s="3" t="s">
        <v>83</v>
      </c>
      <c r="F708" s="3" t="s">
        <v>106</v>
      </c>
      <c r="G708" s="3" t="s">
        <v>107</v>
      </c>
      <c r="H708" s="3" t="s">
        <v>195</v>
      </c>
      <c r="I708" s="3" t="s">
        <v>3029</v>
      </c>
      <c r="J708" s="3" t="s">
        <v>1237</v>
      </c>
      <c r="K708" s="3" t="s">
        <v>3030</v>
      </c>
      <c r="L708" s="3" t="s">
        <v>3031</v>
      </c>
      <c r="M708" s="3" t="s">
        <v>137</v>
      </c>
      <c r="N708" s="3" t="s">
        <v>479</v>
      </c>
      <c r="O708" s="3" t="s">
        <v>93</v>
      </c>
      <c r="P708" s="3" t="s">
        <v>479</v>
      </c>
      <c r="Q708" s="3" t="s">
        <v>93</v>
      </c>
      <c r="R708" s="3" t="s">
        <v>3032</v>
      </c>
      <c r="S708" s="3" t="s">
        <v>3032</v>
      </c>
      <c r="T708" s="3" t="s">
        <v>3032</v>
      </c>
      <c r="U708" s="3" t="s">
        <v>3032</v>
      </c>
      <c r="V708" s="3" t="s">
        <v>3032</v>
      </c>
      <c r="W708" s="3" t="s">
        <v>3032</v>
      </c>
      <c r="X708" s="3" t="s">
        <v>3032</v>
      </c>
      <c r="Y708" s="3" t="s">
        <v>3032</v>
      </c>
      <c r="Z708" s="3" t="s">
        <v>3032</v>
      </c>
      <c r="AA708" s="3" t="s">
        <v>3032</v>
      </c>
      <c r="AB708" s="3" t="s">
        <v>3032</v>
      </c>
      <c r="AC708" s="3" t="s">
        <v>3032</v>
      </c>
      <c r="AD708" s="3" t="s">
        <v>3032</v>
      </c>
      <c r="AE708" s="3" t="s">
        <v>95</v>
      </c>
      <c r="AF708" s="3" t="s">
        <v>82</v>
      </c>
      <c r="AG708" s="3" t="s">
        <v>96</v>
      </c>
    </row>
    <row r="709" spans="1:33" ht="45" customHeight="1" x14ac:dyDescent="0.25">
      <c r="A709" s="3" t="s">
        <v>3033</v>
      </c>
      <c r="B709" s="11" t="s">
        <v>80</v>
      </c>
      <c r="C709" s="3" t="s">
        <v>81</v>
      </c>
      <c r="D709" s="3" t="s">
        <v>82</v>
      </c>
      <c r="E709" s="3" t="s">
        <v>83</v>
      </c>
      <c r="F709" s="3" t="s">
        <v>98</v>
      </c>
      <c r="G709" s="3" t="s">
        <v>224</v>
      </c>
      <c r="H709" s="3" t="s">
        <v>308</v>
      </c>
      <c r="I709" s="3" t="s">
        <v>1572</v>
      </c>
      <c r="J709" s="3" t="s">
        <v>3034</v>
      </c>
      <c r="K709" s="3" t="s">
        <v>3030</v>
      </c>
      <c r="L709" s="3" t="s">
        <v>3031</v>
      </c>
      <c r="M709" s="3" t="s">
        <v>91</v>
      </c>
      <c r="N709" s="3" t="s">
        <v>185</v>
      </c>
      <c r="O709" s="3" t="s">
        <v>93</v>
      </c>
      <c r="P709" s="3" t="s">
        <v>185</v>
      </c>
      <c r="Q709" s="3" t="s">
        <v>93</v>
      </c>
      <c r="R709" s="3" t="s">
        <v>3035</v>
      </c>
      <c r="S709" s="3" t="s">
        <v>3035</v>
      </c>
      <c r="T709" s="3" t="s">
        <v>3035</v>
      </c>
      <c r="U709" s="3" t="s">
        <v>3035</v>
      </c>
      <c r="V709" s="3" t="s">
        <v>3035</v>
      </c>
      <c r="W709" s="3" t="s">
        <v>3035</v>
      </c>
      <c r="X709" s="3" t="s">
        <v>3035</v>
      </c>
      <c r="Y709" s="3" t="s">
        <v>3035</v>
      </c>
      <c r="Z709" s="3" t="s">
        <v>3035</v>
      </c>
      <c r="AA709" s="3" t="s">
        <v>3035</v>
      </c>
      <c r="AB709" s="3" t="s">
        <v>3035</v>
      </c>
      <c r="AC709" s="3" t="s">
        <v>3035</v>
      </c>
      <c r="AD709" s="3" t="s">
        <v>3035</v>
      </c>
      <c r="AE709" s="3" t="s">
        <v>95</v>
      </c>
      <c r="AF709" s="3" t="s">
        <v>82</v>
      </c>
      <c r="AG709" s="3" t="s">
        <v>96</v>
      </c>
    </row>
    <row r="710" spans="1:33" ht="45" customHeight="1" x14ac:dyDescent="0.25">
      <c r="A710" s="3" t="s">
        <v>3036</v>
      </c>
      <c r="B710" s="11" t="s">
        <v>80</v>
      </c>
      <c r="C710" s="3" t="s">
        <v>81</v>
      </c>
      <c r="D710" s="3" t="s">
        <v>82</v>
      </c>
      <c r="E710" s="3" t="s">
        <v>83</v>
      </c>
      <c r="F710" s="3" t="s">
        <v>141</v>
      </c>
      <c r="G710" s="3" t="s">
        <v>142</v>
      </c>
      <c r="H710" s="3" t="s">
        <v>308</v>
      </c>
      <c r="I710" s="3" t="s">
        <v>3037</v>
      </c>
      <c r="J710" s="3" t="s">
        <v>3038</v>
      </c>
      <c r="K710" s="3" t="s">
        <v>3030</v>
      </c>
      <c r="L710" s="3" t="s">
        <v>3039</v>
      </c>
      <c r="M710" s="3" t="s">
        <v>137</v>
      </c>
      <c r="N710" s="3" t="s">
        <v>148</v>
      </c>
      <c r="O710" s="3" t="s">
        <v>93</v>
      </c>
      <c r="P710" s="3" t="s">
        <v>148</v>
      </c>
      <c r="Q710" s="3" t="s">
        <v>93</v>
      </c>
      <c r="R710" s="3" t="s">
        <v>3040</v>
      </c>
      <c r="S710" s="3" t="s">
        <v>3040</v>
      </c>
      <c r="T710" s="3" t="s">
        <v>3040</v>
      </c>
      <c r="U710" s="3" t="s">
        <v>3040</v>
      </c>
      <c r="V710" s="3" t="s">
        <v>3040</v>
      </c>
      <c r="W710" s="3" t="s">
        <v>3040</v>
      </c>
      <c r="X710" s="3" t="s">
        <v>3040</v>
      </c>
      <c r="Y710" s="3" t="s">
        <v>3040</v>
      </c>
      <c r="Z710" s="3" t="s">
        <v>3040</v>
      </c>
      <c r="AA710" s="3" t="s">
        <v>3040</v>
      </c>
      <c r="AB710" s="3" t="s">
        <v>3040</v>
      </c>
      <c r="AC710" s="3" t="s">
        <v>3040</v>
      </c>
      <c r="AD710" s="3" t="s">
        <v>3040</v>
      </c>
      <c r="AE710" s="3" t="s">
        <v>95</v>
      </c>
      <c r="AF710" s="3" t="s">
        <v>82</v>
      </c>
      <c r="AG710" s="3" t="s">
        <v>96</v>
      </c>
    </row>
    <row r="711" spans="1:33" ht="45" customHeight="1" x14ac:dyDescent="0.25">
      <c r="A711" s="3" t="s">
        <v>3041</v>
      </c>
      <c r="B711" s="11" t="s">
        <v>80</v>
      </c>
      <c r="C711" s="3" t="s">
        <v>81</v>
      </c>
      <c r="D711" s="3" t="s">
        <v>82</v>
      </c>
      <c r="E711" s="3" t="s">
        <v>83</v>
      </c>
      <c r="F711" s="3" t="s">
        <v>259</v>
      </c>
      <c r="G711" s="3" t="s">
        <v>224</v>
      </c>
      <c r="H711" s="3" t="s">
        <v>195</v>
      </c>
      <c r="I711" s="3" t="s">
        <v>3042</v>
      </c>
      <c r="J711" s="3" t="s">
        <v>3043</v>
      </c>
      <c r="K711" s="3" t="s">
        <v>3044</v>
      </c>
      <c r="L711" s="3" t="s">
        <v>3045</v>
      </c>
      <c r="M711" s="3" t="s">
        <v>137</v>
      </c>
      <c r="N711" s="3" t="s">
        <v>347</v>
      </c>
      <c r="O711" s="3" t="s">
        <v>93</v>
      </c>
      <c r="P711" s="3" t="s">
        <v>347</v>
      </c>
      <c r="Q711" s="3" t="s">
        <v>93</v>
      </c>
      <c r="R711" s="3" t="s">
        <v>3046</v>
      </c>
      <c r="S711" s="3" t="s">
        <v>3046</v>
      </c>
      <c r="T711" s="3" t="s">
        <v>3046</v>
      </c>
      <c r="U711" s="3" t="s">
        <v>3046</v>
      </c>
      <c r="V711" s="3" t="s">
        <v>3046</v>
      </c>
      <c r="W711" s="3" t="s">
        <v>3046</v>
      </c>
      <c r="X711" s="3" t="s">
        <v>3046</v>
      </c>
      <c r="Y711" s="3" t="s">
        <v>3046</v>
      </c>
      <c r="Z711" s="3" t="s">
        <v>3046</v>
      </c>
      <c r="AA711" s="3" t="s">
        <v>3046</v>
      </c>
      <c r="AB711" s="3" t="s">
        <v>3046</v>
      </c>
      <c r="AC711" s="3" t="s">
        <v>3046</v>
      </c>
      <c r="AD711" s="3" t="s">
        <v>3046</v>
      </c>
      <c r="AE711" s="3" t="s">
        <v>95</v>
      </c>
      <c r="AF711" s="3" t="s">
        <v>82</v>
      </c>
      <c r="AG711" s="3" t="s">
        <v>96</v>
      </c>
    </row>
    <row r="712" spans="1:33" ht="45" customHeight="1" x14ac:dyDescent="0.25">
      <c r="A712" s="3" t="s">
        <v>3047</v>
      </c>
      <c r="B712" s="11" t="s">
        <v>80</v>
      </c>
      <c r="C712" s="3" t="s">
        <v>81</v>
      </c>
      <c r="D712" s="3" t="s">
        <v>82</v>
      </c>
      <c r="E712" s="3" t="s">
        <v>83</v>
      </c>
      <c r="F712" s="3" t="s">
        <v>123</v>
      </c>
      <c r="G712" s="3" t="s">
        <v>124</v>
      </c>
      <c r="H712" s="3" t="s">
        <v>181</v>
      </c>
      <c r="I712" s="3" t="s">
        <v>3048</v>
      </c>
      <c r="J712" s="3" t="s">
        <v>2596</v>
      </c>
      <c r="K712" s="3" t="s">
        <v>3049</v>
      </c>
      <c r="L712" s="3" t="s">
        <v>935</v>
      </c>
      <c r="M712" s="3" t="s">
        <v>137</v>
      </c>
      <c r="N712" s="3" t="s">
        <v>128</v>
      </c>
      <c r="O712" s="3" t="s">
        <v>93</v>
      </c>
      <c r="P712" s="3" t="s">
        <v>128</v>
      </c>
      <c r="Q712" s="3" t="s">
        <v>93</v>
      </c>
      <c r="R712" s="3" t="s">
        <v>3050</v>
      </c>
      <c r="S712" s="3" t="s">
        <v>3050</v>
      </c>
      <c r="T712" s="3" t="s">
        <v>3050</v>
      </c>
      <c r="U712" s="3" t="s">
        <v>3050</v>
      </c>
      <c r="V712" s="3" t="s">
        <v>3050</v>
      </c>
      <c r="W712" s="3" t="s">
        <v>3050</v>
      </c>
      <c r="X712" s="3" t="s">
        <v>3050</v>
      </c>
      <c r="Y712" s="3" t="s">
        <v>3050</v>
      </c>
      <c r="Z712" s="3" t="s">
        <v>3050</v>
      </c>
      <c r="AA712" s="3" t="s">
        <v>3050</v>
      </c>
      <c r="AB712" s="3" t="s">
        <v>3050</v>
      </c>
      <c r="AC712" s="3" t="s">
        <v>3050</v>
      </c>
      <c r="AD712" s="3" t="s">
        <v>3050</v>
      </c>
      <c r="AE712" s="3" t="s">
        <v>95</v>
      </c>
      <c r="AF712" s="3" t="s">
        <v>82</v>
      </c>
      <c r="AG712" s="3" t="s">
        <v>96</v>
      </c>
    </row>
    <row r="713" spans="1:33" ht="45" customHeight="1" x14ac:dyDescent="0.25">
      <c r="A713" s="3" t="s">
        <v>3051</v>
      </c>
      <c r="B713" s="11" t="s">
        <v>80</v>
      </c>
      <c r="C713" s="3" t="s">
        <v>81</v>
      </c>
      <c r="D713" s="3" t="s">
        <v>82</v>
      </c>
      <c r="E713" s="3" t="s">
        <v>83</v>
      </c>
      <c r="F713" s="3" t="s">
        <v>131</v>
      </c>
      <c r="G713" s="3" t="s">
        <v>245</v>
      </c>
      <c r="H713" s="3" t="s">
        <v>1433</v>
      </c>
      <c r="I713" s="3" t="s">
        <v>405</v>
      </c>
      <c r="J713" s="3" t="s">
        <v>3052</v>
      </c>
      <c r="K713" s="3" t="s">
        <v>1434</v>
      </c>
      <c r="L713" s="3" t="s">
        <v>227</v>
      </c>
      <c r="M713" s="3" t="s">
        <v>91</v>
      </c>
      <c r="N713" s="3" t="s">
        <v>250</v>
      </c>
      <c r="O713" s="3" t="s">
        <v>93</v>
      </c>
      <c r="P713" s="3" t="s">
        <v>250</v>
      </c>
      <c r="Q713" s="3" t="s">
        <v>93</v>
      </c>
      <c r="R713" s="3" t="s">
        <v>3053</v>
      </c>
      <c r="S713" s="3" t="s">
        <v>3053</v>
      </c>
      <c r="T713" s="3" t="s">
        <v>3053</v>
      </c>
      <c r="U713" s="3" t="s">
        <v>3053</v>
      </c>
      <c r="V713" s="3" t="s">
        <v>3053</v>
      </c>
      <c r="W713" s="3" t="s">
        <v>3053</v>
      </c>
      <c r="X713" s="3" t="s">
        <v>3053</v>
      </c>
      <c r="Y713" s="3" t="s">
        <v>3053</v>
      </c>
      <c r="Z713" s="3" t="s">
        <v>3053</v>
      </c>
      <c r="AA713" s="3" t="s">
        <v>3053</v>
      </c>
      <c r="AB713" s="3" t="s">
        <v>3053</v>
      </c>
      <c r="AC713" s="3" t="s">
        <v>3053</v>
      </c>
      <c r="AD713" s="3" t="s">
        <v>3053</v>
      </c>
      <c r="AE713" s="3" t="s">
        <v>95</v>
      </c>
      <c r="AF713" s="3" t="s">
        <v>82</v>
      </c>
      <c r="AG713" s="3" t="s">
        <v>96</v>
      </c>
    </row>
    <row r="714" spans="1:33" ht="45" customHeight="1" x14ac:dyDescent="0.25">
      <c r="A714" s="3" t="s">
        <v>3054</v>
      </c>
      <c r="B714" s="11" t="s">
        <v>80</v>
      </c>
      <c r="C714" s="3" t="s">
        <v>81</v>
      </c>
      <c r="D714" s="3" t="s">
        <v>82</v>
      </c>
      <c r="E714" s="3" t="s">
        <v>83</v>
      </c>
      <c r="F714" s="3" t="s">
        <v>141</v>
      </c>
      <c r="G714" s="3" t="s">
        <v>142</v>
      </c>
      <c r="H714" s="3" t="s">
        <v>1171</v>
      </c>
      <c r="I714" s="3" t="s">
        <v>159</v>
      </c>
      <c r="J714" s="3" t="s">
        <v>3055</v>
      </c>
      <c r="K714" s="3" t="s">
        <v>2160</v>
      </c>
      <c r="L714" s="3" t="s">
        <v>3056</v>
      </c>
      <c r="M714" s="3" t="s">
        <v>137</v>
      </c>
      <c r="N714" s="3" t="s">
        <v>148</v>
      </c>
      <c r="O714" s="3" t="s">
        <v>93</v>
      </c>
      <c r="P714" s="3" t="s">
        <v>148</v>
      </c>
      <c r="Q714" s="3" t="s">
        <v>93</v>
      </c>
      <c r="R714" s="3" t="s">
        <v>3057</v>
      </c>
      <c r="S714" s="3" t="s">
        <v>3057</v>
      </c>
      <c r="T714" s="3" t="s">
        <v>3057</v>
      </c>
      <c r="U714" s="3" t="s">
        <v>3057</v>
      </c>
      <c r="V714" s="3" t="s">
        <v>3057</v>
      </c>
      <c r="W714" s="3" t="s">
        <v>3057</v>
      </c>
      <c r="X714" s="3" t="s">
        <v>3057</v>
      </c>
      <c r="Y714" s="3" t="s">
        <v>3057</v>
      </c>
      <c r="Z714" s="3" t="s">
        <v>3057</v>
      </c>
      <c r="AA714" s="3" t="s">
        <v>3057</v>
      </c>
      <c r="AB714" s="3" t="s">
        <v>3057</v>
      </c>
      <c r="AC714" s="3" t="s">
        <v>3057</v>
      </c>
      <c r="AD714" s="3" t="s">
        <v>3057</v>
      </c>
      <c r="AE714" s="3" t="s">
        <v>95</v>
      </c>
      <c r="AF714" s="3" t="s">
        <v>82</v>
      </c>
      <c r="AG714" s="3" t="s">
        <v>96</v>
      </c>
    </row>
    <row r="715" spans="1:33" ht="45" customHeight="1" x14ac:dyDescent="0.25">
      <c r="A715" s="3" t="s">
        <v>3058</v>
      </c>
      <c r="B715" s="11" t="s">
        <v>80</v>
      </c>
      <c r="C715" s="3" t="s">
        <v>81</v>
      </c>
      <c r="D715" s="3" t="s">
        <v>82</v>
      </c>
      <c r="E715" s="3" t="s">
        <v>83</v>
      </c>
      <c r="F715" s="3" t="s">
        <v>215</v>
      </c>
      <c r="G715" s="3" t="s">
        <v>206</v>
      </c>
      <c r="H715" s="3" t="s">
        <v>3059</v>
      </c>
      <c r="I715" s="3" t="s">
        <v>2239</v>
      </c>
      <c r="J715" s="3" t="s">
        <v>2483</v>
      </c>
      <c r="K715" s="3" t="s">
        <v>3060</v>
      </c>
      <c r="L715" s="3" t="s">
        <v>184</v>
      </c>
      <c r="M715" s="3" t="s">
        <v>137</v>
      </c>
      <c r="N715" s="3" t="s">
        <v>221</v>
      </c>
      <c r="O715" s="3" t="s">
        <v>93</v>
      </c>
      <c r="P715" s="3" t="s">
        <v>221</v>
      </c>
      <c r="Q715" s="3" t="s">
        <v>93</v>
      </c>
      <c r="R715" s="3" t="s">
        <v>3061</v>
      </c>
      <c r="S715" s="3" t="s">
        <v>3061</v>
      </c>
      <c r="T715" s="3" t="s">
        <v>3061</v>
      </c>
      <c r="U715" s="3" t="s">
        <v>3061</v>
      </c>
      <c r="V715" s="3" t="s">
        <v>3061</v>
      </c>
      <c r="W715" s="3" t="s">
        <v>3061</v>
      </c>
      <c r="X715" s="3" t="s">
        <v>3061</v>
      </c>
      <c r="Y715" s="3" t="s">
        <v>3061</v>
      </c>
      <c r="Z715" s="3" t="s">
        <v>3061</v>
      </c>
      <c r="AA715" s="3" t="s">
        <v>3061</v>
      </c>
      <c r="AB715" s="3" t="s">
        <v>3061</v>
      </c>
      <c r="AC715" s="3" t="s">
        <v>3061</v>
      </c>
      <c r="AD715" s="3" t="s">
        <v>3061</v>
      </c>
      <c r="AE715" s="3" t="s">
        <v>95</v>
      </c>
      <c r="AF715" s="3" t="s">
        <v>82</v>
      </c>
      <c r="AG715" s="3" t="s">
        <v>96</v>
      </c>
    </row>
    <row r="716" spans="1:33" ht="45" customHeight="1" x14ac:dyDescent="0.25">
      <c r="A716" s="3" t="s">
        <v>3062</v>
      </c>
      <c r="B716" s="11" t="s">
        <v>80</v>
      </c>
      <c r="C716" s="3" t="s">
        <v>81</v>
      </c>
      <c r="D716" s="3" t="s">
        <v>82</v>
      </c>
      <c r="E716" s="3" t="s">
        <v>83</v>
      </c>
      <c r="F716" s="3" t="s">
        <v>123</v>
      </c>
      <c r="G716" s="3" t="s">
        <v>124</v>
      </c>
      <c r="H716" s="3" t="s">
        <v>2179</v>
      </c>
      <c r="I716" s="3" t="s">
        <v>87</v>
      </c>
      <c r="J716" s="3" t="s">
        <v>2394</v>
      </c>
      <c r="K716" s="3" t="s">
        <v>3063</v>
      </c>
      <c r="L716" s="3" t="s">
        <v>3064</v>
      </c>
      <c r="M716" s="3" t="s">
        <v>91</v>
      </c>
      <c r="N716" s="3" t="s">
        <v>128</v>
      </c>
      <c r="O716" s="3" t="s">
        <v>93</v>
      </c>
      <c r="P716" s="3" t="s">
        <v>128</v>
      </c>
      <c r="Q716" s="3" t="s">
        <v>93</v>
      </c>
      <c r="R716" s="3" t="s">
        <v>3065</v>
      </c>
      <c r="S716" s="3" t="s">
        <v>3065</v>
      </c>
      <c r="T716" s="3" t="s">
        <v>3065</v>
      </c>
      <c r="U716" s="3" t="s">
        <v>3065</v>
      </c>
      <c r="V716" s="3" t="s">
        <v>3065</v>
      </c>
      <c r="W716" s="3" t="s">
        <v>3065</v>
      </c>
      <c r="X716" s="3" t="s">
        <v>3065</v>
      </c>
      <c r="Y716" s="3" t="s">
        <v>3065</v>
      </c>
      <c r="Z716" s="3" t="s">
        <v>3065</v>
      </c>
      <c r="AA716" s="3" t="s">
        <v>3065</v>
      </c>
      <c r="AB716" s="3" t="s">
        <v>3065</v>
      </c>
      <c r="AC716" s="3" t="s">
        <v>3065</v>
      </c>
      <c r="AD716" s="3" t="s">
        <v>3065</v>
      </c>
      <c r="AE716" s="3" t="s">
        <v>95</v>
      </c>
      <c r="AF716" s="3" t="s">
        <v>82</v>
      </c>
      <c r="AG716" s="3" t="s">
        <v>96</v>
      </c>
    </row>
    <row r="717" spans="1:33" ht="45" customHeight="1" x14ac:dyDescent="0.25">
      <c r="A717" s="3" t="s">
        <v>3066</v>
      </c>
      <c r="B717" s="11" t="s">
        <v>80</v>
      </c>
      <c r="C717" s="3" t="s">
        <v>81</v>
      </c>
      <c r="D717" s="3" t="s">
        <v>82</v>
      </c>
      <c r="E717" s="3" t="s">
        <v>83</v>
      </c>
      <c r="F717" s="3" t="s">
        <v>123</v>
      </c>
      <c r="G717" s="3" t="s">
        <v>124</v>
      </c>
      <c r="H717" s="3" t="s">
        <v>3067</v>
      </c>
      <c r="I717" s="3" t="s">
        <v>134</v>
      </c>
      <c r="J717" s="3" t="s">
        <v>501</v>
      </c>
      <c r="K717" s="3" t="s">
        <v>3063</v>
      </c>
      <c r="L717" s="3" t="s">
        <v>219</v>
      </c>
      <c r="M717" s="3" t="s">
        <v>137</v>
      </c>
      <c r="N717" s="3" t="s">
        <v>128</v>
      </c>
      <c r="O717" s="3" t="s">
        <v>93</v>
      </c>
      <c r="P717" s="3" t="s">
        <v>128</v>
      </c>
      <c r="Q717" s="3" t="s">
        <v>93</v>
      </c>
      <c r="R717" s="3" t="s">
        <v>3068</v>
      </c>
      <c r="S717" s="3" t="s">
        <v>3068</v>
      </c>
      <c r="T717" s="3" t="s">
        <v>3068</v>
      </c>
      <c r="U717" s="3" t="s">
        <v>3068</v>
      </c>
      <c r="V717" s="3" t="s">
        <v>3068</v>
      </c>
      <c r="W717" s="3" t="s">
        <v>3068</v>
      </c>
      <c r="X717" s="3" t="s">
        <v>3068</v>
      </c>
      <c r="Y717" s="3" t="s">
        <v>3068</v>
      </c>
      <c r="Z717" s="3" t="s">
        <v>3068</v>
      </c>
      <c r="AA717" s="3" t="s">
        <v>3068</v>
      </c>
      <c r="AB717" s="3" t="s">
        <v>3068</v>
      </c>
      <c r="AC717" s="3" t="s">
        <v>3068</v>
      </c>
      <c r="AD717" s="3" t="s">
        <v>3068</v>
      </c>
      <c r="AE717" s="3" t="s">
        <v>95</v>
      </c>
      <c r="AF717" s="3" t="s">
        <v>82</v>
      </c>
      <c r="AG717" s="3" t="s">
        <v>96</v>
      </c>
    </row>
    <row r="718" spans="1:33" ht="45" customHeight="1" x14ac:dyDescent="0.25">
      <c r="A718" s="3" t="s">
        <v>3069</v>
      </c>
      <c r="B718" s="11" t="s">
        <v>80</v>
      </c>
      <c r="C718" s="3" t="s">
        <v>81</v>
      </c>
      <c r="D718" s="3" t="s">
        <v>82</v>
      </c>
      <c r="E718" s="3" t="s">
        <v>83</v>
      </c>
      <c r="F718" s="3" t="s">
        <v>98</v>
      </c>
      <c r="G718" s="3" t="s">
        <v>174</v>
      </c>
      <c r="H718" s="3" t="s">
        <v>3070</v>
      </c>
      <c r="I718" s="3" t="s">
        <v>109</v>
      </c>
      <c r="J718" s="3" t="s">
        <v>326</v>
      </c>
      <c r="K718" s="3" t="s">
        <v>3071</v>
      </c>
      <c r="L718" s="3" t="s">
        <v>3072</v>
      </c>
      <c r="M718" s="3" t="s">
        <v>137</v>
      </c>
      <c r="N718" s="3" t="s">
        <v>103</v>
      </c>
      <c r="O718" s="3" t="s">
        <v>93</v>
      </c>
      <c r="P718" s="3" t="s">
        <v>103</v>
      </c>
      <c r="Q718" s="3" t="s">
        <v>93</v>
      </c>
      <c r="R718" s="3" t="s">
        <v>3073</v>
      </c>
      <c r="S718" s="3" t="s">
        <v>3073</v>
      </c>
      <c r="T718" s="3" t="s">
        <v>3073</v>
      </c>
      <c r="U718" s="3" t="s">
        <v>3073</v>
      </c>
      <c r="V718" s="3" t="s">
        <v>3073</v>
      </c>
      <c r="W718" s="3" t="s">
        <v>3073</v>
      </c>
      <c r="X718" s="3" t="s">
        <v>3073</v>
      </c>
      <c r="Y718" s="3" t="s">
        <v>3073</v>
      </c>
      <c r="Z718" s="3" t="s">
        <v>3073</v>
      </c>
      <c r="AA718" s="3" t="s">
        <v>3073</v>
      </c>
      <c r="AB718" s="3" t="s">
        <v>3073</v>
      </c>
      <c r="AC718" s="3" t="s">
        <v>3073</v>
      </c>
      <c r="AD718" s="3" t="s">
        <v>3073</v>
      </c>
      <c r="AE718" s="3" t="s">
        <v>95</v>
      </c>
      <c r="AF718" s="3" t="s">
        <v>82</v>
      </c>
      <c r="AG718" s="3" t="s">
        <v>96</v>
      </c>
    </row>
    <row r="719" spans="1:33" ht="45" customHeight="1" x14ac:dyDescent="0.25">
      <c r="A719" s="3" t="s">
        <v>3074</v>
      </c>
      <c r="B719" s="11" t="s">
        <v>80</v>
      </c>
      <c r="C719" s="3" t="s">
        <v>81</v>
      </c>
      <c r="D719" s="3" t="s">
        <v>82</v>
      </c>
      <c r="E719" s="3" t="s">
        <v>83</v>
      </c>
      <c r="F719" s="3" t="s">
        <v>230</v>
      </c>
      <c r="G719" s="3" t="s">
        <v>231</v>
      </c>
      <c r="H719" s="3" t="s">
        <v>3075</v>
      </c>
      <c r="I719" s="3" t="s">
        <v>217</v>
      </c>
      <c r="J719" s="3" t="s">
        <v>769</v>
      </c>
      <c r="K719" s="3" t="s">
        <v>503</v>
      </c>
      <c r="L719" s="3" t="s">
        <v>1054</v>
      </c>
      <c r="M719" s="3" t="s">
        <v>91</v>
      </c>
      <c r="N719" s="3" t="s">
        <v>236</v>
      </c>
      <c r="O719" s="3" t="s">
        <v>93</v>
      </c>
      <c r="P719" s="3" t="s">
        <v>236</v>
      </c>
      <c r="Q719" s="3" t="s">
        <v>93</v>
      </c>
      <c r="R719" s="3" t="s">
        <v>3076</v>
      </c>
      <c r="S719" s="3" t="s">
        <v>3076</v>
      </c>
      <c r="T719" s="3" t="s">
        <v>3076</v>
      </c>
      <c r="U719" s="3" t="s">
        <v>3076</v>
      </c>
      <c r="V719" s="3" t="s">
        <v>3076</v>
      </c>
      <c r="W719" s="3" t="s">
        <v>3076</v>
      </c>
      <c r="X719" s="3" t="s">
        <v>3076</v>
      </c>
      <c r="Y719" s="3" t="s">
        <v>3076</v>
      </c>
      <c r="Z719" s="3" t="s">
        <v>3076</v>
      </c>
      <c r="AA719" s="3" t="s">
        <v>3076</v>
      </c>
      <c r="AB719" s="3" t="s">
        <v>3076</v>
      </c>
      <c r="AC719" s="3" t="s">
        <v>3076</v>
      </c>
      <c r="AD719" s="3" t="s">
        <v>3076</v>
      </c>
      <c r="AE719" s="3" t="s">
        <v>95</v>
      </c>
      <c r="AF719" s="3" t="s">
        <v>82</v>
      </c>
      <c r="AG719" s="3" t="s">
        <v>96</v>
      </c>
    </row>
    <row r="720" spans="1:33" ht="45" customHeight="1" x14ac:dyDescent="0.25">
      <c r="A720" s="3" t="s">
        <v>3077</v>
      </c>
      <c r="B720" s="11" t="s">
        <v>80</v>
      </c>
      <c r="C720" s="3" t="s">
        <v>81</v>
      </c>
      <c r="D720" s="3" t="s">
        <v>82</v>
      </c>
      <c r="E720" s="3" t="s">
        <v>83</v>
      </c>
      <c r="F720" s="3" t="s">
        <v>141</v>
      </c>
      <c r="G720" s="3" t="s">
        <v>142</v>
      </c>
      <c r="H720" s="3" t="s">
        <v>344</v>
      </c>
      <c r="I720" s="3" t="s">
        <v>345</v>
      </c>
      <c r="J720" s="3" t="s">
        <v>3078</v>
      </c>
      <c r="K720" s="3" t="s">
        <v>276</v>
      </c>
      <c r="L720" s="3" t="s">
        <v>2348</v>
      </c>
      <c r="M720" s="3" t="s">
        <v>137</v>
      </c>
      <c r="N720" s="3" t="s">
        <v>148</v>
      </c>
      <c r="O720" s="3" t="s">
        <v>93</v>
      </c>
      <c r="P720" s="3" t="s">
        <v>148</v>
      </c>
      <c r="Q720" s="3" t="s">
        <v>93</v>
      </c>
      <c r="R720" s="3" t="s">
        <v>3079</v>
      </c>
      <c r="S720" s="3" t="s">
        <v>3079</v>
      </c>
      <c r="T720" s="3" t="s">
        <v>3079</v>
      </c>
      <c r="U720" s="3" t="s">
        <v>3079</v>
      </c>
      <c r="V720" s="3" t="s">
        <v>3079</v>
      </c>
      <c r="W720" s="3" t="s">
        <v>3079</v>
      </c>
      <c r="X720" s="3" t="s">
        <v>3079</v>
      </c>
      <c r="Y720" s="3" t="s">
        <v>3079</v>
      </c>
      <c r="Z720" s="3" t="s">
        <v>3079</v>
      </c>
      <c r="AA720" s="3" t="s">
        <v>3079</v>
      </c>
      <c r="AB720" s="3" t="s">
        <v>3079</v>
      </c>
      <c r="AC720" s="3" t="s">
        <v>3079</v>
      </c>
      <c r="AD720" s="3" t="s">
        <v>3079</v>
      </c>
      <c r="AE720" s="3" t="s">
        <v>95</v>
      </c>
      <c r="AF720" s="3" t="s">
        <v>82</v>
      </c>
      <c r="AG720" s="3" t="s">
        <v>96</v>
      </c>
    </row>
    <row r="721" spans="1:33" ht="45" customHeight="1" x14ac:dyDescent="0.25">
      <c r="A721" s="3" t="s">
        <v>3080</v>
      </c>
      <c r="B721" s="11" t="s">
        <v>80</v>
      </c>
      <c r="C721" s="3" t="s">
        <v>81</v>
      </c>
      <c r="D721" s="3" t="s">
        <v>82</v>
      </c>
      <c r="E721" s="3" t="s">
        <v>83</v>
      </c>
      <c r="F721" s="3" t="s">
        <v>123</v>
      </c>
      <c r="G721" s="3" t="s">
        <v>124</v>
      </c>
      <c r="H721" s="3" t="s">
        <v>3081</v>
      </c>
      <c r="I721" s="3" t="s">
        <v>285</v>
      </c>
      <c r="J721" s="3" t="s">
        <v>170</v>
      </c>
      <c r="K721" s="3" t="s">
        <v>276</v>
      </c>
      <c r="L721" s="3" t="s">
        <v>96</v>
      </c>
      <c r="M721" s="3" t="s">
        <v>91</v>
      </c>
      <c r="N721" s="3" t="s">
        <v>128</v>
      </c>
      <c r="O721" s="3" t="s">
        <v>93</v>
      </c>
      <c r="P721" s="3" t="s">
        <v>128</v>
      </c>
      <c r="Q721" s="3" t="s">
        <v>93</v>
      </c>
      <c r="R721" s="3" t="s">
        <v>3082</v>
      </c>
      <c r="S721" s="3" t="s">
        <v>3082</v>
      </c>
      <c r="T721" s="3" t="s">
        <v>3082</v>
      </c>
      <c r="U721" s="3" t="s">
        <v>3082</v>
      </c>
      <c r="V721" s="3" t="s">
        <v>3082</v>
      </c>
      <c r="W721" s="3" t="s">
        <v>3082</v>
      </c>
      <c r="X721" s="3" t="s">
        <v>3082</v>
      </c>
      <c r="Y721" s="3" t="s">
        <v>3082</v>
      </c>
      <c r="Z721" s="3" t="s">
        <v>3082</v>
      </c>
      <c r="AA721" s="3" t="s">
        <v>3082</v>
      </c>
      <c r="AB721" s="3" t="s">
        <v>3082</v>
      </c>
      <c r="AC721" s="3" t="s">
        <v>3082</v>
      </c>
      <c r="AD721" s="3" t="s">
        <v>3082</v>
      </c>
      <c r="AE721" s="3" t="s">
        <v>95</v>
      </c>
      <c r="AF721" s="3" t="s">
        <v>82</v>
      </c>
      <c r="AG721" s="3" t="s">
        <v>96</v>
      </c>
    </row>
    <row r="722" spans="1:33" ht="45" customHeight="1" x14ac:dyDescent="0.25">
      <c r="A722" s="3" t="s">
        <v>3083</v>
      </c>
      <c r="B722" s="11" t="s">
        <v>80</v>
      </c>
      <c r="C722" s="3" t="s">
        <v>81</v>
      </c>
      <c r="D722" s="3" t="s">
        <v>82</v>
      </c>
      <c r="E722" s="3" t="s">
        <v>83</v>
      </c>
      <c r="F722" s="3" t="s">
        <v>98</v>
      </c>
      <c r="G722" s="3" t="s">
        <v>174</v>
      </c>
      <c r="H722" s="3" t="s">
        <v>3084</v>
      </c>
      <c r="I722" s="3" t="s">
        <v>190</v>
      </c>
      <c r="J722" s="3" t="s">
        <v>3085</v>
      </c>
      <c r="K722" s="3" t="s">
        <v>276</v>
      </c>
      <c r="L722" s="3" t="s">
        <v>3086</v>
      </c>
      <c r="M722" s="3" t="s">
        <v>91</v>
      </c>
      <c r="N722" s="3" t="s">
        <v>103</v>
      </c>
      <c r="O722" s="3" t="s">
        <v>93</v>
      </c>
      <c r="P722" s="3" t="s">
        <v>103</v>
      </c>
      <c r="Q722" s="3" t="s">
        <v>93</v>
      </c>
      <c r="R722" s="3" t="s">
        <v>3087</v>
      </c>
      <c r="S722" s="3" t="s">
        <v>3087</v>
      </c>
      <c r="T722" s="3" t="s">
        <v>3087</v>
      </c>
      <c r="U722" s="3" t="s">
        <v>3087</v>
      </c>
      <c r="V722" s="3" t="s">
        <v>3087</v>
      </c>
      <c r="W722" s="3" t="s">
        <v>3087</v>
      </c>
      <c r="X722" s="3" t="s">
        <v>3087</v>
      </c>
      <c r="Y722" s="3" t="s">
        <v>3087</v>
      </c>
      <c r="Z722" s="3" t="s">
        <v>3087</v>
      </c>
      <c r="AA722" s="3" t="s">
        <v>3087</v>
      </c>
      <c r="AB722" s="3" t="s">
        <v>3087</v>
      </c>
      <c r="AC722" s="3" t="s">
        <v>3087</v>
      </c>
      <c r="AD722" s="3" t="s">
        <v>3087</v>
      </c>
      <c r="AE722" s="3" t="s">
        <v>95</v>
      </c>
      <c r="AF722" s="3" t="s">
        <v>82</v>
      </c>
      <c r="AG722" s="3" t="s">
        <v>96</v>
      </c>
    </row>
    <row r="723" spans="1:33" ht="45" customHeight="1" x14ac:dyDescent="0.25">
      <c r="A723" s="3" t="s">
        <v>3088</v>
      </c>
      <c r="B723" s="11" t="s">
        <v>80</v>
      </c>
      <c r="C723" s="3" t="s">
        <v>81</v>
      </c>
      <c r="D723" s="3" t="s">
        <v>82</v>
      </c>
      <c r="E723" s="3" t="s">
        <v>83</v>
      </c>
      <c r="F723" s="3" t="s">
        <v>123</v>
      </c>
      <c r="G723" s="3" t="s">
        <v>124</v>
      </c>
      <c r="H723" s="3" t="s">
        <v>3089</v>
      </c>
      <c r="I723" s="3" t="s">
        <v>190</v>
      </c>
      <c r="J723" s="3" t="s">
        <v>3090</v>
      </c>
      <c r="K723" s="3" t="s">
        <v>276</v>
      </c>
      <c r="L723" s="3" t="s">
        <v>322</v>
      </c>
      <c r="M723" s="3" t="s">
        <v>91</v>
      </c>
      <c r="N723" s="3" t="s">
        <v>128</v>
      </c>
      <c r="O723" s="3" t="s">
        <v>93</v>
      </c>
      <c r="P723" s="3" t="s">
        <v>128</v>
      </c>
      <c r="Q723" s="3" t="s">
        <v>93</v>
      </c>
      <c r="R723" s="3" t="s">
        <v>3091</v>
      </c>
      <c r="S723" s="3" t="s">
        <v>3091</v>
      </c>
      <c r="T723" s="3" t="s">
        <v>3091</v>
      </c>
      <c r="U723" s="3" t="s">
        <v>3091</v>
      </c>
      <c r="V723" s="3" t="s">
        <v>3091</v>
      </c>
      <c r="W723" s="3" t="s">
        <v>3091</v>
      </c>
      <c r="X723" s="3" t="s">
        <v>3091</v>
      </c>
      <c r="Y723" s="3" t="s">
        <v>3091</v>
      </c>
      <c r="Z723" s="3" t="s">
        <v>3091</v>
      </c>
      <c r="AA723" s="3" t="s">
        <v>3091</v>
      </c>
      <c r="AB723" s="3" t="s">
        <v>3091</v>
      </c>
      <c r="AC723" s="3" t="s">
        <v>3091</v>
      </c>
      <c r="AD723" s="3" t="s">
        <v>3091</v>
      </c>
      <c r="AE723" s="3" t="s">
        <v>95</v>
      </c>
      <c r="AF723" s="3" t="s">
        <v>82</v>
      </c>
      <c r="AG723" s="3" t="s">
        <v>96</v>
      </c>
    </row>
    <row r="724" spans="1:33" ht="45" customHeight="1" x14ac:dyDescent="0.25">
      <c r="A724" s="3" t="s">
        <v>3092</v>
      </c>
      <c r="B724" s="11" t="s">
        <v>80</v>
      </c>
      <c r="C724" s="3" t="s">
        <v>81</v>
      </c>
      <c r="D724" s="3" t="s">
        <v>82</v>
      </c>
      <c r="E724" s="3" t="s">
        <v>83</v>
      </c>
      <c r="F724" s="3" t="s">
        <v>497</v>
      </c>
      <c r="G724" s="3" t="s">
        <v>99</v>
      </c>
      <c r="H724" s="3" t="s">
        <v>3093</v>
      </c>
      <c r="I724" s="3" t="s">
        <v>196</v>
      </c>
      <c r="J724" s="3" t="s">
        <v>1044</v>
      </c>
      <c r="K724" s="3" t="s">
        <v>276</v>
      </c>
      <c r="L724" s="3" t="s">
        <v>1794</v>
      </c>
      <c r="M724" s="3" t="s">
        <v>91</v>
      </c>
      <c r="N724" s="3" t="s">
        <v>185</v>
      </c>
      <c r="O724" s="3" t="s">
        <v>93</v>
      </c>
      <c r="P724" s="3" t="s">
        <v>185</v>
      </c>
      <c r="Q724" s="3" t="s">
        <v>93</v>
      </c>
      <c r="R724" s="3" t="s">
        <v>3094</v>
      </c>
      <c r="S724" s="3" t="s">
        <v>3094</v>
      </c>
      <c r="T724" s="3" t="s">
        <v>3094</v>
      </c>
      <c r="U724" s="3" t="s">
        <v>3094</v>
      </c>
      <c r="V724" s="3" t="s">
        <v>3094</v>
      </c>
      <c r="W724" s="3" t="s">
        <v>3094</v>
      </c>
      <c r="X724" s="3" t="s">
        <v>3094</v>
      </c>
      <c r="Y724" s="3" t="s">
        <v>3094</v>
      </c>
      <c r="Z724" s="3" t="s">
        <v>3094</v>
      </c>
      <c r="AA724" s="3" t="s">
        <v>3094</v>
      </c>
      <c r="AB724" s="3" t="s">
        <v>3094</v>
      </c>
      <c r="AC724" s="3" t="s">
        <v>3094</v>
      </c>
      <c r="AD724" s="3" t="s">
        <v>3094</v>
      </c>
      <c r="AE724" s="3" t="s">
        <v>95</v>
      </c>
      <c r="AF724" s="3" t="s">
        <v>82</v>
      </c>
      <c r="AG724" s="3" t="s">
        <v>96</v>
      </c>
    </row>
    <row r="725" spans="1:33" ht="45" customHeight="1" x14ac:dyDescent="0.25">
      <c r="A725" s="3" t="s">
        <v>3095</v>
      </c>
      <c r="B725" s="11" t="s">
        <v>80</v>
      </c>
      <c r="C725" s="3" t="s">
        <v>81</v>
      </c>
      <c r="D725" s="3" t="s">
        <v>82</v>
      </c>
      <c r="E725" s="3" t="s">
        <v>83</v>
      </c>
      <c r="F725" s="3" t="s">
        <v>123</v>
      </c>
      <c r="G725" s="3" t="s">
        <v>124</v>
      </c>
      <c r="H725" s="3" t="s">
        <v>195</v>
      </c>
      <c r="I725" s="3" t="s">
        <v>3096</v>
      </c>
      <c r="J725" s="3" t="s">
        <v>2228</v>
      </c>
      <c r="K725" s="3" t="s">
        <v>276</v>
      </c>
      <c r="L725" s="3" t="s">
        <v>1707</v>
      </c>
      <c r="M725" s="3" t="s">
        <v>137</v>
      </c>
      <c r="N725" s="3" t="s">
        <v>128</v>
      </c>
      <c r="O725" s="3" t="s">
        <v>93</v>
      </c>
      <c r="P725" s="3" t="s">
        <v>128</v>
      </c>
      <c r="Q725" s="3" t="s">
        <v>93</v>
      </c>
      <c r="R725" s="3" t="s">
        <v>3097</v>
      </c>
      <c r="S725" s="3" t="s">
        <v>3097</v>
      </c>
      <c r="T725" s="3" t="s">
        <v>3097</v>
      </c>
      <c r="U725" s="3" t="s">
        <v>3097</v>
      </c>
      <c r="V725" s="3" t="s">
        <v>3097</v>
      </c>
      <c r="W725" s="3" t="s">
        <v>3097</v>
      </c>
      <c r="X725" s="3" t="s">
        <v>3097</v>
      </c>
      <c r="Y725" s="3" t="s">
        <v>3097</v>
      </c>
      <c r="Z725" s="3" t="s">
        <v>3097</v>
      </c>
      <c r="AA725" s="3" t="s">
        <v>3097</v>
      </c>
      <c r="AB725" s="3" t="s">
        <v>3097</v>
      </c>
      <c r="AC725" s="3" t="s">
        <v>3097</v>
      </c>
      <c r="AD725" s="3" t="s">
        <v>3097</v>
      </c>
      <c r="AE725" s="3" t="s">
        <v>95</v>
      </c>
      <c r="AF725" s="3" t="s">
        <v>82</v>
      </c>
      <c r="AG725" s="3" t="s">
        <v>96</v>
      </c>
    </row>
    <row r="726" spans="1:33" ht="45" customHeight="1" x14ac:dyDescent="0.25">
      <c r="A726" s="3" t="s">
        <v>3098</v>
      </c>
      <c r="B726" s="11" t="s">
        <v>80</v>
      </c>
      <c r="C726" s="3" t="s">
        <v>81</v>
      </c>
      <c r="D726" s="3" t="s">
        <v>82</v>
      </c>
      <c r="E726" s="3" t="s">
        <v>83</v>
      </c>
      <c r="F726" s="3" t="s">
        <v>141</v>
      </c>
      <c r="G726" s="3" t="s">
        <v>142</v>
      </c>
      <c r="H726" s="3" t="s">
        <v>1847</v>
      </c>
      <c r="I726" s="3" t="s">
        <v>159</v>
      </c>
      <c r="J726" s="3" t="s">
        <v>1220</v>
      </c>
      <c r="K726" s="3" t="s">
        <v>1255</v>
      </c>
      <c r="L726" s="3" t="s">
        <v>678</v>
      </c>
      <c r="M726" s="3" t="s">
        <v>91</v>
      </c>
      <c r="N726" s="3" t="s">
        <v>148</v>
      </c>
      <c r="O726" s="3" t="s">
        <v>93</v>
      </c>
      <c r="P726" s="3" t="s">
        <v>148</v>
      </c>
      <c r="Q726" s="3" t="s">
        <v>93</v>
      </c>
      <c r="R726" s="3" t="s">
        <v>3099</v>
      </c>
      <c r="S726" s="3" t="s">
        <v>3099</v>
      </c>
      <c r="T726" s="3" t="s">
        <v>3099</v>
      </c>
      <c r="U726" s="3" t="s">
        <v>3099</v>
      </c>
      <c r="V726" s="3" t="s">
        <v>3099</v>
      </c>
      <c r="W726" s="3" t="s">
        <v>3099</v>
      </c>
      <c r="X726" s="3" t="s">
        <v>3099</v>
      </c>
      <c r="Y726" s="3" t="s">
        <v>3099</v>
      </c>
      <c r="Z726" s="3" t="s">
        <v>3099</v>
      </c>
      <c r="AA726" s="3" t="s">
        <v>3099</v>
      </c>
      <c r="AB726" s="3" t="s">
        <v>3099</v>
      </c>
      <c r="AC726" s="3" t="s">
        <v>3099</v>
      </c>
      <c r="AD726" s="3" t="s">
        <v>3099</v>
      </c>
      <c r="AE726" s="3" t="s">
        <v>95</v>
      </c>
      <c r="AF726" s="3" t="s">
        <v>82</v>
      </c>
      <c r="AG726" s="3" t="s">
        <v>96</v>
      </c>
    </row>
    <row r="727" spans="1:33" ht="45" customHeight="1" x14ac:dyDescent="0.25">
      <c r="A727" s="3" t="s">
        <v>3100</v>
      </c>
      <c r="B727" s="11" t="s">
        <v>80</v>
      </c>
      <c r="C727" s="3" t="s">
        <v>81</v>
      </c>
      <c r="D727" s="3" t="s">
        <v>82</v>
      </c>
      <c r="E727" s="3" t="s">
        <v>83</v>
      </c>
      <c r="F727" s="3" t="s">
        <v>123</v>
      </c>
      <c r="G727" s="3" t="s">
        <v>124</v>
      </c>
      <c r="H727" s="3" t="s">
        <v>308</v>
      </c>
      <c r="I727" s="3" t="s">
        <v>1297</v>
      </c>
      <c r="J727" s="3" t="s">
        <v>1797</v>
      </c>
      <c r="K727" s="3" t="s">
        <v>1255</v>
      </c>
      <c r="L727" s="3" t="s">
        <v>1266</v>
      </c>
      <c r="M727" s="3" t="s">
        <v>137</v>
      </c>
      <c r="N727" s="3" t="s">
        <v>128</v>
      </c>
      <c r="O727" s="3" t="s">
        <v>93</v>
      </c>
      <c r="P727" s="3" t="s">
        <v>128</v>
      </c>
      <c r="Q727" s="3" t="s">
        <v>93</v>
      </c>
      <c r="R727" s="3" t="s">
        <v>3101</v>
      </c>
      <c r="S727" s="3" t="s">
        <v>3101</v>
      </c>
      <c r="T727" s="3" t="s">
        <v>3101</v>
      </c>
      <c r="U727" s="3" t="s">
        <v>3101</v>
      </c>
      <c r="V727" s="3" t="s">
        <v>3101</v>
      </c>
      <c r="W727" s="3" t="s">
        <v>3101</v>
      </c>
      <c r="X727" s="3" t="s">
        <v>3101</v>
      </c>
      <c r="Y727" s="3" t="s">
        <v>3101</v>
      </c>
      <c r="Z727" s="3" t="s">
        <v>3101</v>
      </c>
      <c r="AA727" s="3" t="s">
        <v>3101</v>
      </c>
      <c r="AB727" s="3" t="s">
        <v>3101</v>
      </c>
      <c r="AC727" s="3" t="s">
        <v>3101</v>
      </c>
      <c r="AD727" s="3" t="s">
        <v>3101</v>
      </c>
      <c r="AE727" s="3" t="s">
        <v>95</v>
      </c>
      <c r="AF727" s="3" t="s">
        <v>82</v>
      </c>
      <c r="AG727" s="3" t="s">
        <v>96</v>
      </c>
    </row>
    <row r="728" spans="1:33" ht="45" customHeight="1" x14ac:dyDescent="0.25">
      <c r="A728" s="3" t="s">
        <v>3102</v>
      </c>
      <c r="B728" s="11" t="s">
        <v>80</v>
      </c>
      <c r="C728" s="3" t="s">
        <v>81</v>
      </c>
      <c r="D728" s="3" t="s">
        <v>82</v>
      </c>
      <c r="E728" s="3" t="s">
        <v>83</v>
      </c>
      <c r="F728" s="3" t="s">
        <v>635</v>
      </c>
      <c r="G728" s="3" t="s">
        <v>636</v>
      </c>
      <c r="H728" s="3" t="s">
        <v>308</v>
      </c>
      <c r="I728" s="3" t="s">
        <v>2701</v>
      </c>
      <c r="J728" s="3" t="s">
        <v>3103</v>
      </c>
      <c r="K728" s="3" t="s">
        <v>1255</v>
      </c>
      <c r="L728" s="3" t="s">
        <v>1054</v>
      </c>
      <c r="M728" s="3" t="s">
        <v>137</v>
      </c>
      <c r="N728" s="3" t="s">
        <v>641</v>
      </c>
      <c r="O728" s="3" t="s">
        <v>93</v>
      </c>
      <c r="P728" s="3" t="s">
        <v>641</v>
      </c>
      <c r="Q728" s="3" t="s">
        <v>93</v>
      </c>
      <c r="R728" s="3" t="s">
        <v>3104</v>
      </c>
      <c r="S728" s="3" t="s">
        <v>3104</v>
      </c>
      <c r="T728" s="3" t="s">
        <v>3104</v>
      </c>
      <c r="U728" s="3" t="s">
        <v>3104</v>
      </c>
      <c r="V728" s="3" t="s">
        <v>3104</v>
      </c>
      <c r="W728" s="3" t="s">
        <v>3104</v>
      </c>
      <c r="X728" s="3" t="s">
        <v>3104</v>
      </c>
      <c r="Y728" s="3" t="s">
        <v>3104</v>
      </c>
      <c r="Z728" s="3" t="s">
        <v>3104</v>
      </c>
      <c r="AA728" s="3" t="s">
        <v>3104</v>
      </c>
      <c r="AB728" s="3" t="s">
        <v>3104</v>
      </c>
      <c r="AC728" s="3" t="s">
        <v>3104</v>
      </c>
      <c r="AD728" s="3" t="s">
        <v>3104</v>
      </c>
      <c r="AE728" s="3" t="s">
        <v>95</v>
      </c>
      <c r="AF728" s="3" t="s">
        <v>82</v>
      </c>
      <c r="AG728" s="3" t="s">
        <v>96</v>
      </c>
    </row>
    <row r="729" spans="1:33" ht="45" customHeight="1" x14ac:dyDescent="0.25">
      <c r="A729" s="3" t="s">
        <v>3105</v>
      </c>
      <c r="B729" s="11" t="s">
        <v>80</v>
      </c>
      <c r="C729" s="3" t="s">
        <v>81</v>
      </c>
      <c r="D729" s="3" t="s">
        <v>82</v>
      </c>
      <c r="E729" s="3" t="s">
        <v>83</v>
      </c>
      <c r="F729" s="3" t="s">
        <v>156</v>
      </c>
      <c r="G729" s="3" t="s">
        <v>157</v>
      </c>
      <c r="H729" s="3" t="s">
        <v>3106</v>
      </c>
      <c r="I729" s="3" t="s">
        <v>134</v>
      </c>
      <c r="J729" s="3" t="s">
        <v>3107</v>
      </c>
      <c r="K729" s="3" t="s">
        <v>1255</v>
      </c>
      <c r="L729" s="3" t="s">
        <v>2105</v>
      </c>
      <c r="M729" s="3" t="s">
        <v>137</v>
      </c>
      <c r="N729" s="3" t="s">
        <v>161</v>
      </c>
      <c r="O729" s="3" t="s">
        <v>93</v>
      </c>
      <c r="P729" s="3" t="s">
        <v>161</v>
      </c>
      <c r="Q729" s="3" t="s">
        <v>93</v>
      </c>
      <c r="R729" s="3" t="s">
        <v>3108</v>
      </c>
      <c r="S729" s="3" t="s">
        <v>3108</v>
      </c>
      <c r="T729" s="3" t="s">
        <v>3108</v>
      </c>
      <c r="U729" s="3" t="s">
        <v>3108</v>
      </c>
      <c r="V729" s="3" t="s">
        <v>3108</v>
      </c>
      <c r="W729" s="3" t="s">
        <v>3108</v>
      </c>
      <c r="X729" s="3" t="s">
        <v>3108</v>
      </c>
      <c r="Y729" s="3" t="s">
        <v>3108</v>
      </c>
      <c r="Z729" s="3" t="s">
        <v>3108</v>
      </c>
      <c r="AA729" s="3" t="s">
        <v>3108</v>
      </c>
      <c r="AB729" s="3" t="s">
        <v>3108</v>
      </c>
      <c r="AC729" s="3" t="s">
        <v>3108</v>
      </c>
      <c r="AD729" s="3" t="s">
        <v>3108</v>
      </c>
      <c r="AE729" s="3" t="s">
        <v>95</v>
      </c>
      <c r="AF729" s="3" t="s">
        <v>82</v>
      </c>
      <c r="AG729" s="3" t="s">
        <v>96</v>
      </c>
    </row>
    <row r="730" spans="1:33" ht="45" customHeight="1" x14ac:dyDescent="0.25">
      <c r="A730" s="3" t="s">
        <v>3109</v>
      </c>
      <c r="B730" s="11" t="s">
        <v>80</v>
      </c>
      <c r="C730" s="3" t="s">
        <v>81</v>
      </c>
      <c r="D730" s="3" t="s">
        <v>82</v>
      </c>
      <c r="E730" s="3" t="s">
        <v>83</v>
      </c>
      <c r="F730" s="3" t="s">
        <v>98</v>
      </c>
      <c r="G730" s="3" t="s">
        <v>174</v>
      </c>
      <c r="H730" s="3" t="s">
        <v>3110</v>
      </c>
      <c r="I730" s="3" t="s">
        <v>134</v>
      </c>
      <c r="J730" s="3" t="s">
        <v>1044</v>
      </c>
      <c r="K730" s="3" t="s">
        <v>1255</v>
      </c>
      <c r="L730" s="3" t="s">
        <v>203</v>
      </c>
      <c r="M730" s="3" t="s">
        <v>91</v>
      </c>
      <c r="N730" s="3" t="s">
        <v>103</v>
      </c>
      <c r="O730" s="3" t="s">
        <v>93</v>
      </c>
      <c r="P730" s="3" t="s">
        <v>103</v>
      </c>
      <c r="Q730" s="3" t="s">
        <v>93</v>
      </c>
      <c r="R730" s="3" t="s">
        <v>3111</v>
      </c>
      <c r="S730" s="3" t="s">
        <v>3111</v>
      </c>
      <c r="T730" s="3" t="s">
        <v>3111</v>
      </c>
      <c r="U730" s="3" t="s">
        <v>3111</v>
      </c>
      <c r="V730" s="3" t="s">
        <v>3111</v>
      </c>
      <c r="W730" s="3" t="s">
        <v>3111</v>
      </c>
      <c r="X730" s="3" t="s">
        <v>3111</v>
      </c>
      <c r="Y730" s="3" t="s">
        <v>3111</v>
      </c>
      <c r="Z730" s="3" t="s">
        <v>3111</v>
      </c>
      <c r="AA730" s="3" t="s">
        <v>3111</v>
      </c>
      <c r="AB730" s="3" t="s">
        <v>3111</v>
      </c>
      <c r="AC730" s="3" t="s">
        <v>3111</v>
      </c>
      <c r="AD730" s="3" t="s">
        <v>3111</v>
      </c>
      <c r="AE730" s="3" t="s">
        <v>95</v>
      </c>
      <c r="AF730" s="3" t="s">
        <v>82</v>
      </c>
      <c r="AG730" s="3" t="s">
        <v>96</v>
      </c>
    </row>
    <row r="731" spans="1:33" ht="45" customHeight="1" x14ac:dyDescent="0.25">
      <c r="A731" s="3" t="s">
        <v>3112</v>
      </c>
      <c r="B731" s="11" t="s">
        <v>80</v>
      </c>
      <c r="C731" s="3" t="s">
        <v>81</v>
      </c>
      <c r="D731" s="3" t="s">
        <v>82</v>
      </c>
      <c r="E731" s="3" t="s">
        <v>83</v>
      </c>
      <c r="F731" s="3" t="s">
        <v>98</v>
      </c>
      <c r="G731" s="3" t="s">
        <v>180</v>
      </c>
      <c r="H731" s="3" t="s">
        <v>308</v>
      </c>
      <c r="I731" s="3" t="s">
        <v>645</v>
      </c>
      <c r="J731" s="3" t="s">
        <v>281</v>
      </c>
      <c r="K731" s="3" t="s">
        <v>1255</v>
      </c>
      <c r="L731" s="3" t="s">
        <v>1930</v>
      </c>
      <c r="M731" s="3" t="s">
        <v>91</v>
      </c>
      <c r="N731" s="3" t="s">
        <v>185</v>
      </c>
      <c r="O731" s="3" t="s">
        <v>93</v>
      </c>
      <c r="P731" s="3" t="s">
        <v>185</v>
      </c>
      <c r="Q731" s="3" t="s">
        <v>93</v>
      </c>
      <c r="R731" s="3" t="s">
        <v>3113</v>
      </c>
      <c r="S731" s="3" t="s">
        <v>3113</v>
      </c>
      <c r="T731" s="3" t="s">
        <v>3113</v>
      </c>
      <c r="U731" s="3" t="s">
        <v>3113</v>
      </c>
      <c r="V731" s="3" t="s">
        <v>3113</v>
      </c>
      <c r="W731" s="3" t="s">
        <v>3113</v>
      </c>
      <c r="X731" s="3" t="s">
        <v>3113</v>
      </c>
      <c r="Y731" s="3" t="s">
        <v>3113</v>
      </c>
      <c r="Z731" s="3" t="s">
        <v>3113</v>
      </c>
      <c r="AA731" s="3" t="s">
        <v>3113</v>
      </c>
      <c r="AB731" s="3" t="s">
        <v>3113</v>
      </c>
      <c r="AC731" s="3" t="s">
        <v>3113</v>
      </c>
      <c r="AD731" s="3" t="s">
        <v>3113</v>
      </c>
      <c r="AE731" s="3" t="s">
        <v>95</v>
      </c>
      <c r="AF731" s="3" t="s">
        <v>82</v>
      </c>
      <c r="AG731" s="3" t="s">
        <v>96</v>
      </c>
    </row>
    <row r="732" spans="1:33" ht="45" customHeight="1" x14ac:dyDescent="0.25">
      <c r="A732" s="3" t="s">
        <v>3114</v>
      </c>
      <c r="B732" s="11" t="s">
        <v>80</v>
      </c>
      <c r="C732" s="3" t="s">
        <v>81</v>
      </c>
      <c r="D732" s="3" t="s">
        <v>82</v>
      </c>
      <c r="E732" s="3" t="s">
        <v>83</v>
      </c>
      <c r="F732" s="3" t="s">
        <v>84</v>
      </c>
      <c r="G732" s="3" t="s">
        <v>1165</v>
      </c>
      <c r="H732" s="3" t="s">
        <v>3115</v>
      </c>
      <c r="I732" s="3" t="s">
        <v>196</v>
      </c>
      <c r="J732" s="3" t="s">
        <v>3052</v>
      </c>
      <c r="K732" s="3" t="s">
        <v>3116</v>
      </c>
      <c r="L732" s="3" t="s">
        <v>184</v>
      </c>
      <c r="M732" s="3" t="s">
        <v>91</v>
      </c>
      <c r="N732" s="3" t="s">
        <v>92</v>
      </c>
      <c r="O732" s="3" t="s">
        <v>93</v>
      </c>
      <c r="P732" s="3" t="s">
        <v>92</v>
      </c>
      <c r="Q732" s="3" t="s">
        <v>93</v>
      </c>
      <c r="R732" s="3" t="s">
        <v>3117</v>
      </c>
      <c r="S732" s="3" t="s">
        <v>3117</v>
      </c>
      <c r="T732" s="3" t="s">
        <v>3117</v>
      </c>
      <c r="U732" s="3" t="s">
        <v>3117</v>
      </c>
      <c r="V732" s="3" t="s">
        <v>3117</v>
      </c>
      <c r="W732" s="3" t="s">
        <v>3117</v>
      </c>
      <c r="X732" s="3" t="s">
        <v>3117</v>
      </c>
      <c r="Y732" s="3" t="s">
        <v>3117</v>
      </c>
      <c r="Z732" s="3" t="s">
        <v>3117</v>
      </c>
      <c r="AA732" s="3" t="s">
        <v>3117</v>
      </c>
      <c r="AB732" s="3" t="s">
        <v>3117</v>
      </c>
      <c r="AC732" s="3" t="s">
        <v>3117</v>
      </c>
      <c r="AD732" s="3" t="s">
        <v>3117</v>
      </c>
      <c r="AE732" s="3" t="s">
        <v>95</v>
      </c>
      <c r="AF732" s="3" t="s">
        <v>82</v>
      </c>
      <c r="AG732" s="3" t="s">
        <v>96</v>
      </c>
    </row>
    <row r="733" spans="1:33" ht="45" customHeight="1" x14ac:dyDescent="0.25">
      <c r="A733" s="3" t="s">
        <v>3118</v>
      </c>
      <c r="B733" s="11" t="s">
        <v>80</v>
      </c>
      <c r="C733" s="3" t="s">
        <v>81</v>
      </c>
      <c r="D733" s="3" t="s">
        <v>82</v>
      </c>
      <c r="E733" s="3" t="s">
        <v>83</v>
      </c>
      <c r="F733" s="3" t="s">
        <v>215</v>
      </c>
      <c r="G733" s="3" t="s">
        <v>206</v>
      </c>
      <c r="H733" s="3" t="s">
        <v>3119</v>
      </c>
      <c r="I733" s="3" t="s">
        <v>87</v>
      </c>
      <c r="J733" s="3" t="s">
        <v>3120</v>
      </c>
      <c r="K733" s="3" t="s">
        <v>3121</v>
      </c>
      <c r="L733" s="3" t="s">
        <v>1794</v>
      </c>
      <c r="M733" s="3" t="s">
        <v>91</v>
      </c>
      <c r="N733" s="3" t="s">
        <v>221</v>
      </c>
      <c r="O733" s="3" t="s">
        <v>93</v>
      </c>
      <c r="P733" s="3" t="s">
        <v>221</v>
      </c>
      <c r="Q733" s="3" t="s">
        <v>93</v>
      </c>
      <c r="R733" s="3" t="s">
        <v>3122</v>
      </c>
      <c r="S733" s="3" t="s">
        <v>3122</v>
      </c>
      <c r="T733" s="3" t="s">
        <v>3122</v>
      </c>
      <c r="U733" s="3" t="s">
        <v>3122</v>
      </c>
      <c r="V733" s="3" t="s">
        <v>3122</v>
      </c>
      <c r="W733" s="3" t="s">
        <v>3122</v>
      </c>
      <c r="X733" s="3" t="s">
        <v>3122</v>
      </c>
      <c r="Y733" s="3" t="s">
        <v>3122</v>
      </c>
      <c r="Z733" s="3" t="s">
        <v>3122</v>
      </c>
      <c r="AA733" s="3" t="s">
        <v>3122</v>
      </c>
      <c r="AB733" s="3" t="s">
        <v>3122</v>
      </c>
      <c r="AC733" s="3" t="s">
        <v>3122</v>
      </c>
      <c r="AD733" s="3" t="s">
        <v>3122</v>
      </c>
      <c r="AE733" s="3" t="s">
        <v>95</v>
      </c>
      <c r="AF733" s="3" t="s">
        <v>82</v>
      </c>
      <c r="AG733" s="3" t="s">
        <v>96</v>
      </c>
    </row>
    <row r="734" spans="1:33" ht="45" customHeight="1" x14ac:dyDescent="0.25">
      <c r="A734" s="3" t="s">
        <v>3123</v>
      </c>
      <c r="B734" s="11" t="s">
        <v>80</v>
      </c>
      <c r="C734" s="3" t="s">
        <v>81</v>
      </c>
      <c r="D734" s="3" t="s">
        <v>82</v>
      </c>
      <c r="E734" s="3" t="s">
        <v>83</v>
      </c>
      <c r="F734" s="3" t="s">
        <v>98</v>
      </c>
      <c r="G734" s="3" t="s">
        <v>99</v>
      </c>
      <c r="H734" s="3" t="s">
        <v>3124</v>
      </c>
      <c r="I734" s="3" t="s">
        <v>3125</v>
      </c>
      <c r="J734" s="3" t="s">
        <v>3126</v>
      </c>
      <c r="K734" s="3" t="s">
        <v>1998</v>
      </c>
      <c r="L734" s="3" t="s">
        <v>3127</v>
      </c>
      <c r="M734" s="3" t="s">
        <v>91</v>
      </c>
      <c r="N734" s="3" t="s">
        <v>103</v>
      </c>
      <c r="O734" s="3" t="s">
        <v>93</v>
      </c>
      <c r="P734" s="3" t="s">
        <v>103</v>
      </c>
      <c r="Q734" s="3" t="s">
        <v>93</v>
      </c>
      <c r="R734" s="3" t="s">
        <v>3128</v>
      </c>
      <c r="S734" s="3" t="s">
        <v>3128</v>
      </c>
      <c r="T734" s="3" t="s">
        <v>3128</v>
      </c>
      <c r="U734" s="3" t="s">
        <v>3128</v>
      </c>
      <c r="V734" s="3" t="s">
        <v>3128</v>
      </c>
      <c r="W734" s="3" t="s">
        <v>3128</v>
      </c>
      <c r="X734" s="3" t="s">
        <v>3128</v>
      </c>
      <c r="Y734" s="3" t="s">
        <v>3128</v>
      </c>
      <c r="Z734" s="3" t="s">
        <v>3128</v>
      </c>
      <c r="AA734" s="3" t="s">
        <v>3128</v>
      </c>
      <c r="AB734" s="3" t="s">
        <v>3128</v>
      </c>
      <c r="AC734" s="3" t="s">
        <v>3128</v>
      </c>
      <c r="AD734" s="3" t="s">
        <v>3128</v>
      </c>
      <c r="AE734" s="3" t="s">
        <v>95</v>
      </c>
      <c r="AF734" s="3" t="s">
        <v>82</v>
      </c>
      <c r="AG734" s="3" t="s">
        <v>96</v>
      </c>
    </row>
    <row r="735" spans="1:33" ht="45" customHeight="1" x14ac:dyDescent="0.25">
      <c r="A735" s="3" t="s">
        <v>3129</v>
      </c>
      <c r="B735" s="11" t="s">
        <v>80</v>
      </c>
      <c r="C735" s="3" t="s">
        <v>81</v>
      </c>
      <c r="D735" s="3" t="s">
        <v>82</v>
      </c>
      <c r="E735" s="3" t="s">
        <v>83</v>
      </c>
      <c r="F735" s="3" t="s">
        <v>230</v>
      </c>
      <c r="G735" s="3" t="s">
        <v>231</v>
      </c>
      <c r="H735" s="3" t="s">
        <v>181</v>
      </c>
      <c r="I735" s="3" t="s">
        <v>1590</v>
      </c>
      <c r="J735" s="3" t="s">
        <v>1229</v>
      </c>
      <c r="K735" s="3" t="s">
        <v>1998</v>
      </c>
      <c r="L735" s="3" t="s">
        <v>3130</v>
      </c>
      <c r="M735" s="3" t="s">
        <v>137</v>
      </c>
      <c r="N735" s="3" t="s">
        <v>236</v>
      </c>
      <c r="O735" s="3" t="s">
        <v>93</v>
      </c>
      <c r="P735" s="3" t="s">
        <v>236</v>
      </c>
      <c r="Q735" s="3" t="s">
        <v>93</v>
      </c>
      <c r="R735" s="3" t="s">
        <v>3131</v>
      </c>
      <c r="S735" s="3" t="s">
        <v>3131</v>
      </c>
      <c r="T735" s="3" t="s">
        <v>3131</v>
      </c>
      <c r="U735" s="3" t="s">
        <v>3131</v>
      </c>
      <c r="V735" s="3" t="s">
        <v>3131</v>
      </c>
      <c r="W735" s="3" t="s">
        <v>3131</v>
      </c>
      <c r="X735" s="3" t="s">
        <v>3131</v>
      </c>
      <c r="Y735" s="3" t="s">
        <v>3131</v>
      </c>
      <c r="Z735" s="3" t="s">
        <v>3131</v>
      </c>
      <c r="AA735" s="3" t="s">
        <v>3131</v>
      </c>
      <c r="AB735" s="3" t="s">
        <v>3131</v>
      </c>
      <c r="AC735" s="3" t="s">
        <v>3131</v>
      </c>
      <c r="AD735" s="3" t="s">
        <v>3131</v>
      </c>
      <c r="AE735" s="3" t="s">
        <v>95</v>
      </c>
      <c r="AF735" s="3" t="s">
        <v>82</v>
      </c>
      <c r="AG735" s="3" t="s">
        <v>96</v>
      </c>
    </row>
    <row r="736" spans="1:33" ht="45" customHeight="1" x14ac:dyDescent="0.25">
      <c r="A736" s="3" t="s">
        <v>3132</v>
      </c>
      <c r="B736" s="11" t="s">
        <v>80</v>
      </c>
      <c r="C736" s="3" t="s">
        <v>81</v>
      </c>
      <c r="D736" s="3" t="s">
        <v>82</v>
      </c>
      <c r="E736" s="3" t="s">
        <v>83</v>
      </c>
      <c r="F736" s="3" t="s">
        <v>115</v>
      </c>
      <c r="G736" s="3" t="s">
        <v>1053</v>
      </c>
      <c r="H736" s="3" t="s">
        <v>308</v>
      </c>
      <c r="I736" s="3" t="s">
        <v>87</v>
      </c>
      <c r="J736" s="3" t="s">
        <v>379</v>
      </c>
      <c r="K736" s="3" t="s">
        <v>1998</v>
      </c>
      <c r="L736" s="3" t="s">
        <v>453</v>
      </c>
      <c r="M736" s="3" t="s">
        <v>91</v>
      </c>
      <c r="N736" s="3" t="s">
        <v>327</v>
      </c>
      <c r="O736" s="3" t="s">
        <v>93</v>
      </c>
      <c r="P736" s="3" t="s">
        <v>327</v>
      </c>
      <c r="Q736" s="3" t="s">
        <v>93</v>
      </c>
      <c r="R736" s="3" t="s">
        <v>3133</v>
      </c>
      <c r="S736" s="3" t="s">
        <v>3133</v>
      </c>
      <c r="T736" s="3" t="s">
        <v>3133</v>
      </c>
      <c r="U736" s="3" t="s">
        <v>3133</v>
      </c>
      <c r="V736" s="3" t="s">
        <v>3133</v>
      </c>
      <c r="W736" s="3" t="s">
        <v>3133</v>
      </c>
      <c r="X736" s="3" t="s">
        <v>3133</v>
      </c>
      <c r="Y736" s="3" t="s">
        <v>3133</v>
      </c>
      <c r="Z736" s="3" t="s">
        <v>3133</v>
      </c>
      <c r="AA736" s="3" t="s">
        <v>3133</v>
      </c>
      <c r="AB736" s="3" t="s">
        <v>3133</v>
      </c>
      <c r="AC736" s="3" t="s">
        <v>3133</v>
      </c>
      <c r="AD736" s="3" t="s">
        <v>3133</v>
      </c>
      <c r="AE736" s="3" t="s">
        <v>95</v>
      </c>
      <c r="AF736" s="3" t="s">
        <v>82</v>
      </c>
      <c r="AG736" s="3" t="s">
        <v>96</v>
      </c>
    </row>
    <row r="737" spans="1:33" ht="45" customHeight="1" x14ac:dyDescent="0.25">
      <c r="A737" s="3" t="s">
        <v>3134</v>
      </c>
      <c r="B737" s="11" t="s">
        <v>80</v>
      </c>
      <c r="C737" s="3" t="s">
        <v>81</v>
      </c>
      <c r="D737" s="3" t="s">
        <v>82</v>
      </c>
      <c r="E737" s="3" t="s">
        <v>83</v>
      </c>
      <c r="F737" s="3" t="s">
        <v>123</v>
      </c>
      <c r="G737" s="3" t="s">
        <v>124</v>
      </c>
      <c r="H737" s="3" t="s">
        <v>3135</v>
      </c>
      <c r="I737" s="3" t="s">
        <v>109</v>
      </c>
      <c r="J737" s="3" t="s">
        <v>3136</v>
      </c>
      <c r="K737" s="3" t="s">
        <v>1998</v>
      </c>
      <c r="L737" s="3" t="s">
        <v>605</v>
      </c>
      <c r="M737" s="3" t="s">
        <v>91</v>
      </c>
      <c r="N737" s="3" t="s">
        <v>128</v>
      </c>
      <c r="O737" s="3" t="s">
        <v>93</v>
      </c>
      <c r="P737" s="3" t="s">
        <v>128</v>
      </c>
      <c r="Q737" s="3" t="s">
        <v>93</v>
      </c>
      <c r="R737" s="3" t="s">
        <v>3137</v>
      </c>
      <c r="S737" s="3" t="s">
        <v>3137</v>
      </c>
      <c r="T737" s="3" t="s">
        <v>3137</v>
      </c>
      <c r="U737" s="3" t="s">
        <v>3137</v>
      </c>
      <c r="V737" s="3" t="s">
        <v>3137</v>
      </c>
      <c r="W737" s="3" t="s">
        <v>3137</v>
      </c>
      <c r="X737" s="3" t="s">
        <v>3137</v>
      </c>
      <c r="Y737" s="3" t="s">
        <v>3137</v>
      </c>
      <c r="Z737" s="3" t="s">
        <v>3137</v>
      </c>
      <c r="AA737" s="3" t="s">
        <v>3137</v>
      </c>
      <c r="AB737" s="3" t="s">
        <v>3137</v>
      </c>
      <c r="AC737" s="3" t="s">
        <v>3137</v>
      </c>
      <c r="AD737" s="3" t="s">
        <v>3137</v>
      </c>
      <c r="AE737" s="3" t="s">
        <v>95</v>
      </c>
      <c r="AF737" s="3" t="s">
        <v>82</v>
      </c>
      <c r="AG737" s="3" t="s">
        <v>96</v>
      </c>
    </row>
    <row r="738" spans="1:33" ht="45" customHeight="1" x14ac:dyDescent="0.25">
      <c r="A738" s="3" t="s">
        <v>3138</v>
      </c>
      <c r="B738" s="11" t="s">
        <v>80</v>
      </c>
      <c r="C738" s="3" t="s">
        <v>81</v>
      </c>
      <c r="D738" s="3" t="s">
        <v>82</v>
      </c>
      <c r="E738" s="3" t="s">
        <v>83</v>
      </c>
      <c r="F738" s="3" t="s">
        <v>98</v>
      </c>
      <c r="G738" s="3" t="s">
        <v>99</v>
      </c>
      <c r="H738" s="3" t="s">
        <v>1847</v>
      </c>
      <c r="I738" s="3" t="s">
        <v>159</v>
      </c>
      <c r="J738" s="3" t="s">
        <v>1265</v>
      </c>
      <c r="K738" s="3" t="s">
        <v>3045</v>
      </c>
      <c r="L738" s="3" t="s">
        <v>460</v>
      </c>
      <c r="M738" s="3" t="s">
        <v>91</v>
      </c>
      <c r="N738" s="3" t="s">
        <v>103</v>
      </c>
      <c r="O738" s="3" t="s">
        <v>93</v>
      </c>
      <c r="P738" s="3" t="s">
        <v>103</v>
      </c>
      <c r="Q738" s="3" t="s">
        <v>93</v>
      </c>
      <c r="R738" s="3" t="s">
        <v>3139</v>
      </c>
      <c r="S738" s="3" t="s">
        <v>3139</v>
      </c>
      <c r="T738" s="3" t="s">
        <v>3139</v>
      </c>
      <c r="U738" s="3" t="s">
        <v>3139</v>
      </c>
      <c r="V738" s="3" t="s">
        <v>3139</v>
      </c>
      <c r="W738" s="3" t="s">
        <v>3139</v>
      </c>
      <c r="X738" s="3" t="s">
        <v>3139</v>
      </c>
      <c r="Y738" s="3" t="s">
        <v>3139</v>
      </c>
      <c r="Z738" s="3" t="s">
        <v>3139</v>
      </c>
      <c r="AA738" s="3" t="s">
        <v>3139</v>
      </c>
      <c r="AB738" s="3" t="s">
        <v>3139</v>
      </c>
      <c r="AC738" s="3" t="s">
        <v>3139</v>
      </c>
      <c r="AD738" s="3" t="s">
        <v>3139</v>
      </c>
      <c r="AE738" s="3" t="s">
        <v>95</v>
      </c>
      <c r="AF738" s="3" t="s">
        <v>82</v>
      </c>
      <c r="AG738" s="3" t="s">
        <v>96</v>
      </c>
    </row>
    <row r="739" spans="1:33" ht="45" customHeight="1" x14ac:dyDescent="0.25">
      <c r="A739" s="3" t="s">
        <v>3140</v>
      </c>
      <c r="B739" s="11" t="s">
        <v>80</v>
      </c>
      <c r="C739" s="3" t="s">
        <v>81</v>
      </c>
      <c r="D739" s="3" t="s">
        <v>82</v>
      </c>
      <c r="E739" s="3" t="s">
        <v>83</v>
      </c>
      <c r="F739" s="3" t="s">
        <v>141</v>
      </c>
      <c r="G739" s="3" t="s">
        <v>142</v>
      </c>
      <c r="H739" s="3" t="s">
        <v>3141</v>
      </c>
      <c r="I739" s="3" t="s">
        <v>134</v>
      </c>
      <c r="J739" s="3" t="s">
        <v>2863</v>
      </c>
      <c r="K739" s="3" t="s">
        <v>146</v>
      </c>
      <c r="L739" s="3" t="s">
        <v>830</v>
      </c>
      <c r="M739" s="3" t="s">
        <v>91</v>
      </c>
      <c r="N739" s="3" t="s">
        <v>148</v>
      </c>
      <c r="O739" s="3" t="s">
        <v>93</v>
      </c>
      <c r="P739" s="3" t="s">
        <v>148</v>
      </c>
      <c r="Q739" s="3" t="s">
        <v>93</v>
      </c>
      <c r="R739" s="3" t="s">
        <v>3142</v>
      </c>
      <c r="S739" s="3" t="s">
        <v>3142</v>
      </c>
      <c r="T739" s="3" t="s">
        <v>3142</v>
      </c>
      <c r="U739" s="3" t="s">
        <v>3142</v>
      </c>
      <c r="V739" s="3" t="s">
        <v>3142</v>
      </c>
      <c r="W739" s="3" t="s">
        <v>3142</v>
      </c>
      <c r="X739" s="3" t="s">
        <v>3142</v>
      </c>
      <c r="Y739" s="3" t="s">
        <v>3142</v>
      </c>
      <c r="Z739" s="3" t="s">
        <v>3142</v>
      </c>
      <c r="AA739" s="3" t="s">
        <v>3142</v>
      </c>
      <c r="AB739" s="3" t="s">
        <v>3142</v>
      </c>
      <c r="AC739" s="3" t="s">
        <v>3142</v>
      </c>
      <c r="AD739" s="3" t="s">
        <v>3142</v>
      </c>
      <c r="AE739" s="3" t="s">
        <v>95</v>
      </c>
      <c r="AF739" s="3" t="s">
        <v>82</v>
      </c>
      <c r="AG739" s="3" t="s">
        <v>96</v>
      </c>
    </row>
    <row r="740" spans="1:33" ht="45" customHeight="1" x14ac:dyDescent="0.25">
      <c r="A740" s="3" t="s">
        <v>3143</v>
      </c>
      <c r="B740" s="11" t="s">
        <v>80</v>
      </c>
      <c r="C740" s="3" t="s">
        <v>81</v>
      </c>
      <c r="D740" s="3" t="s">
        <v>82</v>
      </c>
      <c r="E740" s="3" t="s">
        <v>83</v>
      </c>
      <c r="F740" s="3" t="s">
        <v>98</v>
      </c>
      <c r="G740" s="3" t="s">
        <v>224</v>
      </c>
      <c r="H740" s="3" t="s">
        <v>3144</v>
      </c>
      <c r="I740" s="3" t="s">
        <v>134</v>
      </c>
      <c r="J740" s="3" t="s">
        <v>769</v>
      </c>
      <c r="K740" s="3" t="s">
        <v>146</v>
      </c>
      <c r="L740" s="3" t="s">
        <v>465</v>
      </c>
      <c r="M740" s="3" t="s">
        <v>91</v>
      </c>
      <c r="N740" s="3" t="s">
        <v>103</v>
      </c>
      <c r="O740" s="3" t="s">
        <v>93</v>
      </c>
      <c r="P740" s="3" t="s">
        <v>103</v>
      </c>
      <c r="Q740" s="3" t="s">
        <v>93</v>
      </c>
      <c r="R740" s="3" t="s">
        <v>3145</v>
      </c>
      <c r="S740" s="3" t="s">
        <v>3145</v>
      </c>
      <c r="T740" s="3" t="s">
        <v>3145</v>
      </c>
      <c r="U740" s="3" t="s">
        <v>3145</v>
      </c>
      <c r="V740" s="3" t="s">
        <v>3145</v>
      </c>
      <c r="W740" s="3" t="s">
        <v>3145</v>
      </c>
      <c r="X740" s="3" t="s">
        <v>3145</v>
      </c>
      <c r="Y740" s="3" t="s">
        <v>3145</v>
      </c>
      <c r="Z740" s="3" t="s">
        <v>3145</v>
      </c>
      <c r="AA740" s="3" t="s">
        <v>3145</v>
      </c>
      <c r="AB740" s="3" t="s">
        <v>3145</v>
      </c>
      <c r="AC740" s="3" t="s">
        <v>3145</v>
      </c>
      <c r="AD740" s="3" t="s">
        <v>3145</v>
      </c>
      <c r="AE740" s="3" t="s">
        <v>95</v>
      </c>
      <c r="AF740" s="3" t="s">
        <v>82</v>
      </c>
      <c r="AG740" s="3" t="s">
        <v>96</v>
      </c>
    </row>
    <row r="741" spans="1:33" ht="45" customHeight="1" x14ac:dyDescent="0.25">
      <c r="A741" s="3" t="s">
        <v>3146</v>
      </c>
      <c r="B741" s="11" t="s">
        <v>80</v>
      </c>
      <c r="C741" s="3" t="s">
        <v>81</v>
      </c>
      <c r="D741" s="3" t="s">
        <v>82</v>
      </c>
      <c r="E741" s="3" t="s">
        <v>83</v>
      </c>
      <c r="F741" s="3" t="s">
        <v>98</v>
      </c>
      <c r="G741" s="3" t="s">
        <v>180</v>
      </c>
      <c r="H741" s="3" t="s">
        <v>3147</v>
      </c>
      <c r="I741" s="3" t="s">
        <v>134</v>
      </c>
      <c r="J741" s="3" t="s">
        <v>1369</v>
      </c>
      <c r="K741" s="3" t="s">
        <v>146</v>
      </c>
      <c r="L741" s="3" t="s">
        <v>550</v>
      </c>
      <c r="M741" s="3" t="s">
        <v>137</v>
      </c>
      <c r="N741" s="3" t="s">
        <v>185</v>
      </c>
      <c r="O741" s="3" t="s">
        <v>93</v>
      </c>
      <c r="P741" s="3" t="s">
        <v>185</v>
      </c>
      <c r="Q741" s="3" t="s">
        <v>93</v>
      </c>
      <c r="R741" s="3" t="s">
        <v>3148</v>
      </c>
      <c r="S741" s="3" t="s">
        <v>3148</v>
      </c>
      <c r="T741" s="3" t="s">
        <v>3148</v>
      </c>
      <c r="U741" s="3" t="s">
        <v>3148</v>
      </c>
      <c r="V741" s="3" t="s">
        <v>3148</v>
      </c>
      <c r="W741" s="3" t="s">
        <v>3148</v>
      </c>
      <c r="X741" s="3" t="s">
        <v>3148</v>
      </c>
      <c r="Y741" s="3" t="s">
        <v>3148</v>
      </c>
      <c r="Z741" s="3" t="s">
        <v>3148</v>
      </c>
      <c r="AA741" s="3" t="s">
        <v>3148</v>
      </c>
      <c r="AB741" s="3" t="s">
        <v>3148</v>
      </c>
      <c r="AC741" s="3" t="s">
        <v>3148</v>
      </c>
      <c r="AD741" s="3" t="s">
        <v>3148</v>
      </c>
      <c r="AE741" s="3" t="s">
        <v>95</v>
      </c>
      <c r="AF741" s="3" t="s">
        <v>82</v>
      </c>
      <c r="AG741" s="3" t="s">
        <v>96</v>
      </c>
    </row>
    <row r="742" spans="1:33" ht="45" customHeight="1" x14ac:dyDescent="0.25">
      <c r="A742" s="3" t="s">
        <v>3149</v>
      </c>
      <c r="B742" s="11" t="s">
        <v>80</v>
      </c>
      <c r="C742" s="3" t="s">
        <v>81</v>
      </c>
      <c r="D742" s="3" t="s">
        <v>82</v>
      </c>
      <c r="E742" s="3" t="s">
        <v>83</v>
      </c>
      <c r="F742" s="3" t="s">
        <v>98</v>
      </c>
      <c r="G742" s="3" t="s">
        <v>3150</v>
      </c>
      <c r="H742" s="3" t="s">
        <v>3151</v>
      </c>
      <c r="I742" s="3" t="s">
        <v>645</v>
      </c>
      <c r="J742" s="3" t="s">
        <v>863</v>
      </c>
      <c r="K742" s="3" t="s">
        <v>146</v>
      </c>
      <c r="L742" s="3" t="s">
        <v>2626</v>
      </c>
      <c r="M742" s="3" t="s">
        <v>137</v>
      </c>
      <c r="N742" s="3" t="s">
        <v>103</v>
      </c>
      <c r="O742" s="3" t="s">
        <v>93</v>
      </c>
      <c r="P742" s="3" t="s">
        <v>103</v>
      </c>
      <c r="Q742" s="3" t="s">
        <v>93</v>
      </c>
      <c r="R742" s="3" t="s">
        <v>3152</v>
      </c>
      <c r="S742" s="3" t="s">
        <v>3152</v>
      </c>
      <c r="T742" s="3" t="s">
        <v>3152</v>
      </c>
      <c r="U742" s="3" t="s">
        <v>3152</v>
      </c>
      <c r="V742" s="3" t="s">
        <v>3152</v>
      </c>
      <c r="W742" s="3" t="s">
        <v>3152</v>
      </c>
      <c r="X742" s="3" t="s">
        <v>3152</v>
      </c>
      <c r="Y742" s="3" t="s">
        <v>3152</v>
      </c>
      <c r="Z742" s="3" t="s">
        <v>3152</v>
      </c>
      <c r="AA742" s="3" t="s">
        <v>3152</v>
      </c>
      <c r="AB742" s="3" t="s">
        <v>3152</v>
      </c>
      <c r="AC742" s="3" t="s">
        <v>3152</v>
      </c>
      <c r="AD742" s="3" t="s">
        <v>3152</v>
      </c>
      <c r="AE742" s="3" t="s">
        <v>95</v>
      </c>
      <c r="AF742" s="3" t="s">
        <v>82</v>
      </c>
      <c r="AG742" s="3" t="s">
        <v>96</v>
      </c>
    </row>
    <row r="743" spans="1:33" ht="45" customHeight="1" x14ac:dyDescent="0.25">
      <c r="A743" s="3" t="s">
        <v>3153</v>
      </c>
      <c r="B743" s="11" t="s">
        <v>80</v>
      </c>
      <c r="C743" s="3" t="s">
        <v>81</v>
      </c>
      <c r="D743" s="3" t="s">
        <v>82</v>
      </c>
      <c r="E743" s="3" t="s">
        <v>83</v>
      </c>
      <c r="F743" s="3" t="s">
        <v>497</v>
      </c>
      <c r="G743" s="3" t="s">
        <v>99</v>
      </c>
      <c r="H743" s="3" t="s">
        <v>3154</v>
      </c>
      <c r="I743" s="3" t="s">
        <v>645</v>
      </c>
      <c r="J743" s="3" t="s">
        <v>559</v>
      </c>
      <c r="K743" s="3" t="s">
        <v>146</v>
      </c>
      <c r="L743" s="3" t="s">
        <v>503</v>
      </c>
      <c r="M743" s="3" t="s">
        <v>91</v>
      </c>
      <c r="N743" s="3" t="s">
        <v>185</v>
      </c>
      <c r="O743" s="3" t="s">
        <v>93</v>
      </c>
      <c r="P743" s="3" t="s">
        <v>185</v>
      </c>
      <c r="Q743" s="3" t="s">
        <v>93</v>
      </c>
      <c r="R743" s="3" t="s">
        <v>3155</v>
      </c>
      <c r="S743" s="3" t="s">
        <v>3155</v>
      </c>
      <c r="T743" s="3" t="s">
        <v>3155</v>
      </c>
      <c r="U743" s="3" t="s">
        <v>3155</v>
      </c>
      <c r="V743" s="3" t="s">
        <v>3155</v>
      </c>
      <c r="W743" s="3" t="s">
        <v>3155</v>
      </c>
      <c r="X743" s="3" t="s">
        <v>3155</v>
      </c>
      <c r="Y743" s="3" t="s">
        <v>3155</v>
      </c>
      <c r="Z743" s="3" t="s">
        <v>3155</v>
      </c>
      <c r="AA743" s="3" t="s">
        <v>3155</v>
      </c>
      <c r="AB743" s="3" t="s">
        <v>3155</v>
      </c>
      <c r="AC743" s="3" t="s">
        <v>3155</v>
      </c>
      <c r="AD743" s="3" t="s">
        <v>3155</v>
      </c>
      <c r="AE743" s="3" t="s">
        <v>95</v>
      </c>
      <c r="AF743" s="3" t="s">
        <v>82</v>
      </c>
      <c r="AG743" s="3" t="s">
        <v>96</v>
      </c>
    </row>
    <row r="744" spans="1:33" ht="45" customHeight="1" x14ac:dyDescent="0.25">
      <c r="A744" s="3" t="s">
        <v>3156</v>
      </c>
      <c r="B744" s="11" t="s">
        <v>80</v>
      </c>
      <c r="C744" s="3" t="s">
        <v>81</v>
      </c>
      <c r="D744" s="3" t="s">
        <v>82</v>
      </c>
      <c r="E744" s="3" t="s">
        <v>83</v>
      </c>
      <c r="F744" s="3" t="s">
        <v>98</v>
      </c>
      <c r="G744" s="3" t="s">
        <v>273</v>
      </c>
      <c r="H744" s="3" t="s">
        <v>3157</v>
      </c>
      <c r="I744" s="3" t="s">
        <v>366</v>
      </c>
      <c r="J744" s="3" t="s">
        <v>3158</v>
      </c>
      <c r="K744" s="3" t="s">
        <v>146</v>
      </c>
      <c r="L744" s="3" t="s">
        <v>1862</v>
      </c>
      <c r="M744" s="3" t="s">
        <v>137</v>
      </c>
      <c r="N744" s="3" t="s">
        <v>103</v>
      </c>
      <c r="O744" s="3" t="s">
        <v>93</v>
      </c>
      <c r="P744" s="3" t="s">
        <v>103</v>
      </c>
      <c r="Q744" s="3" t="s">
        <v>93</v>
      </c>
      <c r="R744" s="3" t="s">
        <v>3159</v>
      </c>
      <c r="S744" s="3" t="s">
        <v>3159</v>
      </c>
      <c r="T744" s="3" t="s">
        <v>3159</v>
      </c>
      <c r="U744" s="3" t="s">
        <v>3159</v>
      </c>
      <c r="V744" s="3" t="s">
        <v>3159</v>
      </c>
      <c r="W744" s="3" t="s">
        <v>3159</v>
      </c>
      <c r="X744" s="3" t="s">
        <v>3159</v>
      </c>
      <c r="Y744" s="3" t="s">
        <v>3159</v>
      </c>
      <c r="Z744" s="3" t="s">
        <v>3159</v>
      </c>
      <c r="AA744" s="3" t="s">
        <v>3159</v>
      </c>
      <c r="AB744" s="3" t="s">
        <v>3159</v>
      </c>
      <c r="AC744" s="3" t="s">
        <v>3159</v>
      </c>
      <c r="AD744" s="3" t="s">
        <v>3159</v>
      </c>
      <c r="AE744" s="3" t="s">
        <v>95</v>
      </c>
      <c r="AF744" s="3" t="s">
        <v>82</v>
      </c>
      <c r="AG744" s="3" t="s">
        <v>96</v>
      </c>
    </row>
    <row r="745" spans="1:33" ht="45" customHeight="1" x14ac:dyDescent="0.25">
      <c r="A745" s="3" t="s">
        <v>3160</v>
      </c>
      <c r="B745" s="11" t="s">
        <v>80</v>
      </c>
      <c r="C745" s="3" t="s">
        <v>81</v>
      </c>
      <c r="D745" s="3" t="s">
        <v>82</v>
      </c>
      <c r="E745" s="3" t="s">
        <v>83</v>
      </c>
      <c r="F745" s="3" t="s">
        <v>156</v>
      </c>
      <c r="G745" s="3" t="s">
        <v>565</v>
      </c>
      <c r="H745" s="3" t="s">
        <v>416</v>
      </c>
      <c r="I745" s="3" t="s">
        <v>159</v>
      </c>
      <c r="J745" s="3" t="s">
        <v>1970</v>
      </c>
      <c r="K745" s="3" t="s">
        <v>184</v>
      </c>
      <c r="L745" s="3" t="s">
        <v>219</v>
      </c>
      <c r="M745" s="3" t="s">
        <v>91</v>
      </c>
      <c r="N745" s="3" t="s">
        <v>161</v>
      </c>
      <c r="O745" s="3" t="s">
        <v>93</v>
      </c>
      <c r="P745" s="3" t="s">
        <v>161</v>
      </c>
      <c r="Q745" s="3" t="s">
        <v>93</v>
      </c>
      <c r="R745" s="3" t="s">
        <v>3161</v>
      </c>
      <c r="S745" s="3" t="s">
        <v>3161</v>
      </c>
      <c r="T745" s="3" t="s">
        <v>3161</v>
      </c>
      <c r="U745" s="3" t="s">
        <v>3161</v>
      </c>
      <c r="V745" s="3" t="s">
        <v>3161</v>
      </c>
      <c r="W745" s="3" t="s">
        <v>3161</v>
      </c>
      <c r="X745" s="3" t="s">
        <v>3161</v>
      </c>
      <c r="Y745" s="3" t="s">
        <v>3161</v>
      </c>
      <c r="Z745" s="3" t="s">
        <v>3161</v>
      </c>
      <c r="AA745" s="3" t="s">
        <v>3161</v>
      </c>
      <c r="AB745" s="3" t="s">
        <v>3161</v>
      </c>
      <c r="AC745" s="3" t="s">
        <v>3161</v>
      </c>
      <c r="AD745" s="3" t="s">
        <v>3161</v>
      </c>
      <c r="AE745" s="3" t="s">
        <v>95</v>
      </c>
      <c r="AF745" s="3" t="s">
        <v>82</v>
      </c>
      <c r="AG745" s="3" t="s">
        <v>96</v>
      </c>
    </row>
    <row r="746" spans="1:33" ht="45" customHeight="1" x14ac:dyDescent="0.25">
      <c r="A746" s="3" t="s">
        <v>3162</v>
      </c>
      <c r="B746" s="11" t="s">
        <v>80</v>
      </c>
      <c r="C746" s="3" t="s">
        <v>81</v>
      </c>
      <c r="D746" s="3" t="s">
        <v>82</v>
      </c>
      <c r="E746" s="3" t="s">
        <v>83</v>
      </c>
      <c r="F746" s="3" t="s">
        <v>98</v>
      </c>
      <c r="G746" s="3" t="s">
        <v>174</v>
      </c>
      <c r="H746" s="3" t="s">
        <v>3163</v>
      </c>
      <c r="I746" s="3" t="s">
        <v>159</v>
      </c>
      <c r="J746" s="3" t="s">
        <v>3164</v>
      </c>
      <c r="K746" s="3" t="s">
        <v>184</v>
      </c>
      <c r="L746" s="3" t="s">
        <v>407</v>
      </c>
      <c r="M746" s="3" t="s">
        <v>91</v>
      </c>
      <c r="N746" s="3" t="s">
        <v>103</v>
      </c>
      <c r="O746" s="3" t="s">
        <v>93</v>
      </c>
      <c r="P746" s="3" t="s">
        <v>103</v>
      </c>
      <c r="Q746" s="3" t="s">
        <v>93</v>
      </c>
      <c r="R746" s="3" t="s">
        <v>3165</v>
      </c>
      <c r="S746" s="3" t="s">
        <v>3165</v>
      </c>
      <c r="T746" s="3" t="s">
        <v>3165</v>
      </c>
      <c r="U746" s="3" t="s">
        <v>3165</v>
      </c>
      <c r="V746" s="3" t="s">
        <v>3165</v>
      </c>
      <c r="W746" s="3" t="s">
        <v>3165</v>
      </c>
      <c r="X746" s="3" t="s">
        <v>3165</v>
      </c>
      <c r="Y746" s="3" t="s">
        <v>3165</v>
      </c>
      <c r="Z746" s="3" t="s">
        <v>3165</v>
      </c>
      <c r="AA746" s="3" t="s">
        <v>3165</v>
      </c>
      <c r="AB746" s="3" t="s">
        <v>3165</v>
      </c>
      <c r="AC746" s="3" t="s">
        <v>3165</v>
      </c>
      <c r="AD746" s="3" t="s">
        <v>3165</v>
      </c>
      <c r="AE746" s="3" t="s">
        <v>95</v>
      </c>
      <c r="AF746" s="3" t="s">
        <v>82</v>
      </c>
      <c r="AG746" s="3" t="s">
        <v>96</v>
      </c>
    </row>
    <row r="747" spans="1:33" ht="45" customHeight="1" x14ac:dyDescent="0.25">
      <c r="A747" s="3" t="s">
        <v>3166</v>
      </c>
      <c r="B747" s="11" t="s">
        <v>80</v>
      </c>
      <c r="C747" s="3" t="s">
        <v>81</v>
      </c>
      <c r="D747" s="3" t="s">
        <v>82</v>
      </c>
      <c r="E747" s="3" t="s">
        <v>83</v>
      </c>
      <c r="F747" s="3" t="s">
        <v>123</v>
      </c>
      <c r="G747" s="3" t="s">
        <v>124</v>
      </c>
      <c r="H747" s="3" t="s">
        <v>426</v>
      </c>
      <c r="I747" s="3" t="s">
        <v>159</v>
      </c>
      <c r="J747" s="3" t="s">
        <v>515</v>
      </c>
      <c r="K747" s="3" t="s">
        <v>184</v>
      </c>
      <c r="L747" s="3" t="s">
        <v>617</v>
      </c>
      <c r="M747" s="3" t="s">
        <v>91</v>
      </c>
      <c r="N747" s="3" t="s">
        <v>128</v>
      </c>
      <c r="O747" s="3" t="s">
        <v>93</v>
      </c>
      <c r="P747" s="3" t="s">
        <v>128</v>
      </c>
      <c r="Q747" s="3" t="s">
        <v>93</v>
      </c>
      <c r="R747" s="3" t="s">
        <v>3167</v>
      </c>
      <c r="S747" s="3" t="s">
        <v>3167</v>
      </c>
      <c r="T747" s="3" t="s">
        <v>3167</v>
      </c>
      <c r="U747" s="3" t="s">
        <v>3167</v>
      </c>
      <c r="V747" s="3" t="s">
        <v>3167</v>
      </c>
      <c r="W747" s="3" t="s">
        <v>3167</v>
      </c>
      <c r="X747" s="3" t="s">
        <v>3167</v>
      </c>
      <c r="Y747" s="3" t="s">
        <v>3167</v>
      </c>
      <c r="Z747" s="3" t="s">
        <v>3167</v>
      </c>
      <c r="AA747" s="3" t="s">
        <v>3167</v>
      </c>
      <c r="AB747" s="3" t="s">
        <v>3167</v>
      </c>
      <c r="AC747" s="3" t="s">
        <v>3167</v>
      </c>
      <c r="AD747" s="3" t="s">
        <v>3167</v>
      </c>
      <c r="AE747" s="3" t="s">
        <v>95</v>
      </c>
      <c r="AF747" s="3" t="s">
        <v>82</v>
      </c>
      <c r="AG747" s="3" t="s">
        <v>96</v>
      </c>
    </row>
    <row r="748" spans="1:33" ht="45" customHeight="1" x14ac:dyDescent="0.25">
      <c r="A748" s="3" t="s">
        <v>3168</v>
      </c>
      <c r="B748" s="11" t="s">
        <v>80</v>
      </c>
      <c r="C748" s="3" t="s">
        <v>81</v>
      </c>
      <c r="D748" s="3" t="s">
        <v>82</v>
      </c>
      <c r="E748" s="3" t="s">
        <v>83</v>
      </c>
      <c r="F748" s="3" t="s">
        <v>123</v>
      </c>
      <c r="G748" s="3" t="s">
        <v>124</v>
      </c>
      <c r="H748" s="3" t="s">
        <v>1100</v>
      </c>
      <c r="I748" s="3" t="s">
        <v>159</v>
      </c>
      <c r="J748" s="3" t="s">
        <v>305</v>
      </c>
      <c r="K748" s="3" t="s">
        <v>184</v>
      </c>
      <c r="L748" s="3" t="s">
        <v>340</v>
      </c>
      <c r="M748" s="3" t="s">
        <v>91</v>
      </c>
      <c r="N748" s="3" t="s">
        <v>128</v>
      </c>
      <c r="O748" s="3" t="s">
        <v>93</v>
      </c>
      <c r="P748" s="3" t="s">
        <v>128</v>
      </c>
      <c r="Q748" s="3" t="s">
        <v>93</v>
      </c>
      <c r="R748" s="3" t="s">
        <v>3169</v>
      </c>
      <c r="S748" s="3" t="s">
        <v>3169</v>
      </c>
      <c r="T748" s="3" t="s">
        <v>3169</v>
      </c>
      <c r="U748" s="3" t="s">
        <v>3169</v>
      </c>
      <c r="V748" s="3" t="s">
        <v>3169</v>
      </c>
      <c r="W748" s="3" t="s">
        <v>3169</v>
      </c>
      <c r="X748" s="3" t="s">
        <v>3169</v>
      </c>
      <c r="Y748" s="3" t="s">
        <v>3169</v>
      </c>
      <c r="Z748" s="3" t="s">
        <v>3169</v>
      </c>
      <c r="AA748" s="3" t="s">
        <v>3169</v>
      </c>
      <c r="AB748" s="3" t="s">
        <v>3169</v>
      </c>
      <c r="AC748" s="3" t="s">
        <v>3169</v>
      </c>
      <c r="AD748" s="3" t="s">
        <v>3169</v>
      </c>
      <c r="AE748" s="3" t="s">
        <v>95</v>
      </c>
      <c r="AF748" s="3" t="s">
        <v>82</v>
      </c>
      <c r="AG748" s="3" t="s">
        <v>96</v>
      </c>
    </row>
    <row r="749" spans="1:33" ht="45" customHeight="1" x14ac:dyDescent="0.25">
      <c r="A749" s="3" t="s">
        <v>3170</v>
      </c>
      <c r="B749" s="11" t="s">
        <v>80</v>
      </c>
      <c r="C749" s="3" t="s">
        <v>81</v>
      </c>
      <c r="D749" s="3" t="s">
        <v>82</v>
      </c>
      <c r="E749" s="3" t="s">
        <v>83</v>
      </c>
      <c r="F749" s="3" t="s">
        <v>123</v>
      </c>
      <c r="G749" s="3" t="s">
        <v>124</v>
      </c>
      <c r="H749" s="3" t="s">
        <v>1100</v>
      </c>
      <c r="I749" s="3" t="s">
        <v>159</v>
      </c>
      <c r="J749" s="3" t="s">
        <v>3171</v>
      </c>
      <c r="K749" s="3" t="s">
        <v>184</v>
      </c>
      <c r="L749" s="3" t="s">
        <v>978</v>
      </c>
      <c r="M749" s="3" t="s">
        <v>91</v>
      </c>
      <c r="N749" s="3" t="s">
        <v>128</v>
      </c>
      <c r="O749" s="3" t="s">
        <v>93</v>
      </c>
      <c r="P749" s="3" t="s">
        <v>128</v>
      </c>
      <c r="Q749" s="3" t="s">
        <v>93</v>
      </c>
      <c r="R749" s="3" t="s">
        <v>3172</v>
      </c>
      <c r="S749" s="3" t="s">
        <v>3172</v>
      </c>
      <c r="T749" s="3" t="s">
        <v>3172</v>
      </c>
      <c r="U749" s="3" t="s">
        <v>3172</v>
      </c>
      <c r="V749" s="3" t="s">
        <v>3172</v>
      </c>
      <c r="W749" s="3" t="s">
        <v>3172</v>
      </c>
      <c r="X749" s="3" t="s">
        <v>3172</v>
      </c>
      <c r="Y749" s="3" t="s">
        <v>3172</v>
      </c>
      <c r="Z749" s="3" t="s">
        <v>3172</v>
      </c>
      <c r="AA749" s="3" t="s">
        <v>3172</v>
      </c>
      <c r="AB749" s="3" t="s">
        <v>3172</v>
      </c>
      <c r="AC749" s="3" t="s">
        <v>3172</v>
      </c>
      <c r="AD749" s="3" t="s">
        <v>3172</v>
      </c>
      <c r="AE749" s="3" t="s">
        <v>95</v>
      </c>
      <c r="AF749" s="3" t="s">
        <v>82</v>
      </c>
      <c r="AG749" s="3" t="s">
        <v>96</v>
      </c>
    </row>
    <row r="750" spans="1:33" ht="45" customHeight="1" x14ac:dyDescent="0.25">
      <c r="A750" s="3" t="s">
        <v>3173</v>
      </c>
      <c r="B750" s="11" t="s">
        <v>80</v>
      </c>
      <c r="C750" s="3" t="s">
        <v>81</v>
      </c>
      <c r="D750" s="3" t="s">
        <v>82</v>
      </c>
      <c r="E750" s="3" t="s">
        <v>83</v>
      </c>
      <c r="F750" s="3" t="s">
        <v>123</v>
      </c>
      <c r="G750" s="3" t="s">
        <v>124</v>
      </c>
      <c r="H750" s="3" t="s">
        <v>181</v>
      </c>
      <c r="I750" s="3" t="s">
        <v>2680</v>
      </c>
      <c r="J750" s="3" t="s">
        <v>3174</v>
      </c>
      <c r="K750" s="3" t="s">
        <v>184</v>
      </c>
      <c r="L750" s="3" t="s">
        <v>166</v>
      </c>
      <c r="M750" s="3" t="s">
        <v>137</v>
      </c>
      <c r="N750" s="3" t="s">
        <v>128</v>
      </c>
      <c r="O750" s="3" t="s">
        <v>93</v>
      </c>
      <c r="P750" s="3" t="s">
        <v>128</v>
      </c>
      <c r="Q750" s="3" t="s">
        <v>93</v>
      </c>
      <c r="R750" s="3" t="s">
        <v>3175</v>
      </c>
      <c r="S750" s="3" t="s">
        <v>3175</v>
      </c>
      <c r="T750" s="3" t="s">
        <v>3175</v>
      </c>
      <c r="U750" s="3" t="s">
        <v>3175</v>
      </c>
      <c r="V750" s="3" t="s">
        <v>3175</v>
      </c>
      <c r="W750" s="3" t="s">
        <v>3175</v>
      </c>
      <c r="X750" s="3" t="s">
        <v>3175</v>
      </c>
      <c r="Y750" s="3" t="s">
        <v>3175</v>
      </c>
      <c r="Z750" s="3" t="s">
        <v>3175</v>
      </c>
      <c r="AA750" s="3" t="s">
        <v>3175</v>
      </c>
      <c r="AB750" s="3" t="s">
        <v>3175</v>
      </c>
      <c r="AC750" s="3" t="s">
        <v>3175</v>
      </c>
      <c r="AD750" s="3" t="s">
        <v>3175</v>
      </c>
      <c r="AE750" s="3" t="s">
        <v>95</v>
      </c>
      <c r="AF750" s="3" t="s">
        <v>82</v>
      </c>
      <c r="AG750" s="3" t="s">
        <v>96</v>
      </c>
    </row>
    <row r="751" spans="1:33" ht="45" customHeight="1" x14ac:dyDescent="0.25">
      <c r="A751" s="3" t="s">
        <v>3176</v>
      </c>
      <c r="B751" s="11" t="s">
        <v>80</v>
      </c>
      <c r="C751" s="3" t="s">
        <v>81</v>
      </c>
      <c r="D751" s="3" t="s">
        <v>82</v>
      </c>
      <c r="E751" s="3" t="s">
        <v>83</v>
      </c>
      <c r="F751" s="3" t="s">
        <v>98</v>
      </c>
      <c r="G751" s="3" t="s">
        <v>99</v>
      </c>
      <c r="H751" s="3" t="s">
        <v>3177</v>
      </c>
      <c r="I751" s="3" t="s">
        <v>285</v>
      </c>
      <c r="J751" s="3" t="s">
        <v>3178</v>
      </c>
      <c r="K751" s="3" t="s">
        <v>219</v>
      </c>
      <c r="L751" s="3" t="s">
        <v>3179</v>
      </c>
      <c r="M751" s="3" t="s">
        <v>137</v>
      </c>
      <c r="N751" s="3" t="s">
        <v>103</v>
      </c>
      <c r="O751" s="3" t="s">
        <v>93</v>
      </c>
      <c r="P751" s="3" t="s">
        <v>103</v>
      </c>
      <c r="Q751" s="3" t="s">
        <v>93</v>
      </c>
      <c r="R751" s="3" t="s">
        <v>3180</v>
      </c>
      <c r="S751" s="3" t="s">
        <v>3180</v>
      </c>
      <c r="T751" s="3" t="s">
        <v>3180</v>
      </c>
      <c r="U751" s="3" t="s">
        <v>3180</v>
      </c>
      <c r="V751" s="3" t="s">
        <v>3180</v>
      </c>
      <c r="W751" s="3" t="s">
        <v>3180</v>
      </c>
      <c r="X751" s="3" t="s">
        <v>3180</v>
      </c>
      <c r="Y751" s="3" t="s">
        <v>3180</v>
      </c>
      <c r="Z751" s="3" t="s">
        <v>3180</v>
      </c>
      <c r="AA751" s="3" t="s">
        <v>3180</v>
      </c>
      <c r="AB751" s="3" t="s">
        <v>3180</v>
      </c>
      <c r="AC751" s="3" t="s">
        <v>3180</v>
      </c>
      <c r="AD751" s="3" t="s">
        <v>3180</v>
      </c>
      <c r="AE751" s="3" t="s">
        <v>95</v>
      </c>
      <c r="AF751" s="3" t="s">
        <v>82</v>
      </c>
      <c r="AG751" s="3" t="s">
        <v>96</v>
      </c>
    </row>
    <row r="752" spans="1:33" ht="45" customHeight="1" x14ac:dyDescent="0.25">
      <c r="A752" s="3" t="s">
        <v>3181</v>
      </c>
      <c r="B752" s="11" t="s">
        <v>80</v>
      </c>
      <c r="C752" s="3" t="s">
        <v>81</v>
      </c>
      <c r="D752" s="3" t="s">
        <v>82</v>
      </c>
      <c r="E752" s="3" t="s">
        <v>83</v>
      </c>
      <c r="F752" s="3" t="s">
        <v>123</v>
      </c>
      <c r="G752" s="3" t="s">
        <v>124</v>
      </c>
      <c r="H752" s="3" t="s">
        <v>181</v>
      </c>
      <c r="I752" s="3" t="s">
        <v>285</v>
      </c>
      <c r="J752" s="3" t="s">
        <v>1643</v>
      </c>
      <c r="K752" s="3" t="s">
        <v>219</v>
      </c>
      <c r="L752" s="3" t="s">
        <v>672</v>
      </c>
      <c r="M752" s="3" t="s">
        <v>137</v>
      </c>
      <c r="N752" s="3" t="s">
        <v>128</v>
      </c>
      <c r="O752" s="3" t="s">
        <v>93</v>
      </c>
      <c r="P752" s="3" t="s">
        <v>128</v>
      </c>
      <c r="Q752" s="3" t="s">
        <v>93</v>
      </c>
      <c r="R752" s="3" t="s">
        <v>3182</v>
      </c>
      <c r="S752" s="3" t="s">
        <v>3182</v>
      </c>
      <c r="T752" s="3" t="s">
        <v>3182</v>
      </c>
      <c r="U752" s="3" t="s">
        <v>3182</v>
      </c>
      <c r="V752" s="3" t="s">
        <v>3182</v>
      </c>
      <c r="W752" s="3" t="s">
        <v>3182</v>
      </c>
      <c r="X752" s="3" t="s">
        <v>3182</v>
      </c>
      <c r="Y752" s="3" t="s">
        <v>3182</v>
      </c>
      <c r="Z752" s="3" t="s">
        <v>3182</v>
      </c>
      <c r="AA752" s="3" t="s">
        <v>3182</v>
      </c>
      <c r="AB752" s="3" t="s">
        <v>3182</v>
      </c>
      <c r="AC752" s="3" t="s">
        <v>3182</v>
      </c>
      <c r="AD752" s="3" t="s">
        <v>3182</v>
      </c>
      <c r="AE752" s="3" t="s">
        <v>95</v>
      </c>
      <c r="AF752" s="3" t="s">
        <v>82</v>
      </c>
      <c r="AG752" s="3" t="s">
        <v>96</v>
      </c>
    </row>
    <row r="753" spans="1:33" ht="45" customHeight="1" x14ac:dyDescent="0.25">
      <c r="A753" s="3" t="s">
        <v>3183</v>
      </c>
      <c r="B753" s="11" t="s">
        <v>80</v>
      </c>
      <c r="C753" s="3" t="s">
        <v>81</v>
      </c>
      <c r="D753" s="3" t="s">
        <v>82</v>
      </c>
      <c r="E753" s="3" t="s">
        <v>83</v>
      </c>
      <c r="F753" s="3" t="s">
        <v>259</v>
      </c>
      <c r="G753" s="3" t="s">
        <v>343</v>
      </c>
      <c r="H753" s="3" t="s">
        <v>261</v>
      </c>
      <c r="I753" s="3" t="s">
        <v>262</v>
      </c>
      <c r="J753" s="3" t="s">
        <v>1060</v>
      </c>
      <c r="K753" s="3" t="s">
        <v>219</v>
      </c>
      <c r="L753" s="3" t="s">
        <v>96</v>
      </c>
      <c r="M753" s="3" t="s">
        <v>91</v>
      </c>
      <c r="N753" s="3" t="s">
        <v>347</v>
      </c>
      <c r="O753" s="3" t="s">
        <v>93</v>
      </c>
      <c r="P753" s="3" t="s">
        <v>347</v>
      </c>
      <c r="Q753" s="3" t="s">
        <v>93</v>
      </c>
      <c r="R753" s="3" t="s">
        <v>3184</v>
      </c>
      <c r="S753" s="3" t="s">
        <v>3184</v>
      </c>
      <c r="T753" s="3" t="s">
        <v>3184</v>
      </c>
      <c r="U753" s="3" t="s">
        <v>3184</v>
      </c>
      <c r="V753" s="3" t="s">
        <v>3184</v>
      </c>
      <c r="W753" s="3" t="s">
        <v>3184</v>
      </c>
      <c r="X753" s="3" t="s">
        <v>3184</v>
      </c>
      <c r="Y753" s="3" t="s">
        <v>3184</v>
      </c>
      <c r="Z753" s="3" t="s">
        <v>3184</v>
      </c>
      <c r="AA753" s="3" t="s">
        <v>3184</v>
      </c>
      <c r="AB753" s="3" t="s">
        <v>3184</v>
      </c>
      <c r="AC753" s="3" t="s">
        <v>3184</v>
      </c>
      <c r="AD753" s="3" t="s">
        <v>3184</v>
      </c>
      <c r="AE753" s="3" t="s">
        <v>95</v>
      </c>
      <c r="AF753" s="3" t="s">
        <v>82</v>
      </c>
      <c r="AG753" s="3" t="s">
        <v>96</v>
      </c>
    </row>
    <row r="754" spans="1:33" ht="45" customHeight="1" x14ac:dyDescent="0.25">
      <c r="A754" s="3" t="s">
        <v>3185</v>
      </c>
      <c r="B754" s="11" t="s">
        <v>80</v>
      </c>
      <c r="C754" s="3" t="s">
        <v>81</v>
      </c>
      <c r="D754" s="3" t="s">
        <v>82</v>
      </c>
      <c r="E754" s="3" t="s">
        <v>83</v>
      </c>
      <c r="F754" s="3" t="s">
        <v>215</v>
      </c>
      <c r="G754" s="3" t="s">
        <v>206</v>
      </c>
      <c r="H754" s="3" t="s">
        <v>3186</v>
      </c>
      <c r="I754" s="3" t="s">
        <v>914</v>
      </c>
      <c r="J754" s="3" t="s">
        <v>528</v>
      </c>
      <c r="K754" s="3" t="s">
        <v>219</v>
      </c>
      <c r="L754" s="3" t="s">
        <v>3187</v>
      </c>
      <c r="M754" s="3" t="s">
        <v>91</v>
      </c>
      <c r="N754" s="3" t="s">
        <v>221</v>
      </c>
      <c r="O754" s="3" t="s">
        <v>93</v>
      </c>
      <c r="P754" s="3" t="s">
        <v>221</v>
      </c>
      <c r="Q754" s="3" t="s">
        <v>93</v>
      </c>
      <c r="R754" s="3" t="s">
        <v>3188</v>
      </c>
      <c r="S754" s="3" t="s">
        <v>3188</v>
      </c>
      <c r="T754" s="3" t="s">
        <v>3188</v>
      </c>
      <c r="U754" s="3" t="s">
        <v>3188</v>
      </c>
      <c r="V754" s="3" t="s">
        <v>3188</v>
      </c>
      <c r="W754" s="3" t="s">
        <v>3188</v>
      </c>
      <c r="X754" s="3" t="s">
        <v>3188</v>
      </c>
      <c r="Y754" s="3" t="s">
        <v>3188</v>
      </c>
      <c r="Z754" s="3" t="s">
        <v>3188</v>
      </c>
      <c r="AA754" s="3" t="s">
        <v>3188</v>
      </c>
      <c r="AB754" s="3" t="s">
        <v>3188</v>
      </c>
      <c r="AC754" s="3" t="s">
        <v>3188</v>
      </c>
      <c r="AD754" s="3" t="s">
        <v>3188</v>
      </c>
      <c r="AE754" s="3" t="s">
        <v>95</v>
      </c>
      <c r="AF754" s="3" t="s">
        <v>82</v>
      </c>
      <c r="AG754" s="3" t="s">
        <v>96</v>
      </c>
    </row>
    <row r="755" spans="1:33" ht="45" customHeight="1" x14ac:dyDescent="0.25">
      <c r="A755" s="3" t="s">
        <v>3189</v>
      </c>
      <c r="B755" s="11" t="s">
        <v>80</v>
      </c>
      <c r="C755" s="3" t="s">
        <v>81</v>
      </c>
      <c r="D755" s="3" t="s">
        <v>82</v>
      </c>
      <c r="E755" s="3" t="s">
        <v>83</v>
      </c>
      <c r="F755" s="3" t="s">
        <v>497</v>
      </c>
      <c r="G755" s="3" t="s">
        <v>99</v>
      </c>
      <c r="H755" s="3" t="s">
        <v>181</v>
      </c>
      <c r="I755" s="3" t="s">
        <v>1711</v>
      </c>
      <c r="J755" s="3" t="s">
        <v>3190</v>
      </c>
      <c r="K755" s="3" t="s">
        <v>219</v>
      </c>
      <c r="L755" s="3" t="s">
        <v>3191</v>
      </c>
      <c r="M755" s="3" t="s">
        <v>137</v>
      </c>
      <c r="N755" s="3" t="s">
        <v>185</v>
      </c>
      <c r="O755" s="3" t="s">
        <v>93</v>
      </c>
      <c r="P755" s="3" t="s">
        <v>185</v>
      </c>
      <c r="Q755" s="3" t="s">
        <v>93</v>
      </c>
      <c r="R755" s="3" t="s">
        <v>3192</v>
      </c>
      <c r="S755" s="3" t="s">
        <v>3192</v>
      </c>
      <c r="T755" s="3" t="s">
        <v>3192</v>
      </c>
      <c r="U755" s="3" t="s">
        <v>3192</v>
      </c>
      <c r="V755" s="3" t="s">
        <v>3192</v>
      </c>
      <c r="W755" s="3" t="s">
        <v>3192</v>
      </c>
      <c r="X755" s="3" t="s">
        <v>3192</v>
      </c>
      <c r="Y755" s="3" t="s">
        <v>3192</v>
      </c>
      <c r="Z755" s="3" t="s">
        <v>3192</v>
      </c>
      <c r="AA755" s="3" t="s">
        <v>3192</v>
      </c>
      <c r="AB755" s="3" t="s">
        <v>3192</v>
      </c>
      <c r="AC755" s="3" t="s">
        <v>3192</v>
      </c>
      <c r="AD755" s="3" t="s">
        <v>3192</v>
      </c>
      <c r="AE755" s="3" t="s">
        <v>95</v>
      </c>
      <c r="AF755" s="3" t="s">
        <v>82</v>
      </c>
      <c r="AG755" s="3" t="s">
        <v>96</v>
      </c>
    </row>
    <row r="756" spans="1:33" ht="45" customHeight="1" x14ac:dyDescent="0.25">
      <c r="A756" s="3" t="s">
        <v>3193</v>
      </c>
      <c r="B756" s="11" t="s">
        <v>80</v>
      </c>
      <c r="C756" s="3" t="s">
        <v>81</v>
      </c>
      <c r="D756" s="3" t="s">
        <v>82</v>
      </c>
      <c r="E756" s="3" t="s">
        <v>83</v>
      </c>
      <c r="F756" s="3" t="s">
        <v>98</v>
      </c>
      <c r="G756" s="3" t="s">
        <v>174</v>
      </c>
      <c r="H756" s="3" t="s">
        <v>842</v>
      </c>
      <c r="I756" s="3" t="s">
        <v>351</v>
      </c>
      <c r="J756" s="3" t="s">
        <v>3194</v>
      </c>
      <c r="K756" s="3" t="s">
        <v>219</v>
      </c>
      <c r="L756" s="3" t="s">
        <v>744</v>
      </c>
      <c r="M756" s="3" t="s">
        <v>137</v>
      </c>
      <c r="N756" s="3" t="s">
        <v>103</v>
      </c>
      <c r="O756" s="3" t="s">
        <v>93</v>
      </c>
      <c r="P756" s="3" t="s">
        <v>103</v>
      </c>
      <c r="Q756" s="3" t="s">
        <v>93</v>
      </c>
      <c r="R756" s="3" t="s">
        <v>3195</v>
      </c>
      <c r="S756" s="3" t="s">
        <v>3195</v>
      </c>
      <c r="T756" s="3" t="s">
        <v>3195</v>
      </c>
      <c r="U756" s="3" t="s">
        <v>3195</v>
      </c>
      <c r="V756" s="3" t="s">
        <v>3195</v>
      </c>
      <c r="W756" s="3" t="s">
        <v>3195</v>
      </c>
      <c r="X756" s="3" t="s">
        <v>3195</v>
      </c>
      <c r="Y756" s="3" t="s">
        <v>3195</v>
      </c>
      <c r="Z756" s="3" t="s">
        <v>3195</v>
      </c>
      <c r="AA756" s="3" t="s">
        <v>3195</v>
      </c>
      <c r="AB756" s="3" t="s">
        <v>3195</v>
      </c>
      <c r="AC756" s="3" t="s">
        <v>3195</v>
      </c>
      <c r="AD756" s="3" t="s">
        <v>3195</v>
      </c>
      <c r="AE756" s="3" t="s">
        <v>95</v>
      </c>
      <c r="AF756" s="3" t="s">
        <v>82</v>
      </c>
      <c r="AG756" s="3" t="s">
        <v>96</v>
      </c>
    </row>
    <row r="757" spans="1:33" ht="45" customHeight="1" x14ac:dyDescent="0.25">
      <c r="A757" s="3" t="s">
        <v>3196</v>
      </c>
      <c r="B757" s="11" t="s">
        <v>80</v>
      </c>
      <c r="C757" s="3" t="s">
        <v>81</v>
      </c>
      <c r="D757" s="3" t="s">
        <v>82</v>
      </c>
      <c r="E757" s="3" t="s">
        <v>83</v>
      </c>
      <c r="F757" s="3" t="s">
        <v>98</v>
      </c>
      <c r="G757" s="3" t="s">
        <v>99</v>
      </c>
      <c r="H757" s="3" t="s">
        <v>189</v>
      </c>
      <c r="I757" s="3" t="s">
        <v>190</v>
      </c>
      <c r="J757" s="3" t="s">
        <v>170</v>
      </c>
      <c r="K757" s="3" t="s">
        <v>219</v>
      </c>
      <c r="L757" s="3" t="s">
        <v>3197</v>
      </c>
      <c r="M757" s="3" t="s">
        <v>91</v>
      </c>
      <c r="N757" s="3" t="s">
        <v>103</v>
      </c>
      <c r="O757" s="3" t="s">
        <v>93</v>
      </c>
      <c r="P757" s="3" t="s">
        <v>103</v>
      </c>
      <c r="Q757" s="3" t="s">
        <v>93</v>
      </c>
      <c r="R757" s="3" t="s">
        <v>3198</v>
      </c>
      <c r="S757" s="3" t="s">
        <v>3198</v>
      </c>
      <c r="T757" s="3" t="s">
        <v>3198</v>
      </c>
      <c r="U757" s="3" t="s">
        <v>3198</v>
      </c>
      <c r="V757" s="3" t="s">
        <v>3198</v>
      </c>
      <c r="W757" s="3" t="s">
        <v>3198</v>
      </c>
      <c r="X757" s="3" t="s">
        <v>3198</v>
      </c>
      <c r="Y757" s="3" t="s">
        <v>3198</v>
      </c>
      <c r="Z757" s="3" t="s">
        <v>3198</v>
      </c>
      <c r="AA757" s="3" t="s">
        <v>3198</v>
      </c>
      <c r="AB757" s="3" t="s">
        <v>3198</v>
      </c>
      <c r="AC757" s="3" t="s">
        <v>3198</v>
      </c>
      <c r="AD757" s="3" t="s">
        <v>3198</v>
      </c>
      <c r="AE757" s="3" t="s">
        <v>95</v>
      </c>
      <c r="AF757" s="3" t="s">
        <v>82</v>
      </c>
      <c r="AG757" s="3" t="s">
        <v>96</v>
      </c>
    </row>
    <row r="758" spans="1:33" ht="45" customHeight="1" x14ac:dyDescent="0.25">
      <c r="A758" s="3" t="s">
        <v>3199</v>
      </c>
      <c r="B758" s="11" t="s">
        <v>80</v>
      </c>
      <c r="C758" s="3" t="s">
        <v>81</v>
      </c>
      <c r="D758" s="3" t="s">
        <v>82</v>
      </c>
      <c r="E758" s="3" t="s">
        <v>83</v>
      </c>
      <c r="F758" s="3" t="s">
        <v>98</v>
      </c>
      <c r="G758" s="3" t="s">
        <v>99</v>
      </c>
      <c r="H758" s="3" t="s">
        <v>709</v>
      </c>
      <c r="I758" s="3" t="s">
        <v>351</v>
      </c>
      <c r="J758" s="3" t="s">
        <v>2975</v>
      </c>
      <c r="K758" s="3" t="s">
        <v>2198</v>
      </c>
      <c r="L758" s="3" t="s">
        <v>374</v>
      </c>
      <c r="M758" s="3" t="s">
        <v>91</v>
      </c>
      <c r="N758" s="3" t="s">
        <v>103</v>
      </c>
      <c r="O758" s="3" t="s">
        <v>93</v>
      </c>
      <c r="P758" s="3" t="s">
        <v>103</v>
      </c>
      <c r="Q758" s="3" t="s">
        <v>93</v>
      </c>
      <c r="R758" s="3" t="s">
        <v>3200</v>
      </c>
      <c r="S758" s="3" t="s">
        <v>3200</v>
      </c>
      <c r="T758" s="3" t="s">
        <v>3200</v>
      </c>
      <c r="U758" s="3" t="s">
        <v>3200</v>
      </c>
      <c r="V758" s="3" t="s">
        <v>3200</v>
      </c>
      <c r="W758" s="3" t="s">
        <v>3200</v>
      </c>
      <c r="X758" s="3" t="s">
        <v>3200</v>
      </c>
      <c r="Y758" s="3" t="s">
        <v>3200</v>
      </c>
      <c r="Z758" s="3" t="s">
        <v>3200</v>
      </c>
      <c r="AA758" s="3" t="s">
        <v>3200</v>
      </c>
      <c r="AB758" s="3" t="s">
        <v>3200</v>
      </c>
      <c r="AC758" s="3" t="s">
        <v>3200</v>
      </c>
      <c r="AD758" s="3" t="s">
        <v>3200</v>
      </c>
      <c r="AE758" s="3" t="s">
        <v>95</v>
      </c>
      <c r="AF758" s="3" t="s">
        <v>82</v>
      </c>
      <c r="AG758" s="3" t="s">
        <v>96</v>
      </c>
    </row>
    <row r="759" spans="1:33" ht="45" customHeight="1" x14ac:dyDescent="0.25">
      <c r="A759" s="3" t="s">
        <v>3201</v>
      </c>
      <c r="B759" s="11" t="s">
        <v>80</v>
      </c>
      <c r="C759" s="3" t="s">
        <v>81</v>
      </c>
      <c r="D759" s="3" t="s">
        <v>82</v>
      </c>
      <c r="E759" s="3" t="s">
        <v>83</v>
      </c>
      <c r="F759" s="3" t="s">
        <v>123</v>
      </c>
      <c r="G759" s="3" t="s">
        <v>124</v>
      </c>
      <c r="H759" s="3" t="s">
        <v>3202</v>
      </c>
      <c r="I759" s="3" t="s">
        <v>190</v>
      </c>
      <c r="J759" s="3" t="s">
        <v>1949</v>
      </c>
      <c r="K759" s="3" t="s">
        <v>2198</v>
      </c>
      <c r="L759" s="3" t="s">
        <v>374</v>
      </c>
      <c r="M759" s="3" t="s">
        <v>91</v>
      </c>
      <c r="N759" s="3" t="s">
        <v>128</v>
      </c>
      <c r="O759" s="3" t="s">
        <v>93</v>
      </c>
      <c r="P759" s="3" t="s">
        <v>128</v>
      </c>
      <c r="Q759" s="3" t="s">
        <v>93</v>
      </c>
      <c r="R759" s="3" t="s">
        <v>3203</v>
      </c>
      <c r="S759" s="3" t="s">
        <v>3203</v>
      </c>
      <c r="T759" s="3" t="s">
        <v>3203</v>
      </c>
      <c r="U759" s="3" t="s">
        <v>3203</v>
      </c>
      <c r="V759" s="3" t="s">
        <v>3203</v>
      </c>
      <c r="W759" s="3" t="s">
        <v>3203</v>
      </c>
      <c r="X759" s="3" t="s">
        <v>3203</v>
      </c>
      <c r="Y759" s="3" t="s">
        <v>3203</v>
      </c>
      <c r="Z759" s="3" t="s">
        <v>3203</v>
      </c>
      <c r="AA759" s="3" t="s">
        <v>3203</v>
      </c>
      <c r="AB759" s="3" t="s">
        <v>3203</v>
      </c>
      <c r="AC759" s="3" t="s">
        <v>3203</v>
      </c>
      <c r="AD759" s="3" t="s">
        <v>3203</v>
      </c>
      <c r="AE759" s="3" t="s">
        <v>95</v>
      </c>
      <c r="AF759" s="3" t="s">
        <v>82</v>
      </c>
      <c r="AG759" s="3" t="s">
        <v>96</v>
      </c>
    </row>
    <row r="760" spans="1:33" ht="45" customHeight="1" x14ac:dyDescent="0.25">
      <c r="A760" s="3" t="s">
        <v>3204</v>
      </c>
      <c r="B760" s="11" t="s">
        <v>80</v>
      </c>
      <c r="C760" s="3" t="s">
        <v>81</v>
      </c>
      <c r="D760" s="3" t="s">
        <v>82</v>
      </c>
      <c r="E760" s="3" t="s">
        <v>83</v>
      </c>
      <c r="F760" s="3" t="s">
        <v>98</v>
      </c>
      <c r="G760" s="3" t="s">
        <v>273</v>
      </c>
      <c r="H760" s="3" t="s">
        <v>3205</v>
      </c>
      <c r="I760" s="3" t="s">
        <v>366</v>
      </c>
      <c r="J760" s="3" t="s">
        <v>3206</v>
      </c>
      <c r="K760" s="3" t="s">
        <v>2198</v>
      </c>
      <c r="L760" s="3" t="s">
        <v>287</v>
      </c>
      <c r="M760" s="3" t="s">
        <v>137</v>
      </c>
      <c r="N760" s="3" t="s">
        <v>103</v>
      </c>
      <c r="O760" s="3" t="s">
        <v>93</v>
      </c>
      <c r="P760" s="3" t="s">
        <v>103</v>
      </c>
      <c r="Q760" s="3" t="s">
        <v>93</v>
      </c>
      <c r="R760" s="3" t="s">
        <v>3207</v>
      </c>
      <c r="S760" s="3" t="s">
        <v>3207</v>
      </c>
      <c r="T760" s="3" t="s">
        <v>3207</v>
      </c>
      <c r="U760" s="3" t="s">
        <v>3207</v>
      </c>
      <c r="V760" s="3" t="s">
        <v>3207</v>
      </c>
      <c r="W760" s="3" t="s">
        <v>3207</v>
      </c>
      <c r="X760" s="3" t="s">
        <v>3207</v>
      </c>
      <c r="Y760" s="3" t="s">
        <v>3207</v>
      </c>
      <c r="Z760" s="3" t="s">
        <v>3207</v>
      </c>
      <c r="AA760" s="3" t="s">
        <v>3207</v>
      </c>
      <c r="AB760" s="3" t="s">
        <v>3207</v>
      </c>
      <c r="AC760" s="3" t="s">
        <v>3207</v>
      </c>
      <c r="AD760" s="3" t="s">
        <v>3207</v>
      </c>
      <c r="AE760" s="3" t="s">
        <v>95</v>
      </c>
      <c r="AF760" s="3" t="s">
        <v>82</v>
      </c>
      <c r="AG760" s="3" t="s">
        <v>96</v>
      </c>
    </row>
    <row r="761" spans="1:33" ht="45" customHeight="1" x14ac:dyDescent="0.25">
      <c r="A761" s="3" t="s">
        <v>3208</v>
      </c>
      <c r="B761" s="11" t="s">
        <v>80</v>
      </c>
      <c r="C761" s="3" t="s">
        <v>81</v>
      </c>
      <c r="D761" s="3" t="s">
        <v>82</v>
      </c>
      <c r="E761" s="3" t="s">
        <v>83</v>
      </c>
      <c r="F761" s="3" t="s">
        <v>98</v>
      </c>
      <c r="G761" s="3" t="s">
        <v>174</v>
      </c>
      <c r="H761" s="3" t="s">
        <v>2017</v>
      </c>
      <c r="I761" s="3" t="s">
        <v>159</v>
      </c>
      <c r="J761" s="3" t="s">
        <v>3209</v>
      </c>
      <c r="K761" s="3" t="s">
        <v>3210</v>
      </c>
      <c r="L761" s="3" t="s">
        <v>825</v>
      </c>
      <c r="M761" s="3" t="s">
        <v>137</v>
      </c>
      <c r="N761" s="3" t="s">
        <v>103</v>
      </c>
      <c r="O761" s="3" t="s">
        <v>93</v>
      </c>
      <c r="P761" s="3" t="s">
        <v>103</v>
      </c>
      <c r="Q761" s="3" t="s">
        <v>93</v>
      </c>
      <c r="R761" s="3" t="s">
        <v>3211</v>
      </c>
      <c r="S761" s="3" t="s">
        <v>3211</v>
      </c>
      <c r="T761" s="3" t="s">
        <v>3211</v>
      </c>
      <c r="U761" s="3" t="s">
        <v>3211</v>
      </c>
      <c r="V761" s="3" t="s">
        <v>3211</v>
      </c>
      <c r="W761" s="3" t="s">
        <v>3211</v>
      </c>
      <c r="X761" s="3" t="s">
        <v>3211</v>
      </c>
      <c r="Y761" s="3" t="s">
        <v>3211</v>
      </c>
      <c r="Z761" s="3" t="s">
        <v>3211</v>
      </c>
      <c r="AA761" s="3" t="s">
        <v>3211</v>
      </c>
      <c r="AB761" s="3" t="s">
        <v>3211</v>
      </c>
      <c r="AC761" s="3" t="s">
        <v>3211</v>
      </c>
      <c r="AD761" s="3" t="s">
        <v>3211</v>
      </c>
      <c r="AE761" s="3" t="s">
        <v>95</v>
      </c>
      <c r="AF761" s="3" t="s">
        <v>82</v>
      </c>
      <c r="AG761" s="3" t="s">
        <v>96</v>
      </c>
    </row>
    <row r="762" spans="1:33" ht="45" customHeight="1" x14ac:dyDescent="0.25">
      <c r="A762" s="3" t="s">
        <v>3212</v>
      </c>
      <c r="B762" s="11" t="s">
        <v>80</v>
      </c>
      <c r="C762" s="3" t="s">
        <v>81</v>
      </c>
      <c r="D762" s="3" t="s">
        <v>82</v>
      </c>
      <c r="E762" s="3" t="s">
        <v>83</v>
      </c>
      <c r="F762" s="3" t="s">
        <v>98</v>
      </c>
      <c r="G762" s="3" t="s">
        <v>180</v>
      </c>
      <c r="H762" s="3" t="s">
        <v>3213</v>
      </c>
      <c r="I762" s="3" t="s">
        <v>134</v>
      </c>
      <c r="J762" s="3" t="s">
        <v>3214</v>
      </c>
      <c r="K762" s="3" t="s">
        <v>3210</v>
      </c>
      <c r="L762" s="3" t="s">
        <v>1207</v>
      </c>
      <c r="M762" s="3" t="s">
        <v>137</v>
      </c>
      <c r="N762" s="3" t="s">
        <v>185</v>
      </c>
      <c r="O762" s="3" t="s">
        <v>93</v>
      </c>
      <c r="P762" s="3" t="s">
        <v>185</v>
      </c>
      <c r="Q762" s="3" t="s">
        <v>93</v>
      </c>
      <c r="R762" s="3" t="s">
        <v>3215</v>
      </c>
      <c r="S762" s="3" t="s">
        <v>3215</v>
      </c>
      <c r="T762" s="3" t="s">
        <v>3215</v>
      </c>
      <c r="U762" s="3" t="s">
        <v>3215</v>
      </c>
      <c r="V762" s="3" t="s">
        <v>3215</v>
      </c>
      <c r="W762" s="3" t="s">
        <v>3215</v>
      </c>
      <c r="X762" s="3" t="s">
        <v>3215</v>
      </c>
      <c r="Y762" s="3" t="s">
        <v>3215</v>
      </c>
      <c r="Z762" s="3" t="s">
        <v>3215</v>
      </c>
      <c r="AA762" s="3" t="s">
        <v>3215</v>
      </c>
      <c r="AB762" s="3" t="s">
        <v>3215</v>
      </c>
      <c r="AC762" s="3" t="s">
        <v>3215</v>
      </c>
      <c r="AD762" s="3" t="s">
        <v>3215</v>
      </c>
      <c r="AE762" s="3" t="s">
        <v>95</v>
      </c>
      <c r="AF762" s="3" t="s">
        <v>82</v>
      </c>
      <c r="AG762" s="3" t="s">
        <v>96</v>
      </c>
    </row>
    <row r="763" spans="1:33" ht="45" customHeight="1" x14ac:dyDescent="0.25">
      <c r="A763" s="3" t="s">
        <v>3216</v>
      </c>
      <c r="B763" s="11" t="s">
        <v>80</v>
      </c>
      <c r="C763" s="3" t="s">
        <v>81</v>
      </c>
      <c r="D763" s="3" t="s">
        <v>82</v>
      </c>
      <c r="E763" s="3" t="s">
        <v>83</v>
      </c>
      <c r="F763" s="3" t="s">
        <v>106</v>
      </c>
      <c r="G763" s="3" t="s">
        <v>107</v>
      </c>
      <c r="H763" s="3" t="s">
        <v>3217</v>
      </c>
      <c r="I763" s="3" t="s">
        <v>3218</v>
      </c>
      <c r="J763" s="3" t="s">
        <v>3219</v>
      </c>
      <c r="K763" s="3" t="s">
        <v>964</v>
      </c>
      <c r="L763" s="3" t="s">
        <v>703</v>
      </c>
      <c r="M763" s="3" t="s">
        <v>91</v>
      </c>
      <c r="N763" s="3" t="s">
        <v>479</v>
      </c>
      <c r="O763" s="3" t="s">
        <v>93</v>
      </c>
      <c r="P763" s="3" t="s">
        <v>479</v>
      </c>
      <c r="Q763" s="3" t="s">
        <v>93</v>
      </c>
      <c r="R763" s="3" t="s">
        <v>3220</v>
      </c>
      <c r="S763" s="3" t="s">
        <v>3220</v>
      </c>
      <c r="T763" s="3" t="s">
        <v>3220</v>
      </c>
      <c r="U763" s="3" t="s">
        <v>3220</v>
      </c>
      <c r="V763" s="3" t="s">
        <v>3220</v>
      </c>
      <c r="W763" s="3" t="s">
        <v>3220</v>
      </c>
      <c r="X763" s="3" t="s">
        <v>3220</v>
      </c>
      <c r="Y763" s="3" t="s">
        <v>3220</v>
      </c>
      <c r="Z763" s="3" t="s">
        <v>3220</v>
      </c>
      <c r="AA763" s="3" t="s">
        <v>3220</v>
      </c>
      <c r="AB763" s="3" t="s">
        <v>3220</v>
      </c>
      <c r="AC763" s="3" t="s">
        <v>3220</v>
      </c>
      <c r="AD763" s="3" t="s">
        <v>3220</v>
      </c>
      <c r="AE763" s="3" t="s">
        <v>95</v>
      </c>
      <c r="AF763" s="3" t="s">
        <v>82</v>
      </c>
      <c r="AG763" s="3" t="s">
        <v>96</v>
      </c>
    </row>
    <row r="764" spans="1:33" ht="45" customHeight="1" x14ac:dyDescent="0.25">
      <c r="A764" s="3" t="s">
        <v>3221</v>
      </c>
      <c r="B764" s="11" t="s">
        <v>80</v>
      </c>
      <c r="C764" s="3" t="s">
        <v>81</v>
      </c>
      <c r="D764" s="3" t="s">
        <v>82</v>
      </c>
      <c r="E764" s="3" t="s">
        <v>83</v>
      </c>
      <c r="F764" s="3" t="s">
        <v>123</v>
      </c>
      <c r="G764" s="3" t="s">
        <v>124</v>
      </c>
      <c r="H764" s="3" t="s">
        <v>195</v>
      </c>
      <c r="I764" s="3" t="s">
        <v>268</v>
      </c>
      <c r="J764" s="3" t="s">
        <v>3222</v>
      </c>
      <c r="K764" s="3" t="s">
        <v>166</v>
      </c>
      <c r="L764" s="3" t="s">
        <v>2395</v>
      </c>
      <c r="M764" s="3" t="s">
        <v>137</v>
      </c>
      <c r="N764" s="3" t="s">
        <v>128</v>
      </c>
      <c r="O764" s="3" t="s">
        <v>93</v>
      </c>
      <c r="P764" s="3" t="s">
        <v>128</v>
      </c>
      <c r="Q764" s="3" t="s">
        <v>93</v>
      </c>
      <c r="R764" s="3" t="s">
        <v>3223</v>
      </c>
      <c r="S764" s="3" t="s">
        <v>3223</v>
      </c>
      <c r="T764" s="3" t="s">
        <v>3223</v>
      </c>
      <c r="U764" s="3" t="s">
        <v>3223</v>
      </c>
      <c r="V764" s="3" t="s">
        <v>3223</v>
      </c>
      <c r="W764" s="3" t="s">
        <v>3223</v>
      </c>
      <c r="X764" s="3" t="s">
        <v>3223</v>
      </c>
      <c r="Y764" s="3" t="s">
        <v>3223</v>
      </c>
      <c r="Z764" s="3" t="s">
        <v>3223</v>
      </c>
      <c r="AA764" s="3" t="s">
        <v>3223</v>
      </c>
      <c r="AB764" s="3" t="s">
        <v>3223</v>
      </c>
      <c r="AC764" s="3" t="s">
        <v>3223</v>
      </c>
      <c r="AD764" s="3" t="s">
        <v>3223</v>
      </c>
      <c r="AE764" s="3" t="s">
        <v>95</v>
      </c>
      <c r="AF764" s="3" t="s">
        <v>82</v>
      </c>
      <c r="AG764" s="3" t="s">
        <v>96</v>
      </c>
    </row>
    <row r="765" spans="1:33" ht="45" customHeight="1" x14ac:dyDescent="0.25">
      <c r="A765" s="3" t="s">
        <v>3224</v>
      </c>
      <c r="B765" s="11" t="s">
        <v>80</v>
      </c>
      <c r="C765" s="3" t="s">
        <v>81</v>
      </c>
      <c r="D765" s="3" t="s">
        <v>82</v>
      </c>
      <c r="E765" s="3" t="s">
        <v>83</v>
      </c>
      <c r="F765" s="3" t="s">
        <v>98</v>
      </c>
      <c r="G765" s="3" t="s">
        <v>468</v>
      </c>
      <c r="H765" s="3" t="s">
        <v>239</v>
      </c>
      <c r="I765" s="3" t="s">
        <v>240</v>
      </c>
      <c r="J765" s="3" t="s">
        <v>1313</v>
      </c>
      <c r="K765" s="3" t="s">
        <v>166</v>
      </c>
      <c r="L765" s="3" t="s">
        <v>3225</v>
      </c>
      <c r="M765" s="3" t="s">
        <v>91</v>
      </c>
      <c r="N765" s="3" t="s">
        <v>103</v>
      </c>
      <c r="O765" s="3" t="s">
        <v>93</v>
      </c>
      <c r="P765" s="3" t="s">
        <v>103</v>
      </c>
      <c r="Q765" s="3" t="s">
        <v>93</v>
      </c>
      <c r="R765" s="3" t="s">
        <v>3226</v>
      </c>
      <c r="S765" s="3" t="s">
        <v>3226</v>
      </c>
      <c r="T765" s="3" t="s">
        <v>3226</v>
      </c>
      <c r="U765" s="3" t="s">
        <v>3226</v>
      </c>
      <c r="V765" s="3" t="s">
        <v>3226</v>
      </c>
      <c r="W765" s="3" t="s">
        <v>3226</v>
      </c>
      <c r="X765" s="3" t="s">
        <v>3226</v>
      </c>
      <c r="Y765" s="3" t="s">
        <v>3226</v>
      </c>
      <c r="Z765" s="3" t="s">
        <v>3226</v>
      </c>
      <c r="AA765" s="3" t="s">
        <v>3226</v>
      </c>
      <c r="AB765" s="3" t="s">
        <v>3226</v>
      </c>
      <c r="AC765" s="3" t="s">
        <v>3226</v>
      </c>
      <c r="AD765" s="3" t="s">
        <v>3226</v>
      </c>
      <c r="AE765" s="3" t="s">
        <v>95</v>
      </c>
      <c r="AF765" s="3" t="s">
        <v>82</v>
      </c>
      <c r="AG765" s="3" t="s">
        <v>96</v>
      </c>
    </row>
    <row r="766" spans="1:33" ht="45" customHeight="1" x14ac:dyDescent="0.25">
      <c r="A766" s="3" t="s">
        <v>3227</v>
      </c>
      <c r="B766" s="11" t="s">
        <v>80</v>
      </c>
      <c r="C766" s="3" t="s">
        <v>81</v>
      </c>
      <c r="D766" s="3" t="s">
        <v>82</v>
      </c>
      <c r="E766" s="3" t="s">
        <v>83</v>
      </c>
      <c r="F766" s="3" t="s">
        <v>98</v>
      </c>
      <c r="G766" s="3" t="s">
        <v>174</v>
      </c>
      <c r="H766" s="3" t="s">
        <v>239</v>
      </c>
      <c r="I766" s="3" t="s">
        <v>240</v>
      </c>
      <c r="J766" s="3" t="s">
        <v>1271</v>
      </c>
      <c r="K766" s="3" t="s">
        <v>166</v>
      </c>
      <c r="L766" s="3" t="s">
        <v>3228</v>
      </c>
      <c r="M766" s="3" t="s">
        <v>91</v>
      </c>
      <c r="N766" s="3" t="s">
        <v>103</v>
      </c>
      <c r="O766" s="3" t="s">
        <v>93</v>
      </c>
      <c r="P766" s="3" t="s">
        <v>103</v>
      </c>
      <c r="Q766" s="3" t="s">
        <v>93</v>
      </c>
      <c r="R766" s="3" t="s">
        <v>3229</v>
      </c>
      <c r="S766" s="3" t="s">
        <v>3229</v>
      </c>
      <c r="T766" s="3" t="s">
        <v>3229</v>
      </c>
      <c r="U766" s="3" t="s">
        <v>3229</v>
      </c>
      <c r="V766" s="3" t="s">
        <v>3229</v>
      </c>
      <c r="W766" s="3" t="s">
        <v>3229</v>
      </c>
      <c r="X766" s="3" t="s">
        <v>3229</v>
      </c>
      <c r="Y766" s="3" t="s">
        <v>3229</v>
      </c>
      <c r="Z766" s="3" t="s">
        <v>3229</v>
      </c>
      <c r="AA766" s="3" t="s">
        <v>3229</v>
      </c>
      <c r="AB766" s="3" t="s">
        <v>3229</v>
      </c>
      <c r="AC766" s="3" t="s">
        <v>3229</v>
      </c>
      <c r="AD766" s="3" t="s">
        <v>3229</v>
      </c>
      <c r="AE766" s="3" t="s">
        <v>95</v>
      </c>
      <c r="AF766" s="3" t="s">
        <v>82</v>
      </c>
      <c r="AG766" s="3" t="s">
        <v>96</v>
      </c>
    </row>
    <row r="767" spans="1:33" ht="45" customHeight="1" x14ac:dyDescent="0.25">
      <c r="A767" s="3" t="s">
        <v>3230</v>
      </c>
      <c r="B767" s="11" t="s">
        <v>80</v>
      </c>
      <c r="C767" s="3" t="s">
        <v>81</v>
      </c>
      <c r="D767" s="3" t="s">
        <v>82</v>
      </c>
      <c r="E767" s="3" t="s">
        <v>83</v>
      </c>
      <c r="F767" s="3" t="s">
        <v>123</v>
      </c>
      <c r="G767" s="3" t="s">
        <v>124</v>
      </c>
      <c r="H767" s="3" t="s">
        <v>337</v>
      </c>
      <c r="I767" s="3" t="s">
        <v>240</v>
      </c>
      <c r="J767" s="3" t="s">
        <v>1352</v>
      </c>
      <c r="K767" s="3" t="s">
        <v>166</v>
      </c>
      <c r="L767" s="3" t="s">
        <v>102</v>
      </c>
      <c r="M767" s="3" t="s">
        <v>91</v>
      </c>
      <c r="N767" s="3" t="s">
        <v>128</v>
      </c>
      <c r="O767" s="3" t="s">
        <v>93</v>
      </c>
      <c r="P767" s="3" t="s">
        <v>128</v>
      </c>
      <c r="Q767" s="3" t="s">
        <v>93</v>
      </c>
      <c r="R767" s="3" t="s">
        <v>3231</v>
      </c>
      <c r="S767" s="3" t="s">
        <v>3231</v>
      </c>
      <c r="T767" s="3" t="s">
        <v>3231</v>
      </c>
      <c r="U767" s="3" t="s">
        <v>3231</v>
      </c>
      <c r="V767" s="3" t="s">
        <v>3231</v>
      </c>
      <c r="W767" s="3" t="s">
        <v>3231</v>
      </c>
      <c r="X767" s="3" t="s">
        <v>3231</v>
      </c>
      <c r="Y767" s="3" t="s">
        <v>3231</v>
      </c>
      <c r="Z767" s="3" t="s">
        <v>3231</v>
      </c>
      <c r="AA767" s="3" t="s">
        <v>3231</v>
      </c>
      <c r="AB767" s="3" t="s">
        <v>3231</v>
      </c>
      <c r="AC767" s="3" t="s">
        <v>3231</v>
      </c>
      <c r="AD767" s="3" t="s">
        <v>3231</v>
      </c>
      <c r="AE767" s="3" t="s">
        <v>95</v>
      </c>
      <c r="AF767" s="3" t="s">
        <v>82</v>
      </c>
      <c r="AG767" s="3" t="s">
        <v>96</v>
      </c>
    </row>
    <row r="768" spans="1:33" ht="45" customHeight="1" x14ac:dyDescent="0.25">
      <c r="A768" s="3" t="s">
        <v>3232</v>
      </c>
      <c r="B768" s="11" t="s">
        <v>80</v>
      </c>
      <c r="C768" s="3" t="s">
        <v>81</v>
      </c>
      <c r="D768" s="3" t="s">
        <v>82</v>
      </c>
      <c r="E768" s="3" t="s">
        <v>83</v>
      </c>
      <c r="F768" s="3" t="s">
        <v>106</v>
      </c>
      <c r="G768" s="3" t="s">
        <v>107</v>
      </c>
      <c r="H768" s="3" t="s">
        <v>3233</v>
      </c>
      <c r="I768" s="3" t="s">
        <v>3234</v>
      </c>
      <c r="J768" s="3" t="s">
        <v>3235</v>
      </c>
      <c r="K768" s="3" t="s">
        <v>166</v>
      </c>
      <c r="L768" s="3" t="s">
        <v>340</v>
      </c>
      <c r="M768" s="3" t="s">
        <v>137</v>
      </c>
      <c r="N768" s="3" t="s">
        <v>112</v>
      </c>
      <c r="O768" s="3" t="s">
        <v>93</v>
      </c>
      <c r="P768" s="3" t="s">
        <v>112</v>
      </c>
      <c r="Q768" s="3" t="s">
        <v>93</v>
      </c>
      <c r="R768" s="3" t="s">
        <v>3236</v>
      </c>
      <c r="S768" s="3" t="s">
        <v>3236</v>
      </c>
      <c r="T768" s="3" t="s">
        <v>3236</v>
      </c>
      <c r="U768" s="3" t="s">
        <v>3236</v>
      </c>
      <c r="V768" s="3" t="s">
        <v>3236</v>
      </c>
      <c r="W768" s="3" t="s">
        <v>3236</v>
      </c>
      <c r="X768" s="3" t="s">
        <v>3236</v>
      </c>
      <c r="Y768" s="3" t="s">
        <v>3236</v>
      </c>
      <c r="Z768" s="3" t="s">
        <v>3236</v>
      </c>
      <c r="AA768" s="3" t="s">
        <v>3236</v>
      </c>
      <c r="AB768" s="3" t="s">
        <v>3236</v>
      </c>
      <c r="AC768" s="3" t="s">
        <v>3236</v>
      </c>
      <c r="AD768" s="3" t="s">
        <v>3236</v>
      </c>
      <c r="AE768" s="3" t="s">
        <v>95</v>
      </c>
      <c r="AF768" s="3" t="s">
        <v>82</v>
      </c>
      <c r="AG768" s="3" t="s">
        <v>96</v>
      </c>
    </row>
    <row r="769" spans="1:33" ht="45" customHeight="1" x14ac:dyDescent="0.25">
      <c r="A769" s="3" t="s">
        <v>3237</v>
      </c>
      <c r="B769" s="11" t="s">
        <v>80</v>
      </c>
      <c r="C769" s="3" t="s">
        <v>81</v>
      </c>
      <c r="D769" s="3" t="s">
        <v>82</v>
      </c>
      <c r="E769" s="3" t="s">
        <v>83</v>
      </c>
      <c r="F769" s="3" t="s">
        <v>123</v>
      </c>
      <c r="G769" s="3" t="s">
        <v>124</v>
      </c>
      <c r="H769" s="3" t="s">
        <v>344</v>
      </c>
      <c r="I769" s="3" t="s">
        <v>345</v>
      </c>
      <c r="J769" s="3" t="s">
        <v>176</v>
      </c>
      <c r="K769" s="3" t="s">
        <v>166</v>
      </c>
      <c r="L769" s="3" t="s">
        <v>1793</v>
      </c>
      <c r="M769" s="3" t="s">
        <v>137</v>
      </c>
      <c r="N769" s="3" t="s">
        <v>128</v>
      </c>
      <c r="O769" s="3" t="s">
        <v>93</v>
      </c>
      <c r="P769" s="3" t="s">
        <v>128</v>
      </c>
      <c r="Q769" s="3" t="s">
        <v>93</v>
      </c>
      <c r="R769" s="3" t="s">
        <v>3238</v>
      </c>
      <c r="S769" s="3" t="s">
        <v>3238</v>
      </c>
      <c r="T769" s="3" t="s">
        <v>3238</v>
      </c>
      <c r="U769" s="3" t="s">
        <v>3238</v>
      </c>
      <c r="V769" s="3" t="s">
        <v>3238</v>
      </c>
      <c r="W769" s="3" t="s">
        <v>3238</v>
      </c>
      <c r="X769" s="3" t="s">
        <v>3238</v>
      </c>
      <c r="Y769" s="3" t="s">
        <v>3238</v>
      </c>
      <c r="Z769" s="3" t="s">
        <v>3238</v>
      </c>
      <c r="AA769" s="3" t="s">
        <v>3238</v>
      </c>
      <c r="AB769" s="3" t="s">
        <v>3238</v>
      </c>
      <c r="AC769" s="3" t="s">
        <v>3238</v>
      </c>
      <c r="AD769" s="3" t="s">
        <v>3238</v>
      </c>
      <c r="AE769" s="3" t="s">
        <v>95</v>
      </c>
      <c r="AF769" s="3" t="s">
        <v>82</v>
      </c>
      <c r="AG769" s="3" t="s">
        <v>96</v>
      </c>
    </row>
    <row r="770" spans="1:33" ht="45" customHeight="1" x14ac:dyDescent="0.25">
      <c r="A770" s="3" t="s">
        <v>3239</v>
      </c>
      <c r="B770" s="11" t="s">
        <v>80</v>
      </c>
      <c r="C770" s="3" t="s">
        <v>81</v>
      </c>
      <c r="D770" s="3" t="s">
        <v>82</v>
      </c>
      <c r="E770" s="3" t="s">
        <v>83</v>
      </c>
      <c r="F770" s="3" t="s">
        <v>123</v>
      </c>
      <c r="G770" s="3" t="s">
        <v>124</v>
      </c>
      <c r="H770" s="3" t="s">
        <v>181</v>
      </c>
      <c r="I770" s="3" t="s">
        <v>366</v>
      </c>
      <c r="J770" s="3" t="s">
        <v>3240</v>
      </c>
      <c r="K770" s="3" t="s">
        <v>2354</v>
      </c>
      <c r="L770" s="3" t="s">
        <v>770</v>
      </c>
      <c r="M770" s="3" t="s">
        <v>137</v>
      </c>
      <c r="N770" s="3" t="s">
        <v>128</v>
      </c>
      <c r="O770" s="3" t="s">
        <v>93</v>
      </c>
      <c r="P770" s="3" t="s">
        <v>128</v>
      </c>
      <c r="Q770" s="3" t="s">
        <v>93</v>
      </c>
      <c r="R770" s="3" t="s">
        <v>3241</v>
      </c>
      <c r="S770" s="3" t="s">
        <v>3241</v>
      </c>
      <c r="T770" s="3" t="s">
        <v>3241</v>
      </c>
      <c r="U770" s="3" t="s">
        <v>3241</v>
      </c>
      <c r="V770" s="3" t="s">
        <v>3241</v>
      </c>
      <c r="W770" s="3" t="s">
        <v>3241</v>
      </c>
      <c r="X770" s="3" t="s">
        <v>3241</v>
      </c>
      <c r="Y770" s="3" t="s">
        <v>3241</v>
      </c>
      <c r="Z770" s="3" t="s">
        <v>3241</v>
      </c>
      <c r="AA770" s="3" t="s">
        <v>3241</v>
      </c>
      <c r="AB770" s="3" t="s">
        <v>3241</v>
      </c>
      <c r="AC770" s="3" t="s">
        <v>3241</v>
      </c>
      <c r="AD770" s="3" t="s">
        <v>3241</v>
      </c>
      <c r="AE770" s="3" t="s">
        <v>95</v>
      </c>
      <c r="AF770" s="3" t="s">
        <v>82</v>
      </c>
      <c r="AG770" s="3" t="s">
        <v>96</v>
      </c>
    </row>
    <row r="771" spans="1:33" ht="45" customHeight="1" x14ac:dyDescent="0.25">
      <c r="A771" s="3" t="s">
        <v>3242</v>
      </c>
      <c r="B771" s="11" t="s">
        <v>80</v>
      </c>
      <c r="C771" s="3" t="s">
        <v>81</v>
      </c>
      <c r="D771" s="3" t="s">
        <v>82</v>
      </c>
      <c r="E771" s="3" t="s">
        <v>83</v>
      </c>
      <c r="F771" s="3" t="s">
        <v>98</v>
      </c>
      <c r="G771" s="3" t="s">
        <v>174</v>
      </c>
      <c r="H771" s="3" t="s">
        <v>842</v>
      </c>
      <c r="I771" s="3" t="s">
        <v>351</v>
      </c>
      <c r="J771" s="3" t="s">
        <v>3243</v>
      </c>
      <c r="K771" s="3" t="s">
        <v>3244</v>
      </c>
      <c r="L771" s="3" t="s">
        <v>460</v>
      </c>
      <c r="M771" s="3" t="s">
        <v>91</v>
      </c>
      <c r="N771" s="3" t="s">
        <v>103</v>
      </c>
      <c r="O771" s="3" t="s">
        <v>93</v>
      </c>
      <c r="P771" s="3" t="s">
        <v>103</v>
      </c>
      <c r="Q771" s="3" t="s">
        <v>93</v>
      </c>
      <c r="R771" s="3" t="s">
        <v>3245</v>
      </c>
      <c r="S771" s="3" t="s">
        <v>3245</v>
      </c>
      <c r="T771" s="3" t="s">
        <v>3245</v>
      </c>
      <c r="U771" s="3" t="s">
        <v>3245</v>
      </c>
      <c r="V771" s="3" t="s">
        <v>3245</v>
      </c>
      <c r="W771" s="3" t="s">
        <v>3245</v>
      </c>
      <c r="X771" s="3" t="s">
        <v>3245</v>
      </c>
      <c r="Y771" s="3" t="s">
        <v>3245</v>
      </c>
      <c r="Z771" s="3" t="s">
        <v>3245</v>
      </c>
      <c r="AA771" s="3" t="s">
        <v>3245</v>
      </c>
      <c r="AB771" s="3" t="s">
        <v>3245</v>
      </c>
      <c r="AC771" s="3" t="s">
        <v>3245</v>
      </c>
      <c r="AD771" s="3" t="s">
        <v>3245</v>
      </c>
      <c r="AE771" s="3" t="s">
        <v>95</v>
      </c>
      <c r="AF771" s="3" t="s">
        <v>82</v>
      </c>
      <c r="AG771" s="3" t="s">
        <v>96</v>
      </c>
    </row>
    <row r="772" spans="1:33" ht="45" customHeight="1" x14ac:dyDescent="0.25">
      <c r="A772" s="3" t="s">
        <v>3246</v>
      </c>
      <c r="B772" s="11" t="s">
        <v>80</v>
      </c>
      <c r="C772" s="3" t="s">
        <v>81</v>
      </c>
      <c r="D772" s="3" t="s">
        <v>82</v>
      </c>
      <c r="E772" s="3" t="s">
        <v>83</v>
      </c>
      <c r="F772" s="3" t="s">
        <v>3247</v>
      </c>
      <c r="G772" s="3" t="s">
        <v>3248</v>
      </c>
      <c r="H772" s="3" t="s">
        <v>308</v>
      </c>
      <c r="I772" s="3" t="s">
        <v>902</v>
      </c>
      <c r="J772" s="3" t="s">
        <v>170</v>
      </c>
      <c r="K772" s="3" t="s">
        <v>3249</v>
      </c>
      <c r="L772" s="3" t="s">
        <v>3250</v>
      </c>
      <c r="M772" s="3" t="s">
        <v>91</v>
      </c>
      <c r="N772" s="3" t="s">
        <v>3251</v>
      </c>
      <c r="O772" s="3" t="s">
        <v>93</v>
      </c>
      <c r="P772" s="3" t="s">
        <v>3251</v>
      </c>
      <c r="Q772" s="3" t="s">
        <v>93</v>
      </c>
      <c r="R772" s="3" t="s">
        <v>3252</v>
      </c>
      <c r="S772" s="3" t="s">
        <v>3252</v>
      </c>
      <c r="T772" s="3" t="s">
        <v>3252</v>
      </c>
      <c r="U772" s="3" t="s">
        <v>3252</v>
      </c>
      <c r="V772" s="3" t="s">
        <v>3252</v>
      </c>
      <c r="W772" s="3" t="s">
        <v>3252</v>
      </c>
      <c r="X772" s="3" t="s">
        <v>3252</v>
      </c>
      <c r="Y772" s="3" t="s">
        <v>3252</v>
      </c>
      <c r="Z772" s="3" t="s">
        <v>3252</v>
      </c>
      <c r="AA772" s="3" t="s">
        <v>3252</v>
      </c>
      <c r="AB772" s="3" t="s">
        <v>3252</v>
      </c>
      <c r="AC772" s="3" t="s">
        <v>3252</v>
      </c>
      <c r="AD772" s="3" t="s">
        <v>3252</v>
      </c>
      <c r="AE772" s="3" t="s">
        <v>95</v>
      </c>
      <c r="AF772" s="3" t="s">
        <v>82</v>
      </c>
      <c r="AG772" s="3" t="s">
        <v>96</v>
      </c>
    </row>
    <row r="773" spans="1:33" ht="45" customHeight="1" x14ac:dyDescent="0.25">
      <c r="A773" s="3" t="s">
        <v>3253</v>
      </c>
      <c r="B773" s="11" t="s">
        <v>80</v>
      </c>
      <c r="C773" s="3" t="s">
        <v>81</v>
      </c>
      <c r="D773" s="3" t="s">
        <v>82</v>
      </c>
      <c r="E773" s="3" t="s">
        <v>83</v>
      </c>
      <c r="F773" s="3" t="s">
        <v>115</v>
      </c>
      <c r="G773" s="3" t="s">
        <v>116</v>
      </c>
      <c r="H773" s="3" t="s">
        <v>3254</v>
      </c>
      <c r="I773" s="3" t="s">
        <v>762</v>
      </c>
      <c r="J773" s="3" t="s">
        <v>3255</v>
      </c>
      <c r="K773" s="3" t="s">
        <v>3256</v>
      </c>
      <c r="L773" s="3" t="s">
        <v>3257</v>
      </c>
      <c r="M773" s="3" t="s">
        <v>137</v>
      </c>
      <c r="N773" s="3" t="s">
        <v>120</v>
      </c>
      <c r="O773" s="3" t="s">
        <v>93</v>
      </c>
      <c r="P773" s="3" t="s">
        <v>120</v>
      </c>
      <c r="Q773" s="3" t="s">
        <v>93</v>
      </c>
      <c r="R773" s="3" t="s">
        <v>3258</v>
      </c>
      <c r="S773" s="3" t="s">
        <v>3258</v>
      </c>
      <c r="T773" s="3" t="s">
        <v>3258</v>
      </c>
      <c r="U773" s="3" t="s">
        <v>3258</v>
      </c>
      <c r="V773" s="3" t="s">
        <v>3258</v>
      </c>
      <c r="W773" s="3" t="s">
        <v>3258</v>
      </c>
      <c r="X773" s="3" t="s">
        <v>3258</v>
      </c>
      <c r="Y773" s="3" t="s">
        <v>3258</v>
      </c>
      <c r="Z773" s="3" t="s">
        <v>3258</v>
      </c>
      <c r="AA773" s="3" t="s">
        <v>3258</v>
      </c>
      <c r="AB773" s="3" t="s">
        <v>3258</v>
      </c>
      <c r="AC773" s="3" t="s">
        <v>3258</v>
      </c>
      <c r="AD773" s="3" t="s">
        <v>3258</v>
      </c>
      <c r="AE773" s="3" t="s">
        <v>95</v>
      </c>
      <c r="AF773" s="3" t="s">
        <v>82</v>
      </c>
      <c r="AG773" s="3" t="s">
        <v>96</v>
      </c>
    </row>
    <row r="774" spans="1:33" ht="45" customHeight="1" x14ac:dyDescent="0.25">
      <c r="A774" s="3" t="s">
        <v>3259</v>
      </c>
      <c r="B774" s="11" t="s">
        <v>80</v>
      </c>
      <c r="C774" s="3" t="s">
        <v>81</v>
      </c>
      <c r="D774" s="3" t="s">
        <v>82</v>
      </c>
      <c r="E774" s="3" t="s">
        <v>83</v>
      </c>
      <c r="F774" s="3" t="s">
        <v>98</v>
      </c>
      <c r="G774" s="3" t="s">
        <v>174</v>
      </c>
      <c r="H774" s="3" t="s">
        <v>3260</v>
      </c>
      <c r="I774" s="3" t="s">
        <v>3261</v>
      </c>
      <c r="J774" s="3" t="s">
        <v>3262</v>
      </c>
      <c r="K774" s="3" t="s">
        <v>3263</v>
      </c>
      <c r="L774" s="3" t="s">
        <v>2830</v>
      </c>
      <c r="M774" s="3" t="s">
        <v>91</v>
      </c>
      <c r="N774" s="3" t="s">
        <v>103</v>
      </c>
      <c r="O774" s="3" t="s">
        <v>93</v>
      </c>
      <c r="P774" s="3" t="s">
        <v>103</v>
      </c>
      <c r="Q774" s="3" t="s">
        <v>93</v>
      </c>
      <c r="R774" s="3" t="s">
        <v>3264</v>
      </c>
      <c r="S774" s="3" t="s">
        <v>3264</v>
      </c>
      <c r="T774" s="3" t="s">
        <v>3264</v>
      </c>
      <c r="U774" s="3" t="s">
        <v>3264</v>
      </c>
      <c r="V774" s="3" t="s">
        <v>3264</v>
      </c>
      <c r="W774" s="3" t="s">
        <v>3264</v>
      </c>
      <c r="X774" s="3" t="s">
        <v>3264</v>
      </c>
      <c r="Y774" s="3" t="s">
        <v>3264</v>
      </c>
      <c r="Z774" s="3" t="s">
        <v>3264</v>
      </c>
      <c r="AA774" s="3" t="s">
        <v>3264</v>
      </c>
      <c r="AB774" s="3" t="s">
        <v>3264</v>
      </c>
      <c r="AC774" s="3" t="s">
        <v>3264</v>
      </c>
      <c r="AD774" s="3" t="s">
        <v>3264</v>
      </c>
      <c r="AE774" s="3" t="s">
        <v>95</v>
      </c>
      <c r="AF774" s="3" t="s">
        <v>82</v>
      </c>
      <c r="AG774" s="3" t="s">
        <v>96</v>
      </c>
    </row>
    <row r="775" spans="1:33" ht="45" customHeight="1" x14ac:dyDescent="0.25">
      <c r="A775" s="3" t="s">
        <v>3265</v>
      </c>
      <c r="B775" s="11" t="s">
        <v>80</v>
      </c>
      <c r="C775" s="3" t="s">
        <v>81</v>
      </c>
      <c r="D775" s="3" t="s">
        <v>82</v>
      </c>
      <c r="E775" s="3" t="s">
        <v>83</v>
      </c>
      <c r="F775" s="3" t="s">
        <v>156</v>
      </c>
      <c r="G775" s="3" t="s">
        <v>565</v>
      </c>
      <c r="H775" s="3" t="s">
        <v>1381</v>
      </c>
      <c r="I775" s="3" t="s">
        <v>351</v>
      </c>
      <c r="J775" s="3" t="s">
        <v>3266</v>
      </c>
      <c r="K775" s="3" t="s">
        <v>3263</v>
      </c>
      <c r="L775" s="3" t="s">
        <v>2830</v>
      </c>
      <c r="M775" s="3" t="s">
        <v>91</v>
      </c>
      <c r="N775" s="3" t="s">
        <v>161</v>
      </c>
      <c r="O775" s="3" t="s">
        <v>93</v>
      </c>
      <c r="P775" s="3" t="s">
        <v>161</v>
      </c>
      <c r="Q775" s="3" t="s">
        <v>93</v>
      </c>
      <c r="R775" s="3" t="s">
        <v>3267</v>
      </c>
      <c r="S775" s="3" t="s">
        <v>3267</v>
      </c>
      <c r="T775" s="3" t="s">
        <v>3267</v>
      </c>
      <c r="U775" s="3" t="s">
        <v>3267</v>
      </c>
      <c r="V775" s="3" t="s">
        <v>3267</v>
      </c>
      <c r="W775" s="3" t="s">
        <v>3267</v>
      </c>
      <c r="X775" s="3" t="s">
        <v>3267</v>
      </c>
      <c r="Y775" s="3" t="s">
        <v>3267</v>
      </c>
      <c r="Z775" s="3" t="s">
        <v>3267</v>
      </c>
      <c r="AA775" s="3" t="s">
        <v>3267</v>
      </c>
      <c r="AB775" s="3" t="s">
        <v>3267</v>
      </c>
      <c r="AC775" s="3" t="s">
        <v>3267</v>
      </c>
      <c r="AD775" s="3" t="s">
        <v>3267</v>
      </c>
      <c r="AE775" s="3" t="s">
        <v>95</v>
      </c>
      <c r="AF775" s="3" t="s">
        <v>82</v>
      </c>
      <c r="AG775" s="3" t="s">
        <v>96</v>
      </c>
    </row>
    <row r="776" spans="1:33" ht="45" customHeight="1" x14ac:dyDescent="0.25">
      <c r="A776" s="3" t="s">
        <v>3268</v>
      </c>
      <c r="B776" s="11" t="s">
        <v>80</v>
      </c>
      <c r="C776" s="3" t="s">
        <v>81</v>
      </c>
      <c r="D776" s="3" t="s">
        <v>82</v>
      </c>
      <c r="E776" s="3" t="s">
        <v>83</v>
      </c>
      <c r="F776" s="3" t="s">
        <v>98</v>
      </c>
      <c r="G776" s="3" t="s">
        <v>99</v>
      </c>
      <c r="H776" s="3" t="s">
        <v>3024</v>
      </c>
      <c r="I776" s="3" t="s">
        <v>351</v>
      </c>
      <c r="J776" s="3" t="s">
        <v>790</v>
      </c>
      <c r="K776" s="3" t="s">
        <v>1751</v>
      </c>
      <c r="L776" s="3" t="s">
        <v>2395</v>
      </c>
      <c r="M776" s="3" t="s">
        <v>91</v>
      </c>
      <c r="N776" s="3" t="s">
        <v>103</v>
      </c>
      <c r="O776" s="3" t="s">
        <v>93</v>
      </c>
      <c r="P776" s="3" t="s">
        <v>103</v>
      </c>
      <c r="Q776" s="3" t="s">
        <v>93</v>
      </c>
      <c r="R776" s="3" t="s">
        <v>3269</v>
      </c>
      <c r="S776" s="3" t="s">
        <v>3269</v>
      </c>
      <c r="T776" s="3" t="s">
        <v>3269</v>
      </c>
      <c r="U776" s="3" t="s">
        <v>3269</v>
      </c>
      <c r="V776" s="3" t="s">
        <v>3269</v>
      </c>
      <c r="W776" s="3" t="s">
        <v>3269</v>
      </c>
      <c r="X776" s="3" t="s">
        <v>3269</v>
      </c>
      <c r="Y776" s="3" t="s">
        <v>3269</v>
      </c>
      <c r="Z776" s="3" t="s">
        <v>3269</v>
      </c>
      <c r="AA776" s="3" t="s">
        <v>3269</v>
      </c>
      <c r="AB776" s="3" t="s">
        <v>3269</v>
      </c>
      <c r="AC776" s="3" t="s">
        <v>3269</v>
      </c>
      <c r="AD776" s="3" t="s">
        <v>3269</v>
      </c>
      <c r="AE776" s="3" t="s">
        <v>95</v>
      </c>
      <c r="AF776" s="3" t="s">
        <v>82</v>
      </c>
      <c r="AG776" s="3" t="s">
        <v>96</v>
      </c>
    </row>
    <row r="777" spans="1:33" ht="45" customHeight="1" x14ac:dyDescent="0.25">
      <c r="A777" s="3" t="s">
        <v>3270</v>
      </c>
      <c r="B777" s="11" t="s">
        <v>80</v>
      </c>
      <c r="C777" s="3" t="s">
        <v>81</v>
      </c>
      <c r="D777" s="3" t="s">
        <v>82</v>
      </c>
      <c r="E777" s="3" t="s">
        <v>83</v>
      </c>
      <c r="F777" s="3" t="s">
        <v>141</v>
      </c>
      <c r="G777" s="3" t="s">
        <v>142</v>
      </c>
      <c r="H777" s="3" t="s">
        <v>181</v>
      </c>
      <c r="I777" s="3" t="s">
        <v>838</v>
      </c>
      <c r="J777" s="3" t="s">
        <v>719</v>
      </c>
      <c r="K777" s="3" t="s">
        <v>1751</v>
      </c>
      <c r="L777" s="3" t="s">
        <v>503</v>
      </c>
      <c r="M777" s="3" t="s">
        <v>137</v>
      </c>
      <c r="N777" s="3" t="s">
        <v>148</v>
      </c>
      <c r="O777" s="3" t="s">
        <v>93</v>
      </c>
      <c r="P777" s="3" t="s">
        <v>148</v>
      </c>
      <c r="Q777" s="3" t="s">
        <v>93</v>
      </c>
      <c r="R777" s="3" t="s">
        <v>3271</v>
      </c>
      <c r="S777" s="3" t="s">
        <v>3271</v>
      </c>
      <c r="T777" s="3" t="s">
        <v>3271</v>
      </c>
      <c r="U777" s="3" t="s">
        <v>3271</v>
      </c>
      <c r="V777" s="3" t="s">
        <v>3271</v>
      </c>
      <c r="W777" s="3" t="s">
        <v>3271</v>
      </c>
      <c r="X777" s="3" t="s">
        <v>3271</v>
      </c>
      <c r="Y777" s="3" t="s">
        <v>3271</v>
      </c>
      <c r="Z777" s="3" t="s">
        <v>3271</v>
      </c>
      <c r="AA777" s="3" t="s">
        <v>3271</v>
      </c>
      <c r="AB777" s="3" t="s">
        <v>3271</v>
      </c>
      <c r="AC777" s="3" t="s">
        <v>3271</v>
      </c>
      <c r="AD777" s="3" t="s">
        <v>3271</v>
      </c>
      <c r="AE777" s="3" t="s">
        <v>95</v>
      </c>
      <c r="AF777" s="3" t="s">
        <v>82</v>
      </c>
      <c r="AG777" s="3" t="s">
        <v>96</v>
      </c>
    </row>
    <row r="778" spans="1:33" ht="45" customHeight="1" x14ac:dyDescent="0.25">
      <c r="A778" s="3" t="s">
        <v>3272</v>
      </c>
      <c r="B778" s="11" t="s">
        <v>80</v>
      </c>
      <c r="C778" s="3" t="s">
        <v>81</v>
      </c>
      <c r="D778" s="3" t="s">
        <v>82</v>
      </c>
      <c r="E778" s="3" t="s">
        <v>83</v>
      </c>
      <c r="F778" s="3" t="s">
        <v>123</v>
      </c>
      <c r="G778" s="3" t="s">
        <v>124</v>
      </c>
      <c r="H778" s="3" t="s">
        <v>3273</v>
      </c>
      <c r="I778" s="3" t="s">
        <v>372</v>
      </c>
      <c r="J778" s="3" t="s">
        <v>2945</v>
      </c>
      <c r="K778" s="3" t="s">
        <v>1751</v>
      </c>
      <c r="L778" s="3" t="s">
        <v>944</v>
      </c>
      <c r="M778" s="3" t="s">
        <v>91</v>
      </c>
      <c r="N778" s="3" t="s">
        <v>128</v>
      </c>
      <c r="O778" s="3" t="s">
        <v>93</v>
      </c>
      <c r="P778" s="3" t="s">
        <v>128</v>
      </c>
      <c r="Q778" s="3" t="s">
        <v>93</v>
      </c>
      <c r="R778" s="3" t="s">
        <v>3274</v>
      </c>
      <c r="S778" s="3" t="s">
        <v>3274</v>
      </c>
      <c r="T778" s="3" t="s">
        <v>3274</v>
      </c>
      <c r="U778" s="3" t="s">
        <v>3274</v>
      </c>
      <c r="V778" s="3" t="s">
        <v>3274</v>
      </c>
      <c r="W778" s="3" t="s">
        <v>3274</v>
      </c>
      <c r="X778" s="3" t="s">
        <v>3274</v>
      </c>
      <c r="Y778" s="3" t="s">
        <v>3274</v>
      </c>
      <c r="Z778" s="3" t="s">
        <v>3274</v>
      </c>
      <c r="AA778" s="3" t="s">
        <v>3274</v>
      </c>
      <c r="AB778" s="3" t="s">
        <v>3274</v>
      </c>
      <c r="AC778" s="3" t="s">
        <v>3274</v>
      </c>
      <c r="AD778" s="3" t="s">
        <v>3274</v>
      </c>
      <c r="AE778" s="3" t="s">
        <v>95</v>
      </c>
      <c r="AF778" s="3" t="s">
        <v>82</v>
      </c>
      <c r="AG778" s="3" t="s">
        <v>96</v>
      </c>
    </row>
    <row r="779" spans="1:33" ht="45" customHeight="1" x14ac:dyDescent="0.25">
      <c r="A779" s="3" t="s">
        <v>3275</v>
      </c>
      <c r="B779" s="11" t="s">
        <v>80</v>
      </c>
      <c r="C779" s="3" t="s">
        <v>81</v>
      </c>
      <c r="D779" s="3" t="s">
        <v>82</v>
      </c>
      <c r="E779" s="3" t="s">
        <v>83</v>
      </c>
      <c r="F779" s="3" t="s">
        <v>98</v>
      </c>
      <c r="G779" s="3" t="s">
        <v>99</v>
      </c>
      <c r="H779" s="3" t="s">
        <v>169</v>
      </c>
      <c r="I779" s="3" t="s">
        <v>159</v>
      </c>
      <c r="J779" s="3" t="s">
        <v>170</v>
      </c>
      <c r="K779" s="3" t="s">
        <v>1751</v>
      </c>
      <c r="L779" s="3" t="s">
        <v>3276</v>
      </c>
      <c r="M779" s="3" t="s">
        <v>91</v>
      </c>
      <c r="N779" s="3" t="s">
        <v>103</v>
      </c>
      <c r="O779" s="3" t="s">
        <v>93</v>
      </c>
      <c r="P779" s="3" t="s">
        <v>103</v>
      </c>
      <c r="Q779" s="3" t="s">
        <v>93</v>
      </c>
      <c r="R779" s="3" t="s">
        <v>3277</v>
      </c>
      <c r="S779" s="3" t="s">
        <v>3277</v>
      </c>
      <c r="T779" s="3" t="s">
        <v>3277</v>
      </c>
      <c r="U779" s="3" t="s">
        <v>3277</v>
      </c>
      <c r="V779" s="3" t="s">
        <v>3277</v>
      </c>
      <c r="W779" s="3" t="s">
        <v>3277</v>
      </c>
      <c r="X779" s="3" t="s">
        <v>3277</v>
      </c>
      <c r="Y779" s="3" t="s">
        <v>3277</v>
      </c>
      <c r="Z779" s="3" t="s">
        <v>3277</v>
      </c>
      <c r="AA779" s="3" t="s">
        <v>3277</v>
      </c>
      <c r="AB779" s="3" t="s">
        <v>3277</v>
      </c>
      <c r="AC779" s="3" t="s">
        <v>3277</v>
      </c>
      <c r="AD779" s="3" t="s">
        <v>3277</v>
      </c>
      <c r="AE779" s="3" t="s">
        <v>95</v>
      </c>
      <c r="AF779" s="3" t="s">
        <v>82</v>
      </c>
      <c r="AG779" s="3" t="s">
        <v>96</v>
      </c>
    </row>
    <row r="780" spans="1:33" ht="45" customHeight="1" x14ac:dyDescent="0.25">
      <c r="A780" s="3" t="s">
        <v>3278</v>
      </c>
      <c r="B780" s="11" t="s">
        <v>80</v>
      </c>
      <c r="C780" s="3" t="s">
        <v>81</v>
      </c>
      <c r="D780" s="3" t="s">
        <v>82</v>
      </c>
      <c r="E780" s="3" t="s">
        <v>83</v>
      </c>
      <c r="F780" s="3" t="s">
        <v>106</v>
      </c>
      <c r="G780" s="3" t="s">
        <v>107</v>
      </c>
      <c r="H780" s="3" t="s">
        <v>3279</v>
      </c>
      <c r="I780" s="3" t="s">
        <v>600</v>
      </c>
      <c r="J780" s="3" t="s">
        <v>3280</v>
      </c>
      <c r="K780" s="3" t="s">
        <v>3281</v>
      </c>
      <c r="L780" s="3" t="s">
        <v>3282</v>
      </c>
      <c r="M780" s="3" t="s">
        <v>91</v>
      </c>
      <c r="N780" s="3" t="s">
        <v>479</v>
      </c>
      <c r="O780" s="3" t="s">
        <v>93</v>
      </c>
      <c r="P780" s="3" t="s">
        <v>479</v>
      </c>
      <c r="Q780" s="3" t="s">
        <v>93</v>
      </c>
      <c r="R780" s="3" t="s">
        <v>3283</v>
      </c>
      <c r="S780" s="3" t="s">
        <v>3283</v>
      </c>
      <c r="T780" s="3" t="s">
        <v>3283</v>
      </c>
      <c r="U780" s="3" t="s">
        <v>3283</v>
      </c>
      <c r="V780" s="3" t="s">
        <v>3283</v>
      </c>
      <c r="W780" s="3" t="s">
        <v>3283</v>
      </c>
      <c r="X780" s="3" t="s">
        <v>3283</v>
      </c>
      <c r="Y780" s="3" t="s">
        <v>3283</v>
      </c>
      <c r="Z780" s="3" t="s">
        <v>3283</v>
      </c>
      <c r="AA780" s="3" t="s">
        <v>3283</v>
      </c>
      <c r="AB780" s="3" t="s">
        <v>3283</v>
      </c>
      <c r="AC780" s="3" t="s">
        <v>3283</v>
      </c>
      <c r="AD780" s="3" t="s">
        <v>3283</v>
      </c>
      <c r="AE780" s="3" t="s">
        <v>95</v>
      </c>
      <c r="AF780" s="3" t="s">
        <v>82</v>
      </c>
      <c r="AG780" s="3" t="s">
        <v>96</v>
      </c>
    </row>
    <row r="781" spans="1:33" ht="45" customHeight="1" x14ac:dyDescent="0.25">
      <c r="A781" s="3" t="s">
        <v>3284</v>
      </c>
      <c r="B781" s="11" t="s">
        <v>80</v>
      </c>
      <c r="C781" s="3" t="s">
        <v>81</v>
      </c>
      <c r="D781" s="3" t="s">
        <v>82</v>
      </c>
      <c r="E781" s="3" t="s">
        <v>83</v>
      </c>
      <c r="F781" s="3" t="s">
        <v>735</v>
      </c>
      <c r="G781" s="3" t="s">
        <v>736</v>
      </c>
      <c r="H781" s="3" t="s">
        <v>3285</v>
      </c>
      <c r="I781" s="3" t="s">
        <v>762</v>
      </c>
      <c r="J781" s="3" t="s">
        <v>3286</v>
      </c>
      <c r="K781" s="3" t="s">
        <v>3281</v>
      </c>
      <c r="L781" s="3" t="s">
        <v>3282</v>
      </c>
      <c r="M781" s="3" t="s">
        <v>137</v>
      </c>
      <c r="N781" s="3" t="s">
        <v>270</v>
      </c>
      <c r="O781" s="3" t="s">
        <v>93</v>
      </c>
      <c r="P781" s="3" t="s">
        <v>270</v>
      </c>
      <c r="Q781" s="3" t="s">
        <v>93</v>
      </c>
      <c r="R781" s="3" t="s">
        <v>3287</v>
      </c>
      <c r="S781" s="3" t="s">
        <v>3287</v>
      </c>
      <c r="T781" s="3" t="s">
        <v>3287</v>
      </c>
      <c r="U781" s="3" t="s">
        <v>3287</v>
      </c>
      <c r="V781" s="3" t="s">
        <v>3287</v>
      </c>
      <c r="W781" s="3" t="s">
        <v>3287</v>
      </c>
      <c r="X781" s="3" t="s">
        <v>3287</v>
      </c>
      <c r="Y781" s="3" t="s">
        <v>3287</v>
      </c>
      <c r="Z781" s="3" t="s">
        <v>3287</v>
      </c>
      <c r="AA781" s="3" t="s">
        <v>3287</v>
      </c>
      <c r="AB781" s="3" t="s">
        <v>3287</v>
      </c>
      <c r="AC781" s="3" t="s">
        <v>3287</v>
      </c>
      <c r="AD781" s="3" t="s">
        <v>3287</v>
      </c>
      <c r="AE781" s="3" t="s">
        <v>95</v>
      </c>
      <c r="AF781" s="3" t="s">
        <v>82</v>
      </c>
      <c r="AG781" s="3" t="s">
        <v>96</v>
      </c>
    </row>
    <row r="782" spans="1:33" ht="45" customHeight="1" x14ac:dyDescent="0.25">
      <c r="A782" s="3" t="s">
        <v>3288</v>
      </c>
      <c r="B782" s="11" t="s">
        <v>80</v>
      </c>
      <c r="C782" s="3" t="s">
        <v>81</v>
      </c>
      <c r="D782" s="3" t="s">
        <v>82</v>
      </c>
      <c r="E782" s="3" t="s">
        <v>83</v>
      </c>
      <c r="F782" s="3" t="s">
        <v>123</v>
      </c>
      <c r="G782" s="3" t="s">
        <v>124</v>
      </c>
      <c r="H782" s="3" t="s">
        <v>3289</v>
      </c>
      <c r="I782" s="3" t="s">
        <v>285</v>
      </c>
      <c r="J782" s="3" t="s">
        <v>3290</v>
      </c>
      <c r="K782" s="3" t="s">
        <v>460</v>
      </c>
      <c r="L782" s="3" t="s">
        <v>460</v>
      </c>
      <c r="M782" s="3" t="s">
        <v>91</v>
      </c>
      <c r="N782" s="3" t="s">
        <v>128</v>
      </c>
      <c r="O782" s="3" t="s">
        <v>93</v>
      </c>
      <c r="P782" s="3" t="s">
        <v>128</v>
      </c>
      <c r="Q782" s="3" t="s">
        <v>93</v>
      </c>
      <c r="R782" s="3" t="s">
        <v>3291</v>
      </c>
      <c r="S782" s="3" t="s">
        <v>3291</v>
      </c>
      <c r="T782" s="3" t="s">
        <v>3291</v>
      </c>
      <c r="U782" s="3" t="s">
        <v>3291</v>
      </c>
      <c r="V782" s="3" t="s">
        <v>3291</v>
      </c>
      <c r="W782" s="3" t="s">
        <v>3291</v>
      </c>
      <c r="X782" s="3" t="s">
        <v>3291</v>
      </c>
      <c r="Y782" s="3" t="s">
        <v>3291</v>
      </c>
      <c r="Z782" s="3" t="s">
        <v>3291</v>
      </c>
      <c r="AA782" s="3" t="s">
        <v>3291</v>
      </c>
      <c r="AB782" s="3" t="s">
        <v>3291</v>
      </c>
      <c r="AC782" s="3" t="s">
        <v>3291</v>
      </c>
      <c r="AD782" s="3" t="s">
        <v>3291</v>
      </c>
      <c r="AE782" s="3" t="s">
        <v>95</v>
      </c>
      <c r="AF782" s="3" t="s">
        <v>82</v>
      </c>
      <c r="AG782" s="3" t="s">
        <v>96</v>
      </c>
    </row>
    <row r="783" spans="1:33" ht="45" customHeight="1" x14ac:dyDescent="0.25">
      <c r="A783" s="3" t="s">
        <v>3292</v>
      </c>
      <c r="B783" s="11" t="s">
        <v>80</v>
      </c>
      <c r="C783" s="3" t="s">
        <v>81</v>
      </c>
      <c r="D783" s="3" t="s">
        <v>82</v>
      </c>
      <c r="E783" s="3" t="s">
        <v>83</v>
      </c>
      <c r="F783" s="3" t="s">
        <v>123</v>
      </c>
      <c r="G783" s="3" t="s">
        <v>124</v>
      </c>
      <c r="H783" s="3" t="s">
        <v>3293</v>
      </c>
      <c r="I783" s="3" t="s">
        <v>292</v>
      </c>
      <c r="J783" s="3" t="s">
        <v>2012</v>
      </c>
      <c r="K783" s="3" t="s">
        <v>460</v>
      </c>
      <c r="L783" s="3" t="s">
        <v>944</v>
      </c>
      <c r="M783" s="3" t="s">
        <v>91</v>
      </c>
      <c r="N783" s="3" t="s">
        <v>128</v>
      </c>
      <c r="O783" s="3" t="s">
        <v>93</v>
      </c>
      <c r="P783" s="3" t="s">
        <v>128</v>
      </c>
      <c r="Q783" s="3" t="s">
        <v>93</v>
      </c>
      <c r="R783" s="3" t="s">
        <v>3294</v>
      </c>
      <c r="S783" s="3" t="s">
        <v>3294</v>
      </c>
      <c r="T783" s="3" t="s">
        <v>3294</v>
      </c>
      <c r="U783" s="3" t="s">
        <v>3294</v>
      </c>
      <c r="V783" s="3" t="s">
        <v>3294</v>
      </c>
      <c r="W783" s="3" t="s">
        <v>3294</v>
      </c>
      <c r="X783" s="3" t="s">
        <v>3294</v>
      </c>
      <c r="Y783" s="3" t="s">
        <v>3294</v>
      </c>
      <c r="Z783" s="3" t="s">
        <v>3294</v>
      </c>
      <c r="AA783" s="3" t="s">
        <v>3294</v>
      </c>
      <c r="AB783" s="3" t="s">
        <v>3294</v>
      </c>
      <c r="AC783" s="3" t="s">
        <v>3294</v>
      </c>
      <c r="AD783" s="3" t="s">
        <v>3294</v>
      </c>
      <c r="AE783" s="3" t="s">
        <v>95</v>
      </c>
      <c r="AF783" s="3" t="s">
        <v>82</v>
      </c>
      <c r="AG783" s="3" t="s">
        <v>96</v>
      </c>
    </row>
    <row r="784" spans="1:33" ht="45" customHeight="1" x14ac:dyDescent="0.25">
      <c r="A784" s="3" t="s">
        <v>3295</v>
      </c>
      <c r="B784" s="11" t="s">
        <v>80</v>
      </c>
      <c r="C784" s="3" t="s">
        <v>81</v>
      </c>
      <c r="D784" s="3" t="s">
        <v>82</v>
      </c>
      <c r="E784" s="3" t="s">
        <v>83</v>
      </c>
      <c r="F784" s="3" t="s">
        <v>98</v>
      </c>
      <c r="G784" s="3" t="s">
        <v>1579</v>
      </c>
      <c r="H784" s="3" t="s">
        <v>3296</v>
      </c>
      <c r="I784" s="3" t="s">
        <v>868</v>
      </c>
      <c r="J784" s="3" t="s">
        <v>3297</v>
      </c>
      <c r="K784" s="3" t="s">
        <v>460</v>
      </c>
      <c r="L784" s="3" t="s">
        <v>465</v>
      </c>
      <c r="M784" s="3" t="s">
        <v>91</v>
      </c>
      <c r="N784" s="3" t="s">
        <v>103</v>
      </c>
      <c r="O784" s="3" t="s">
        <v>93</v>
      </c>
      <c r="P784" s="3" t="s">
        <v>103</v>
      </c>
      <c r="Q784" s="3" t="s">
        <v>93</v>
      </c>
      <c r="R784" s="3" t="s">
        <v>3298</v>
      </c>
      <c r="S784" s="3" t="s">
        <v>3298</v>
      </c>
      <c r="T784" s="3" t="s">
        <v>3298</v>
      </c>
      <c r="U784" s="3" t="s">
        <v>3298</v>
      </c>
      <c r="V784" s="3" t="s">
        <v>3298</v>
      </c>
      <c r="W784" s="3" t="s">
        <v>3298</v>
      </c>
      <c r="X784" s="3" t="s">
        <v>3298</v>
      </c>
      <c r="Y784" s="3" t="s">
        <v>3298</v>
      </c>
      <c r="Z784" s="3" t="s">
        <v>3298</v>
      </c>
      <c r="AA784" s="3" t="s">
        <v>3298</v>
      </c>
      <c r="AB784" s="3" t="s">
        <v>3298</v>
      </c>
      <c r="AC784" s="3" t="s">
        <v>3298</v>
      </c>
      <c r="AD784" s="3" t="s">
        <v>3298</v>
      </c>
      <c r="AE784" s="3" t="s">
        <v>95</v>
      </c>
      <c r="AF784" s="3" t="s">
        <v>82</v>
      </c>
      <c r="AG784" s="3" t="s">
        <v>96</v>
      </c>
    </row>
    <row r="785" spans="1:33" ht="45" customHeight="1" x14ac:dyDescent="0.25">
      <c r="A785" s="3" t="s">
        <v>3299</v>
      </c>
      <c r="B785" s="11" t="s">
        <v>80</v>
      </c>
      <c r="C785" s="3" t="s">
        <v>81</v>
      </c>
      <c r="D785" s="3" t="s">
        <v>82</v>
      </c>
      <c r="E785" s="3" t="s">
        <v>83</v>
      </c>
      <c r="F785" s="3" t="s">
        <v>215</v>
      </c>
      <c r="G785" s="3" t="s">
        <v>206</v>
      </c>
      <c r="H785" s="3" t="s">
        <v>3186</v>
      </c>
      <c r="I785" s="3" t="s">
        <v>666</v>
      </c>
      <c r="J785" s="3" t="s">
        <v>160</v>
      </c>
      <c r="K785" s="3" t="s">
        <v>460</v>
      </c>
      <c r="L785" s="3" t="s">
        <v>770</v>
      </c>
      <c r="M785" s="3" t="s">
        <v>91</v>
      </c>
      <c r="N785" s="3" t="s">
        <v>221</v>
      </c>
      <c r="O785" s="3" t="s">
        <v>93</v>
      </c>
      <c r="P785" s="3" t="s">
        <v>221</v>
      </c>
      <c r="Q785" s="3" t="s">
        <v>93</v>
      </c>
      <c r="R785" s="3" t="s">
        <v>3300</v>
      </c>
      <c r="S785" s="3" t="s">
        <v>3300</v>
      </c>
      <c r="T785" s="3" t="s">
        <v>3300</v>
      </c>
      <c r="U785" s="3" t="s">
        <v>3300</v>
      </c>
      <c r="V785" s="3" t="s">
        <v>3300</v>
      </c>
      <c r="W785" s="3" t="s">
        <v>3300</v>
      </c>
      <c r="X785" s="3" t="s">
        <v>3300</v>
      </c>
      <c r="Y785" s="3" t="s">
        <v>3300</v>
      </c>
      <c r="Z785" s="3" t="s">
        <v>3300</v>
      </c>
      <c r="AA785" s="3" t="s">
        <v>3300</v>
      </c>
      <c r="AB785" s="3" t="s">
        <v>3300</v>
      </c>
      <c r="AC785" s="3" t="s">
        <v>3300</v>
      </c>
      <c r="AD785" s="3" t="s">
        <v>3300</v>
      </c>
      <c r="AE785" s="3" t="s">
        <v>95</v>
      </c>
      <c r="AF785" s="3" t="s">
        <v>82</v>
      </c>
      <c r="AG785" s="3" t="s">
        <v>96</v>
      </c>
    </row>
    <row r="786" spans="1:33" ht="45" customHeight="1" x14ac:dyDescent="0.25">
      <c r="A786" s="3" t="s">
        <v>3301</v>
      </c>
      <c r="B786" s="11" t="s">
        <v>80</v>
      </c>
      <c r="C786" s="3" t="s">
        <v>81</v>
      </c>
      <c r="D786" s="3" t="s">
        <v>82</v>
      </c>
      <c r="E786" s="3" t="s">
        <v>83</v>
      </c>
      <c r="F786" s="3" t="s">
        <v>84</v>
      </c>
      <c r="G786" s="3" t="s">
        <v>188</v>
      </c>
      <c r="H786" s="3" t="s">
        <v>3302</v>
      </c>
      <c r="I786" s="3" t="s">
        <v>182</v>
      </c>
      <c r="J786" s="3" t="s">
        <v>769</v>
      </c>
      <c r="K786" s="3" t="s">
        <v>460</v>
      </c>
      <c r="L786" s="3" t="s">
        <v>242</v>
      </c>
      <c r="M786" s="3" t="s">
        <v>91</v>
      </c>
      <c r="N786" s="3" t="s">
        <v>92</v>
      </c>
      <c r="O786" s="3" t="s">
        <v>93</v>
      </c>
      <c r="P786" s="3" t="s">
        <v>92</v>
      </c>
      <c r="Q786" s="3" t="s">
        <v>93</v>
      </c>
      <c r="R786" s="3" t="s">
        <v>3303</v>
      </c>
      <c r="S786" s="3" t="s">
        <v>3303</v>
      </c>
      <c r="T786" s="3" t="s">
        <v>3303</v>
      </c>
      <c r="U786" s="3" t="s">
        <v>3303</v>
      </c>
      <c r="V786" s="3" t="s">
        <v>3303</v>
      </c>
      <c r="W786" s="3" t="s">
        <v>3303</v>
      </c>
      <c r="X786" s="3" t="s">
        <v>3303</v>
      </c>
      <c r="Y786" s="3" t="s">
        <v>3303</v>
      </c>
      <c r="Z786" s="3" t="s">
        <v>3303</v>
      </c>
      <c r="AA786" s="3" t="s">
        <v>3303</v>
      </c>
      <c r="AB786" s="3" t="s">
        <v>3303</v>
      </c>
      <c r="AC786" s="3" t="s">
        <v>3303</v>
      </c>
      <c r="AD786" s="3" t="s">
        <v>3303</v>
      </c>
      <c r="AE786" s="3" t="s">
        <v>95</v>
      </c>
      <c r="AF786" s="3" t="s">
        <v>82</v>
      </c>
      <c r="AG786" s="3" t="s">
        <v>96</v>
      </c>
    </row>
    <row r="787" spans="1:33" ht="45" customHeight="1" x14ac:dyDescent="0.25">
      <c r="A787" s="3" t="s">
        <v>3304</v>
      </c>
      <c r="B787" s="11" t="s">
        <v>80</v>
      </c>
      <c r="C787" s="3" t="s">
        <v>81</v>
      </c>
      <c r="D787" s="3" t="s">
        <v>82</v>
      </c>
      <c r="E787" s="3" t="s">
        <v>83</v>
      </c>
      <c r="F787" s="3" t="s">
        <v>156</v>
      </c>
      <c r="G787" s="3" t="s">
        <v>565</v>
      </c>
      <c r="H787" s="3" t="s">
        <v>3305</v>
      </c>
      <c r="I787" s="3" t="s">
        <v>351</v>
      </c>
      <c r="J787" s="3" t="s">
        <v>3306</v>
      </c>
      <c r="K787" s="3" t="s">
        <v>460</v>
      </c>
      <c r="L787" s="3" t="s">
        <v>184</v>
      </c>
      <c r="M787" s="3" t="s">
        <v>91</v>
      </c>
      <c r="N787" s="3" t="s">
        <v>161</v>
      </c>
      <c r="O787" s="3" t="s">
        <v>93</v>
      </c>
      <c r="P787" s="3" t="s">
        <v>161</v>
      </c>
      <c r="Q787" s="3" t="s">
        <v>93</v>
      </c>
      <c r="R787" s="3" t="s">
        <v>3307</v>
      </c>
      <c r="S787" s="3" t="s">
        <v>3307</v>
      </c>
      <c r="T787" s="3" t="s">
        <v>3307</v>
      </c>
      <c r="U787" s="3" t="s">
        <v>3307</v>
      </c>
      <c r="V787" s="3" t="s">
        <v>3307</v>
      </c>
      <c r="W787" s="3" t="s">
        <v>3307</v>
      </c>
      <c r="X787" s="3" t="s">
        <v>3307</v>
      </c>
      <c r="Y787" s="3" t="s">
        <v>3307</v>
      </c>
      <c r="Z787" s="3" t="s">
        <v>3307</v>
      </c>
      <c r="AA787" s="3" t="s">
        <v>3307</v>
      </c>
      <c r="AB787" s="3" t="s">
        <v>3307</v>
      </c>
      <c r="AC787" s="3" t="s">
        <v>3307</v>
      </c>
      <c r="AD787" s="3" t="s">
        <v>3307</v>
      </c>
      <c r="AE787" s="3" t="s">
        <v>95</v>
      </c>
      <c r="AF787" s="3" t="s">
        <v>82</v>
      </c>
      <c r="AG787" s="3" t="s">
        <v>96</v>
      </c>
    </row>
    <row r="788" spans="1:33" ht="45" customHeight="1" x14ac:dyDescent="0.25">
      <c r="A788" s="3" t="s">
        <v>3308</v>
      </c>
      <c r="B788" s="11" t="s">
        <v>80</v>
      </c>
      <c r="C788" s="3" t="s">
        <v>81</v>
      </c>
      <c r="D788" s="3" t="s">
        <v>82</v>
      </c>
      <c r="E788" s="3" t="s">
        <v>83</v>
      </c>
      <c r="F788" s="3" t="s">
        <v>84</v>
      </c>
      <c r="G788" s="3" t="s">
        <v>2351</v>
      </c>
      <c r="H788" s="3" t="s">
        <v>3309</v>
      </c>
      <c r="I788" s="3" t="s">
        <v>109</v>
      </c>
      <c r="J788" s="3" t="s">
        <v>2062</v>
      </c>
      <c r="K788" s="3" t="s">
        <v>460</v>
      </c>
      <c r="L788" s="3" t="s">
        <v>503</v>
      </c>
      <c r="M788" s="3" t="s">
        <v>137</v>
      </c>
      <c r="N788" s="3" t="s">
        <v>92</v>
      </c>
      <c r="O788" s="3" t="s">
        <v>93</v>
      </c>
      <c r="P788" s="3" t="s">
        <v>92</v>
      </c>
      <c r="Q788" s="3" t="s">
        <v>93</v>
      </c>
      <c r="R788" s="3" t="s">
        <v>3310</v>
      </c>
      <c r="S788" s="3" t="s">
        <v>3310</v>
      </c>
      <c r="T788" s="3" t="s">
        <v>3310</v>
      </c>
      <c r="U788" s="3" t="s">
        <v>3310</v>
      </c>
      <c r="V788" s="3" t="s">
        <v>3310</v>
      </c>
      <c r="W788" s="3" t="s">
        <v>3310</v>
      </c>
      <c r="X788" s="3" t="s">
        <v>3310</v>
      </c>
      <c r="Y788" s="3" t="s">
        <v>3310</v>
      </c>
      <c r="Z788" s="3" t="s">
        <v>3310</v>
      </c>
      <c r="AA788" s="3" t="s">
        <v>3310</v>
      </c>
      <c r="AB788" s="3" t="s">
        <v>3310</v>
      </c>
      <c r="AC788" s="3" t="s">
        <v>3310</v>
      </c>
      <c r="AD788" s="3" t="s">
        <v>3310</v>
      </c>
      <c r="AE788" s="3" t="s">
        <v>95</v>
      </c>
      <c r="AF788" s="3" t="s">
        <v>82</v>
      </c>
      <c r="AG788" s="3" t="s">
        <v>96</v>
      </c>
    </row>
    <row r="789" spans="1:33" ht="45" customHeight="1" x14ac:dyDescent="0.25">
      <c r="A789" s="3" t="s">
        <v>3311</v>
      </c>
      <c r="B789" s="11" t="s">
        <v>80</v>
      </c>
      <c r="C789" s="3" t="s">
        <v>81</v>
      </c>
      <c r="D789" s="3" t="s">
        <v>82</v>
      </c>
      <c r="E789" s="3" t="s">
        <v>83</v>
      </c>
      <c r="F789" s="3" t="s">
        <v>123</v>
      </c>
      <c r="G789" s="3" t="s">
        <v>124</v>
      </c>
      <c r="H789" s="3" t="s">
        <v>3312</v>
      </c>
      <c r="I789" s="3" t="s">
        <v>109</v>
      </c>
      <c r="J789" s="3" t="s">
        <v>622</v>
      </c>
      <c r="K789" s="3" t="s">
        <v>460</v>
      </c>
      <c r="L789" s="3" t="s">
        <v>316</v>
      </c>
      <c r="M789" s="3" t="s">
        <v>137</v>
      </c>
      <c r="N789" s="3" t="s">
        <v>128</v>
      </c>
      <c r="O789" s="3" t="s">
        <v>93</v>
      </c>
      <c r="P789" s="3" t="s">
        <v>128</v>
      </c>
      <c r="Q789" s="3" t="s">
        <v>93</v>
      </c>
      <c r="R789" s="3" t="s">
        <v>3313</v>
      </c>
      <c r="S789" s="3" t="s">
        <v>3313</v>
      </c>
      <c r="T789" s="3" t="s">
        <v>3313</v>
      </c>
      <c r="U789" s="3" t="s">
        <v>3313</v>
      </c>
      <c r="V789" s="3" t="s">
        <v>3313</v>
      </c>
      <c r="W789" s="3" t="s">
        <v>3313</v>
      </c>
      <c r="X789" s="3" t="s">
        <v>3313</v>
      </c>
      <c r="Y789" s="3" t="s">
        <v>3313</v>
      </c>
      <c r="Z789" s="3" t="s">
        <v>3313</v>
      </c>
      <c r="AA789" s="3" t="s">
        <v>3313</v>
      </c>
      <c r="AB789" s="3" t="s">
        <v>3313</v>
      </c>
      <c r="AC789" s="3" t="s">
        <v>3313</v>
      </c>
      <c r="AD789" s="3" t="s">
        <v>3313</v>
      </c>
      <c r="AE789" s="3" t="s">
        <v>95</v>
      </c>
      <c r="AF789" s="3" t="s">
        <v>82</v>
      </c>
      <c r="AG789" s="3" t="s">
        <v>96</v>
      </c>
    </row>
    <row r="790" spans="1:33" ht="45" customHeight="1" x14ac:dyDescent="0.25">
      <c r="A790" s="3" t="s">
        <v>3314</v>
      </c>
      <c r="B790" s="11" t="s">
        <v>80</v>
      </c>
      <c r="C790" s="3" t="s">
        <v>81</v>
      </c>
      <c r="D790" s="3" t="s">
        <v>82</v>
      </c>
      <c r="E790" s="3" t="s">
        <v>83</v>
      </c>
      <c r="F790" s="3" t="s">
        <v>215</v>
      </c>
      <c r="G790" s="3" t="s">
        <v>482</v>
      </c>
      <c r="H790" s="3" t="s">
        <v>3315</v>
      </c>
      <c r="I790" s="3" t="s">
        <v>134</v>
      </c>
      <c r="J790" s="3" t="s">
        <v>427</v>
      </c>
      <c r="K790" s="3" t="s">
        <v>460</v>
      </c>
      <c r="L790" s="3" t="s">
        <v>96</v>
      </c>
      <c r="M790" s="3" t="s">
        <v>91</v>
      </c>
      <c r="N790" s="3" t="s">
        <v>221</v>
      </c>
      <c r="O790" s="3" t="s">
        <v>93</v>
      </c>
      <c r="P790" s="3" t="s">
        <v>221</v>
      </c>
      <c r="Q790" s="3" t="s">
        <v>93</v>
      </c>
      <c r="R790" s="3" t="s">
        <v>3316</v>
      </c>
      <c r="S790" s="3" t="s">
        <v>3316</v>
      </c>
      <c r="T790" s="3" t="s">
        <v>3316</v>
      </c>
      <c r="U790" s="3" t="s">
        <v>3316</v>
      </c>
      <c r="V790" s="3" t="s">
        <v>3316</v>
      </c>
      <c r="W790" s="3" t="s">
        <v>3316</v>
      </c>
      <c r="X790" s="3" t="s">
        <v>3316</v>
      </c>
      <c r="Y790" s="3" t="s">
        <v>3316</v>
      </c>
      <c r="Z790" s="3" t="s">
        <v>3316</v>
      </c>
      <c r="AA790" s="3" t="s">
        <v>3316</v>
      </c>
      <c r="AB790" s="3" t="s">
        <v>3316</v>
      </c>
      <c r="AC790" s="3" t="s">
        <v>3316</v>
      </c>
      <c r="AD790" s="3" t="s">
        <v>3316</v>
      </c>
      <c r="AE790" s="3" t="s">
        <v>95</v>
      </c>
      <c r="AF790" s="3" t="s">
        <v>82</v>
      </c>
      <c r="AG790" s="3" t="s">
        <v>96</v>
      </c>
    </row>
    <row r="791" spans="1:33" ht="45" customHeight="1" x14ac:dyDescent="0.25">
      <c r="A791" s="3" t="s">
        <v>3317</v>
      </c>
      <c r="B791" s="11" t="s">
        <v>80</v>
      </c>
      <c r="C791" s="3" t="s">
        <v>81</v>
      </c>
      <c r="D791" s="3" t="s">
        <v>82</v>
      </c>
      <c r="E791" s="3" t="s">
        <v>83</v>
      </c>
      <c r="F791" s="3" t="s">
        <v>156</v>
      </c>
      <c r="G791" s="3" t="s">
        <v>487</v>
      </c>
      <c r="H791" s="3" t="s">
        <v>3318</v>
      </c>
      <c r="I791" s="3" t="s">
        <v>134</v>
      </c>
      <c r="J791" s="3" t="s">
        <v>2113</v>
      </c>
      <c r="K791" s="3" t="s">
        <v>460</v>
      </c>
      <c r="L791" s="3" t="s">
        <v>374</v>
      </c>
      <c r="M791" s="3" t="s">
        <v>137</v>
      </c>
      <c r="N791" s="3" t="s">
        <v>161</v>
      </c>
      <c r="O791" s="3" t="s">
        <v>93</v>
      </c>
      <c r="P791" s="3" t="s">
        <v>161</v>
      </c>
      <c r="Q791" s="3" t="s">
        <v>93</v>
      </c>
      <c r="R791" s="3" t="s">
        <v>3319</v>
      </c>
      <c r="S791" s="3" t="s">
        <v>3319</v>
      </c>
      <c r="T791" s="3" t="s">
        <v>3319</v>
      </c>
      <c r="U791" s="3" t="s">
        <v>3319</v>
      </c>
      <c r="V791" s="3" t="s">
        <v>3319</v>
      </c>
      <c r="W791" s="3" t="s">
        <v>3319</v>
      </c>
      <c r="X791" s="3" t="s">
        <v>3319</v>
      </c>
      <c r="Y791" s="3" t="s">
        <v>3319</v>
      </c>
      <c r="Z791" s="3" t="s">
        <v>3319</v>
      </c>
      <c r="AA791" s="3" t="s">
        <v>3319</v>
      </c>
      <c r="AB791" s="3" t="s">
        <v>3319</v>
      </c>
      <c r="AC791" s="3" t="s">
        <v>3319</v>
      </c>
      <c r="AD791" s="3" t="s">
        <v>3319</v>
      </c>
      <c r="AE791" s="3" t="s">
        <v>95</v>
      </c>
      <c r="AF791" s="3" t="s">
        <v>82</v>
      </c>
      <c r="AG791" s="3" t="s">
        <v>96</v>
      </c>
    </row>
    <row r="792" spans="1:33" ht="45" customHeight="1" x14ac:dyDescent="0.25">
      <c r="A792" s="3" t="s">
        <v>3320</v>
      </c>
      <c r="B792" s="11" t="s">
        <v>80</v>
      </c>
      <c r="C792" s="3" t="s">
        <v>81</v>
      </c>
      <c r="D792" s="3" t="s">
        <v>82</v>
      </c>
      <c r="E792" s="3" t="s">
        <v>83</v>
      </c>
      <c r="F792" s="3" t="s">
        <v>123</v>
      </c>
      <c r="G792" s="3" t="s">
        <v>124</v>
      </c>
      <c r="H792" s="3" t="s">
        <v>308</v>
      </c>
      <c r="I792" s="3" t="s">
        <v>309</v>
      </c>
      <c r="J792" s="3" t="s">
        <v>3321</v>
      </c>
      <c r="K792" s="3" t="s">
        <v>460</v>
      </c>
      <c r="L792" s="3" t="s">
        <v>3322</v>
      </c>
      <c r="M792" s="3" t="s">
        <v>91</v>
      </c>
      <c r="N792" s="3" t="s">
        <v>128</v>
      </c>
      <c r="O792" s="3" t="s">
        <v>93</v>
      </c>
      <c r="P792" s="3" t="s">
        <v>128</v>
      </c>
      <c r="Q792" s="3" t="s">
        <v>93</v>
      </c>
      <c r="R792" s="3" t="s">
        <v>3323</v>
      </c>
      <c r="S792" s="3" t="s">
        <v>3323</v>
      </c>
      <c r="T792" s="3" t="s">
        <v>3323</v>
      </c>
      <c r="U792" s="3" t="s">
        <v>3323</v>
      </c>
      <c r="V792" s="3" t="s">
        <v>3323</v>
      </c>
      <c r="W792" s="3" t="s">
        <v>3323</v>
      </c>
      <c r="X792" s="3" t="s">
        <v>3323</v>
      </c>
      <c r="Y792" s="3" t="s">
        <v>3323</v>
      </c>
      <c r="Z792" s="3" t="s">
        <v>3323</v>
      </c>
      <c r="AA792" s="3" t="s">
        <v>3323</v>
      </c>
      <c r="AB792" s="3" t="s">
        <v>3323</v>
      </c>
      <c r="AC792" s="3" t="s">
        <v>3323</v>
      </c>
      <c r="AD792" s="3" t="s">
        <v>3323</v>
      </c>
      <c r="AE792" s="3" t="s">
        <v>95</v>
      </c>
      <c r="AF792" s="3" t="s">
        <v>82</v>
      </c>
      <c r="AG792" s="3" t="s">
        <v>96</v>
      </c>
    </row>
    <row r="793" spans="1:33" ht="45" customHeight="1" x14ac:dyDescent="0.25">
      <c r="A793" s="3" t="s">
        <v>3324</v>
      </c>
      <c r="B793" s="11" t="s">
        <v>80</v>
      </c>
      <c r="C793" s="3" t="s">
        <v>81</v>
      </c>
      <c r="D793" s="3" t="s">
        <v>82</v>
      </c>
      <c r="E793" s="3" t="s">
        <v>83</v>
      </c>
      <c r="F793" s="3" t="s">
        <v>215</v>
      </c>
      <c r="G793" s="3" t="s">
        <v>482</v>
      </c>
      <c r="H793" s="3" t="s">
        <v>3325</v>
      </c>
      <c r="I793" s="3" t="s">
        <v>1118</v>
      </c>
      <c r="J793" s="3" t="s">
        <v>567</v>
      </c>
      <c r="K793" s="3" t="s">
        <v>460</v>
      </c>
      <c r="L793" s="3" t="s">
        <v>102</v>
      </c>
      <c r="M793" s="3" t="s">
        <v>91</v>
      </c>
      <c r="N793" s="3" t="s">
        <v>221</v>
      </c>
      <c r="O793" s="3" t="s">
        <v>93</v>
      </c>
      <c r="P793" s="3" t="s">
        <v>221</v>
      </c>
      <c r="Q793" s="3" t="s">
        <v>93</v>
      </c>
      <c r="R793" s="3" t="s">
        <v>3326</v>
      </c>
      <c r="S793" s="3" t="s">
        <v>3326</v>
      </c>
      <c r="T793" s="3" t="s">
        <v>3326</v>
      </c>
      <c r="U793" s="3" t="s">
        <v>3326</v>
      </c>
      <c r="V793" s="3" t="s">
        <v>3326</v>
      </c>
      <c r="W793" s="3" t="s">
        <v>3326</v>
      </c>
      <c r="X793" s="3" t="s">
        <v>3326</v>
      </c>
      <c r="Y793" s="3" t="s">
        <v>3326</v>
      </c>
      <c r="Z793" s="3" t="s">
        <v>3326</v>
      </c>
      <c r="AA793" s="3" t="s">
        <v>3326</v>
      </c>
      <c r="AB793" s="3" t="s">
        <v>3326</v>
      </c>
      <c r="AC793" s="3" t="s">
        <v>3326</v>
      </c>
      <c r="AD793" s="3" t="s">
        <v>3326</v>
      </c>
      <c r="AE793" s="3" t="s">
        <v>95</v>
      </c>
      <c r="AF793" s="3" t="s">
        <v>82</v>
      </c>
      <c r="AG793" s="3" t="s">
        <v>96</v>
      </c>
    </row>
    <row r="794" spans="1:33" ht="45" customHeight="1" x14ac:dyDescent="0.25">
      <c r="A794" s="3" t="s">
        <v>3327</v>
      </c>
      <c r="B794" s="11" t="s">
        <v>80</v>
      </c>
      <c r="C794" s="3" t="s">
        <v>81</v>
      </c>
      <c r="D794" s="3" t="s">
        <v>82</v>
      </c>
      <c r="E794" s="3" t="s">
        <v>83</v>
      </c>
      <c r="F794" s="3" t="s">
        <v>98</v>
      </c>
      <c r="G794" s="3" t="s">
        <v>99</v>
      </c>
      <c r="H794" s="3" t="s">
        <v>892</v>
      </c>
      <c r="I794" s="3" t="s">
        <v>548</v>
      </c>
      <c r="J794" s="3" t="s">
        <v>3328</v>
      </c>
      <c r="K794" s="3" t="s">
        <v>1707</v>
      </c>
      <c r="L794" s="3" t="s">
        <v>934</v>
      </c>
      <c r="M794" s="3" t="s">
        <v>91</v>
      </c>
      <c r="N794" s="3" t="s">
        <v>103</v>
      </c>
      <c r="O794" s="3" t="s">
        <v>93</v>
      </c>
      <c r="P794" s="3" t="s">
        <v>103</v>
      </c>
      <c r="Q794" s="3" t="s">
        <v>93</v>
      </c>
      <c r="R794" s="3" t="s">
        <v>3329</v>
      </c>
      <c r="S794" s="3" t="s">
        <v>3329</v>
      </c>
      <c r="T794" s="3" t="s">
        <v>3329</v>
      </c>
      <c r="U794" s="3" t="s">
        <v>3329</v>
      </c>
      <c r="V794" s="3" t="s">
        <v>3329</v>
      </c>
      <c r="W794" s="3" t="s">
        <v>3329</v>
      </c>
      <c r="X794" s="3" t="s">
        <v>3329</v>
      </c>
      <c r="Y794" s="3" t="s">
        <v>3329</v>
      </c>
      <c r="Z794" s="3" t="s">
        <v>3329</v>
      </c>
      <c r="AA794" s="3" t="s">
        <v>3329</v>
      </c>
      <c r="AB794" s="3" t="s">
        <v>3329</v>
      </c>
      <c r="AC794" s="3" t="s">
        <v>3329</v>
      </c>
      <c r="AD794" s="3" t="s">
        <v>3329</v>
      </c>
      <c r="AE794" s="3" t="s">
        <v>95</v>
      </c>
      <c r="AF794" s="3" t="s">
        <v>82</v>
      </c>
      <c r="AG794" s="3" t="s">
        <v>96</v>
      </c>
    </row>
    <row r="795" spans="1:33" ht="45" customHeight="1" x14ac:dyDescent="0.25">
      <c r="A795" s="3" t="s">
        <v>3330</v>
      </c>
      <c r="B795" s="11" t="s">
        <v>80</v>
      </c>
      <c r="C795" s="3" t="s">
        <v>81</v>
      </c>
      <c r="D795" s="3" t="s">
        <v>82</v>
      </c>
      <c r="E795" s="3" t="s">
        <v>83</v>
      </c>
      <c r="F795" s="3" t="s">
        <v>84</v>
      </c>
      <c r="G795" s="3" t="s">
        <v>1165</v>
      </c>
      <c r="H795" s="3" t="s">
        <v>308</v>
      </c>
      <c r="I795" s="3" t="s">
        <v>902</v>
      </c>
      <c r="J795" s="3" t="s">
        <v>3331</v>
      </c>
      <c r="K795" s="3" t="s">
        <v>1707</v>
      </c>
      <c r="L795" s="3" t="s">
        <v>166</v>
      </c>
      <c r="M795" s="3" t="s">
        <v>137</v>
      </c>
      <c r="N795" s="3" t="s">
        <v>92</v>
      </c>
      <c r="O795" s="3" t="s">
        <v>93</v>
      </c>
      <c r="P795" s="3" t="s">
        <v>92</v>
      </c>
      <c r="Q795" s="3" t="s">
        <v>93</v>
      </c>
      <c r="R795" s="3" t="s">
        <v>3332</v>
      </c>
      <c r="S795" s="3" t="s">
        <v>3332</v>
      </c>
      <c r="T795" s="3" t="s">
        <v>3332</v>
      </c>
      <c r="U795" s="3" t="s">
        <v>3332</v>
      </c>
      <c r="V795" s="3" t="s">
        <v>3332</v>
      </c>
      <c r="W795" s="3" t="s">
        <v>3332</v>
      </c>
      <c r="X795" s="3" t="s">
        <v>3332</v>
      </c>
      <c r="Y795" s="3" t="s">
        <v>3332</v>
      </c>
      <c r="Z795" s="3" t="s">
        <v>3332</v>
      </c>
      <c r="AA795" s="3" t="s">
        <v>3332</v>
      </c>
      <c r="AB795" s="3" t="s">
        <v>3332</v>
      </c>
      <c r="AC795" s="3" t="s">
        <v>3332</v>
      </c>
      <c r="AD795" s="3" t="s">
        <v>3332</v>
      </c>
      <c r="AE795" s="3" t="s">
        <v>95</v>
      </c>
      <c r="AF795" s="3" t="s">
        <v>82</v>
      </c>
      <c r="AG795" s="3" t="s">
        <v>96</v>
      </c>
    </row>
    <row r="796" spans="1:33" ht="45" customHeight="1" x14ac:dyDescent="0.25">
      <c r="A796" s="3" t="s">
        <v>3333</v>
      </c>
      <c r="B796" s="11" t="s">
        <v>80</v>
      </c>
      <c r="C796" s="3" t="s">
        <v>81</v>
      </c>
      <c r="D796" s="3" t="s">
        <v>82</v>
      </c>
      <c r="E796" s="3" t="s">
        <v>83</v>
      </c>
      <c r="F796" s="3" t="s">
        <v>156</v>
      </c>
      <c r="G796" s="3" t="s">
        <v>565</v>
      </c>
      <c r="H796" s="3" t="s">
        <v>3334</v>
      </c>
      <c r="I796" s="3" t="s">
        <v>868</v>
      </c>
      <c r="J796" s="3" t="s">
        <v>422</v>
      </c>
      <c r="K796" s="3" t="s">
        <v>1707</v>
      </c>
      <c r="L796" s="3" t="s">
        <v>146</v>
      </c>
      <c r="M796" s="3" t="s">
        <v>91</v>
      </c>
      <c r="N796" s="3" t="s">
        <v>161</v>
      </c>
      <c r="O796" s="3" t="s">
        <v>93</v>
      </c>
      <c r="P796" s="3" t="s">
        <v>161</v>
      </c>
      <c r="Q796" s="3" t="s">
        <v>93</v>
      </c>
      <c r="R796" s="3" t="s">
        <v>3335</v>
      </c>
      <c r="S796" s="3" t="s">
        <v>3335</v>
      </c>
      <c r="T796" s="3" t="s">
        <v>3335</v>
      </c>
      <c r="U796" s="3" t="s">
        <v>3335</v>
      </c>
      <c r="V796" s="3" t="s">
        <v>3335</v>
      </c>
      <c r="W796" s="3" t="s">
        <v>3335</v>
      </c>
      <c r="X796" s="3" t="s">
        <v>3335</v>
      </c>
      <c r="Y796" s="3" t="s">
        <v>3335</v>
      </c>
      <c r="Z796" s="3" t="s">
        <v>3335</v>
      </c>
      <c r="AA796" s="3" t="s">
        <v>3335</v>
      </c>
      <c r="AB796" s="3" t="s">
        <v>3335</v>
      </c>
      <c r="AC796" s="3" t="s">
        <v>3335</v>
      </c>
      <c r="AD796" s="3" t="s">
        <v>3335</v>
      </c>
      <c r="AE796" s="3" t="s">
        <v>95</v>
      </c>
      <c r="AF796" s="3" t="s">
        <v>82</v>
      </c>
      <c r="AG796" s="3" t="s">
        <v>96</v>
      </c>
    </row>
    <row r="797" spans="1:33" ht="45" customHeight="1" x14ac:dyDescent="0.25">
      <c r="A797" s="3" t="s">
        <v>3336</v>
      </c>
      <c r="B797" s="11" t="s">
        <v>80</v>
      </c>
      <c r="C797" s="3" t="s">
        <v>81</v>
      </c>
      <c r="D797" s="3" t="s">
        <v>82</v>
      </c>
      <c r="E797" s="3" t="s">
        <v>83</v>
      </c>
      <c r="F797" s="3" t="s">
        <v>123</v>
      </c>
      <c r="G797" s="3" t="s">
        <v>124</v>
      </c>
      <c r="H797" s="3" t="s">
        <v>308</v>
      </c>
      <c r="I797" s="3" t="s">
        <v>1711</v>
      </c>
      <c r="J797" s="3" t="s">
        <v>3337</v>
      </c>
      <c r="K797" s="3" t="s">
        <v>1707</v>
      </c>
      <c r="L797" s="3" t="s">
        <v>2119</v>
      </c>
      <c r="M797" s="3" t="s">
        <v>137</v>
      </c>
      <c r="N797" s="3" t="s">
        <v>128</v>
      </c>
      <c r="O797" s="3" t="s">
        <v>93</v>
      </c>
      <c r="P797" s="3" t="s">
        <v>128</v>
      </c>
      <c r="Q797" s="3" t="s">
        <v>93</v>
      </c>
      <c r="R797" s="3" t="s">
        <v>3338</v>
      </c>
      <c r="S797" s="3" t="s">
        <v>3338</v>
      </c>
      <c r="T797" s="3" t="s">
        <v>3338</v>
      </c>
      <c r="U797" s="3" t="s">
        <v>3338</v>
      </c>
      <c r="V797" s="3" t="s">
        <v>3338</v>
      </c>
      <c r="W797" s="3" t="s">
        <v>3338</v>
      </c>
      <c r="X797" s="3" t="s">
        <v>3338</v>
      </c>
      <c r="Y797" s="3" t="s">
        <v>3338</v>
      </c>
      <c r="Z797" s="3" t="s">
        <v>3338</v>
      </c>
      <c r="AA797" s="3" t="s">
        <v>3338</v>
      </c>
      <c r="AB797" s="3" t="s">
        <v>3338</v>
      </c>
      <c r="AC797" s="3" t="s">
        <v>3338</v>
      </c>
      <c r="AD797" s="3" t="s">
        <v>3338</v>
      </c>
      <c r="AE797" s="3" t="s">
        <v>95</v>
      </c>
      <c r="AF797" s="3" t="s">
        <v>82</v>
      </c>
      <c r="AG797" s="3" t="s">
        <v>96</v>
      </c>
    </row>
    <row r="798" spans="1:33" ht="45" customHeight="1" x14ac:dyDescent="0.25">
      <c r="A798" s="3" t="s">
        <v>3339</v>
      </c>
      <c r="B798" s="11" t="s">
        <v>80</v>
      </c>
      <c r="C798" s="3" t="s">
        <v>81</v>
      </c>
      <c r="D798" s="3" t="s">
        <v>82</v>
      </c>
      <c r="E798" s="3" t="s">
        <v>83</v>
      </c>
      <c r="F798" s="3" t="s">
        <v>123</v>
      </c>
      <c r="G798" s="3" t="s">
        <v>124</v>
      </c>
      <c r="H798" s="3" t="s">
        <v>1851</v>
      </c>
      <c r="I798" s="3" t="s">
        <v>351</v>
      </c>
      <c r="J798" s="3" t="s">
        <v>786</v>
      </c>
      <c r="K798" s="3" t="s">
        <v>1707</v>
      </c>
      <c r="L798" s="3" t="s">
        <v>2119</v>
      </c>
      <c r="M798" s="3" t="s">
        <v>91</v>
      </c>
      <c r="N798" s="3" t="s">
        <v>128</v>
      </c>
      <c r="O798" s="3" t="s">
        <v>93</v>
      </c>
      <c r="P798" s="3" t="s">
        <v>128</v>
      </c>
      <c r="Q798" s="3" t="s">
        <v>93</v>
      </c>
      <c r="R798" s="3" t="s">
        <v>3340</v>
      </c>
      <c r="S798" s="3" t="s">
        <v>3340</v>
      </c>
      <c r="T798" s="3" t="s">
        <v>3340</v>
      </c>
      <c r="U798" s="3" t="s">
        <v>3340</v>
      </c>
      <c r="V798" s="3" t="s">
        <v>3340</v>
      </c>
      <c r="W798" s="3" t="s">
        <v>3340</v>
      </c>
      <c r="X798" s="3" t="s">
        <v>3340</v>
      </c>
      <c r="Y798" s="3" t="s">
        <v>3340</v>
      </c>
      <c r="Z798" s="3" t="s">
        <v>3340</v>
      </c>
      <c r="AA798" s="3" t="s">
        <v>3340</v>
      </c>
      <c r="AB798" s="3" t="s">
        <v>3340</v>
      </c>
      <c r="AC798" s="3" t="s">
        <v>3340</v>
      </c>
      <c r="AD798" s="3" t="s">
        <v>3340</v>
      </c>
      <c r="AE798" s="3" t="s">
        <v>95</v>
      </c>
      <c r="AF798" s="3" t="s">
        <v>82</v>
      </c>
      <c r="AG798" s="3" t="s">
        <v>96</v>
      </c>
    </row>
    <row r="799" spans="1:33" ht="45" customHeight="1" x14ac:dyDescent="0.25">
      <c r="A799" s="3" t="s">
        <v>3341</v>
      </c>
      <c r="B799" s="11" t="s">
        <v>80</v>
      </c>
      <c r="C799" s="3" t="s">
        <v>81</v>
      </c>
      <c r="D799" s="3" t="s">
        <v>82</v>
      </c>
      <c r="E799" s="3" t="s">
        <v>83</v>
      </c>
      <c r="F799" s="3" t="s">
        <v>131</v>
      </c>
      <c r="G799" s="3" t="s">
        <v>132</v>
      </c>
      <c r="H799" s="3" t="s">
        <v>789</v>
      </c>
      <c r="I799" s="3" t="s">
        <v>531</v>
      </c>
      <c r="J799" s="3" t="s">
        <v>3342</v>
      </c>
      <c r="K799" s="3" t="s">
        <v>1707</v>
      </c>
      <c r="L799" s="3" t="s">
        <v>3343</v>
      </c>
      <c r="M799" s="3" t="s">
        <v>91</v>
      </c>
      <c r="N799" s="3" t="s">
        <v>138</v>
      </c>
      <c r="O799" s="3" t="s">
        <v>93</v>
      </c>
      <c r="P799" s="3" t="s">
        <v>138</v>
      </c>
      <c r="Q799" s="3" t="s">
        <v>93</v>
      </c>
      <c r="R799" s="3" t="s">
        <v>3344</v>
      </c>
      <c r="S799" s="3" t="s">
        <v>3344</v>
      </c>
      <c r="T799" s="3" t="s">
        <v>3344</v>
      </c>
      <c r="U799" s="3" t="s">
        <v>3344</v>
      </c>
      <c r="V799" s="3" t="s">
        <v>3344</v>
      </c>
      <c r="W799" s="3" t="s">
        <v>3344</v>
      </c>
      <c r="X799" s="3" t="s">
        <v>3344</v>
      </c>
      <c r="Y799" s="3" t="s">
        <v>3344</v>
      </c>
      <c r="Z799" s="3" t="s">
        <v>3344</v>
      </c>
      <c r="AA799" s="3" t="s">
        <v>3344</v>
      </c>
      <c r="AB799" s="3" t="s">
        <v>3344</v>
      </c>
      <c r="AC799" s="3" t="s">
        <v>3344</v>
      </c>
      <c r="AD799" s="3" t="s">
        <v>3344</v>
      </c>
      <c r="AE799" s="3" t="s">
        <v>95</v>
      </c>
      <c r="AF799" s="3" t="s">
        <v>82</v>
      </c>
      <c r="AG799" s="3" t="s">
        <v>96</v>
      </c>
    </row>
    <row r="800" spans="1:33" ht="45" customHeight="1" x14ac:dyDescent="0.25">
      <c r="A800" s="3" t="s">
        <v>3345</v>
      </c>
      <c r="B800" s="11" t="s">
        <v>80</v>
      </c>
      <c r="C800" s="3" t="s">
        <v>81</v>
      </c>
      <c r="D800" s="3" t="s">
        <v>82</v>
      </c>
      <c r="E800" s="3" t="s">
        <v>83</v>
      </c>
      <c r="F800" s="3" t="s">
        <v>115</v>
      </c>
      <c r="G800" s="3" t="s">
        <v>116</v>
      </c>
      <c r="H800" s="3" t="s">
        <v>181</v>
      </c>
      <c r="I800" s="3" t="s">
        <v>144</v>
      </c>
      <c r="J800" s="3" t="s">
        <v>671</v>
      </c>
      <c r="K800" s="3" t="s">
        <v>203</v>
      </c>
      <c r="L800" s="3" t="s">
        <v>964</v>
      </c>
      <c r="M800" s="3" t="s">
        <v>137</v>
      </c>
      <c r="N800" s="3" t="s">
        <v>120</v>
      </c>
      <c r="O800" s="3" t="s">
        <v>93</v>
      </c>
      <c r="P800" s="3" t="s">
        <v>120</v>
      </c>
      <c r="Q800" s="3" t="s">
        <v>93</v>
      </c>
      <c r="R800" s="3" t="s">
        <v>3346</v>
      </c>
      <c r="S800" s="3" t="s">
        <v>3346</v>
      </c>
      <c r="T800" s="3" t="s">
        <v>3346</v>
      </c>
      <c r="U800" s="3" t="s">
        <v>3346</v>
      </c>
      <c r="V800" s="3" t="s">
        <v>3346</v>
      </c>
      <c r="W800" s="3" t="s">
        <v>3346</v>
      </c>
      <c r="X800" s="3" t="s">
        <v>3346</v>
      </c>
      <c r="Y800" s="3" t="s">
        <v>3346</v>
      </c>
      <c r="Z800" s="3" t="s">
        <v>3346</v>
      </c>
      <c r="AA800" s="3" t="s">
        <v>3346</v>
      </c>
      <c r="AB800" s="3" t="s">
        <v>3346</v>
      </c>
      <c r="AC800" s="3" t="s">
        <v>3346</v>
      </c>
      <c r="AD800" s="3" t="s">
        <v>3346</v>
      </c>
      <c r="AE800" s="3" t="s">
        <v>95</v>
      </c>
      <c r="AF800" s="3" t="s">
        <v>82</v>
      </c>
      <c r="AG800" s="3" t="s">
        <v>96</v>
      </c>
    </row>
    <row r="801" spans="1:33" ht="45" customHeight="1" x14ac:dyDescent="0.25">
      <c r="A801" s="3" t="s">
        <v>3347</v>
      </c>
      <c r="B801" s="11" t="s">
        <v>80</v>
      </c>
      <c r="C801" s="3" t="s">
        <v>81</v>
      </c>
      <c r="D801" s="3" t="s">
        <v>82</v>
      </c>
      <c r="E801" s="3" t="s">
        <v>83</v>
      </c>
      <c r="F801" s="3" t="s">
        <v>156</v>
      </c>
      <c r="G801" s="3" t="s">
        <v>565</v>
      </c>
      <c r="H801" s="3" t="s">
        <v>3348</v>
      </c>
      <c r="I801" s="3" t="s">
        <v>144</v>
      </c>
      <c r="J801" s="3" t="s">
        <v>3349</v>
      </c>
      <c r="K801" s="3" t="s">
        <v>203</v>
      </c>
      <c r="L801" s="3" t="s">
        <v>3350</v>
      </c>
      <c r="M801" s="3" t="s">
        <v>91</v>
      </c>
      <c r="N801" s="3" t="s">
        <v>161</v>
      </c>
      <c r="O801" s="3" t="s">
        <v>93</v>
      </c>
      <c r="P801" s="3" t="s">
        <v>161</v>
      </c>
      <c r="Q801" s="3" t="s">
        <v>93</v>
      </c>
      <c r="R801" s="3" t="s">
        <v>3351</v>
      </c>
      <c r="S801" s="3" t="s">
        <v>3351</v>
      </c>
      <c r="T801" s="3" t="s">
        <v>3351</v>
      </c>
      <c r="U801" s="3" t="s">
        <v>3351</v>
      </c>
      <c r="V801" s="3" t="s">
        <v>3351</v>
      </c>
      <c r="W801" s="3" t="s">
        <v>3351</v>
      </c>
      <c r="X801" s="3" t="s">
        <v>3351</v>
      </c>
      <c r="Y801" s="3" t="s">
        <v>3351</v>
      </c>
      <c r="Z801" s="3" t="s">
        <v>3351</v>
      </c>
      <c r="AA801" s="3" t="s">
        <v>3351</v>
      </c>
      <c r="AB801" s="3" t="s">
        <v>3351</v>
      </c>
      <c r="AC801" s="3" t="s">
        <v>3351</v>
      </c>
      <c r="AD801" s="3" t="s">
        <v>3351</v>
      </c>
      <c r="AE801" s="3" t="s">
        <v>95</v>
      </c>
      <c r="AF801" s="3" t="s">
        <v>82</v>
      </c>
      <c r="AG801" s="3" t="s">
        <v>96</v>
      </c>
    </row>
    <row r="802" spans="1:33" ht="45" customHeight="1" x14ac:dyDescent="0.25">
      <c r="A802" s="3" t="s">
        <v>3352</v>
      </c>
      <c r="B802" s="11" t="s">
        <v>80</v>
      </c>
      <c r="C802" s="3" t="s">
        <v>81</v>
      </c>
      <c r="D802" s="3" t="s">
        <v>82</v>
      </c>
      <c r="E802" s="3" t="s">
        <v>83</v>
      </c>
      <c r="F802" s="3" t="s">
        <v>123</v>
      </c>
      <c r="G802" s="3" t="s">
        <v>124</v>
      </c>
      <c r="H802" s="3" t="s">
        <v>3353</v>
      </c>
      <c r="I802" s="3" t="s">
        <v>144</v>
      </c>
      <c r="J802" s="3" t="s">
        <v>1600</v>
      </c>
      <c r="K802" s="3" t="s">
        <v>203</v>
      </c>
      <c r="L802" s="3" t="s">
        <v>678</v>
      </c>
      <c r="M802" s="3" t="s">
        <v>91</v>
      </c>
      <c r="N802" s="3" t="s">
        <v>128</v>
      </c>
      <c r="O802" s="3" t="s">
        <v>93</v>
      </c>
      <c r="P802" s="3" t="s">
        <v>128</v>
      </c>
      <c r="Q802" s="3" t="s">
        <v>93</v>
      </c>
      <c r="R802" s="3" t="s">
        <v>3354</v>
      </c>
      <c r="S802" s="3" t="s">
        <v>3354</v>
      </c>
      <c r="T802" s="3" t="s">
        <v>3354</v>
      </c>
      <c r="U802" s="3" t="s">
        <v>3354</v>
      </c>
      <c r="V802" s="3" t="s">
        <v>3354</v>
      </c>
      <c r="W802" s="3" t="s">
        <v>3354</v>
      </c>
      <c r="X802" s="3" t="s">
        <v>3354</v>
      </c>
      <c r="Y802" s="3" t="s">
        <v>3354</v>
      </c>
      <c r="Z802" s="3" t="s">
        <v>3354</v>
      </c>
      <c r="AA802" s="3" t="s">
        <v>3354</v>
      </c>
      <c r="AB802" s="3" t="s">
        <v>3354</v>
      </c>
      <c r="AC802" s="3" t="s">
        <v>3354</v>
      </c>
      <c r="AD802" s="3" t="s">
        <v>3354</v>
      </c>
      <c r="AE802" s="3" t="s">
        <v>95</v>
      </c>
      <c r="AF802" s="3" t="s">
        <v>82</v>
      </c>
      <c r="AG802" s="3" t="s">
        <v>96</v>
      </c>
    </row>
    <row r="803" spans="1:33" ht="45" customHeight="1" x14ac:dyDescent="0.25">
      <c r="A803" s="3" t="s">
        <v>3355</v>
      </c>
      <c r="B803" s="11" t="s">
        <v>80</v>
      </c>
      <c r="C803" s="3" t="s">
        <v>81</v>
      </c>
      <c r="D803" s="3" t="s">
        <v>82</v>
      </c>
      <c r="E803" s="3" t="s">
        <v>83</v>
      </c>
      <c r="F803" s="3" t="s">
        <v>123</v>
      </c>
      <c r="G803" s="3" t="s">
        <v>124</v>
      </c>
      <c r="H803" s="3" t="s">
        <v>1100</v>
      </c>
      <c r="I803" s="3" t="s">
        <v>159</v>
      </c>
      <c r="J803" s="3" t="s">
        <v>1198</v>
      </c>
      <c r="K803" s="3" t="s">
        <v>203</v>
      </c>
      <c r="L803" s="3" t="s">
        <v>672</v>
      </c>
      <c r="M803" s="3" t="s">
        <v>137</v>
      </c>
      <c r="N803" s="3" t="s">
        <v>128</v>
      </c>
      <c r="O803" s="3" t="s">
        <v>93</v>
      </c>
      <c r="P803" s="3" t="s">
        <v>128</v>
      </c>
      <c r="Q803" s="3" t="s">
        <v>93</v>
      </c>
      <c r="R803" s="3" t="s">
        <v>3356</v>
      </c>
      <c r="S803" s="3" t="s">
        <v>3356</v>
      </c>
      <c r="T803" s="3" t="s">
        <v>3356</v>
      </c>
      <c r="U803" s="3" t="s">
        <v>3356</v>
      </c>
      <c r="V803" s="3" t="s">
        <v>3356</v>
      </c>
      <c r="W803" s="3" t="s">
        <v>3356</v>
      </c>
      <c r="X803" s="3" t="s">
        <v>3356</v>
      </c>
      <c r="Y803" s="3" t="s">
        <v>3356</v>
      </c>
      <c r="Z803" s="3" t="s">
        <v>3356</v>
      </c>
      <c r="AA803" s="3" t="s">
        <v>3356</v>
      </c>
      <c r="AB803" s="3" t="s">
        <v>3356</v>
      </c>
      <c r="AC803" s="3" t="s">
        <v>3356</v>
      </c>
      <c r="AD803" s="3" t="s">
        <v>3356</v>
      </c>
      <c r="AE803" s="3" t="s">
        <v>95</v>
      </c>
      <c r="AF803" s="3" t="s">
        <v>82</v>
      </c>
      <c r="AG803" s="3" t="s">
        <v>96</v>
      </c>
    </row>
    <row r="804" spans="1:33" ht="45" customHeight="1" x14ac:dyDescent="0.25">
      <c r="A804" s="3" t="s">
        <v>3357</v>
      </c>
      <c r="B804" s="11" t="s">
        <v>80</v>
      </c>
      <c r="C804" s="3" t="s">
        <v>81</v>
      </c>
      <c r="D804" s="3" t="s">
        <v>82</v>
      </c>
      <c r="E804" s="3" t="s">
        <v>83</v>
      </c>
      <c r="F804" s="3" t="s">
        <v>84</v>
      </c>
      <c r="G804" s="3" t="s">
        <v>1719</v>
      </c>
      <c r="H804" s="3" t="s">
        <v>181</v>
      </c>
      <c r="I804" s="3" t="s">
        <v>451</v>
      </c>
      <c r="J804" s="3" t="s">
        <v>3358</v>
      </c>
      <c r="K804" s="3" t="s">
        <v>203</v>
      </c>
      <c r="L804" s="3" t="s">
        <v>3359</v>
      </c>
      <c r="M804" s="3" t="s">
        <v>137</v>
      </c>
      <c r="N804" s="3" t="s">
        <v>92</v>
      </c>
      <c r="O804" s="3" t="s">
        <v>93</v>
      </c>
      <c r="P804" s="3" t="s">
        <v>92</v>
      </c>
      <c r="Q804" s="3" t="s">
        <v>93</v>
      </c>
      <c r="R804" s="3" t="s">
        <v>3360</v>
      </c>
      <c r="S804" s="3" t="s">
        <v>3360</v>
      </c>
      <c r="T804" s="3" t="s">
        <v>3360</v>
      </c>
      <c r="U804" s="3" t="s">
        <v>3360</v>
      </c>
      <c r="V804" s="3" t="s">
        <v>3360</v>
      </c>
      <c r="W804" s="3" t="s">
        <v>3360</v>
      </c>
      <c r="X804" s="3" t="s">
        <v>3360</v>
      </c>
      <c r="Y804" s="3" t="s">
        <v>3360</v>
      </c>
      <c r="Z804" s="3" t="s">
        <v>3360</v>
      </c>
      <c r="AA804" s="3" t="s">
        <v>3360</v>
      </c>
      <c r="AB804" s="3" t="s">
        <v>3360</v>
      </c>
      <c r="AC804" s="3" t="s">
        <v>3360</v>
      </c>
      <c r="AD804" s="3" t="s">
        <v>3360</v>
      </c>
      <c r="AE804" s="3" t="s">
        <v>95</v>
      </c>
      <c r="AF804" s="3" t="s">
        <v>82</v>
      </c>
      <c r="AG804" s="3" t="s">
        <v>96</v>
      </c>
    </row>
    <row r="805" spans="1:33" ht="45" customHeight="1" x14ac:dyDescent="0.25">
      <c r="A805" s="3" t="s">
        <v>3361</v>
      </c>
      <c r="B805" s="11" t="s">
        <v>80</v>
      </c>
      <c r="C805" s="3" t="s">
        <v>81</v>
      </c>
      <c r="D805" s="3" t="s">
        <v>82</v>
      </c>
      <c r="E805" s="3" t="s">
        <v>83</v>
      </c>
      <c r="F805" s="3" t="s">
        <v>98</v>
      </c>
      <c r="G805" s="3" t="s">
        <v>468</v>
      </c>
      <c r="H805" s="3" t="s">
        <v>308</v>
      </c>
      <c r="I805" s="3" t="s">
        <v>109</v>
      </c>
      <c r="J805" s="3" t="s">
        <v>3362</v>
      </c>
      <c r="K805" s="3" t="s">
        <v>203</v>
      </c>
      <c r="L805" s="3" t="s">
        <v>460</v>
      </c>
      <c r="M805" s="3" t="s">
        <v>137</v>
      </c>
      <c r="N805" s="3" t="s">
        <v>103</v>
      </c>
      <c r="O805" s="3" t="s">
        <v>93</v>
      </c>
      <c r="P805" s="3" t="s">
        <v>103</v>
      </c>
      <c r="Q805" s="3" t="s">
        <v>93</v>
      </c>
      <c r="R805" s="3" t="s">
        <v>3363</v>
      </c>
      <c r="S805" s="3" t="s">
        <v>3363</v>
      </c>
      <c r="T805" s="3" t="s">
        <v>3363</v>
      </c>
      <c r="U805" s="3" t="s">
        <v>3363</v>
      </c>
      <c r="V805" s="3" t="s">
        <v>3363</v>
      </c>
      <c r="W805" s="3" t="s">
        <v>3363</v>
      </c>
      <c r="X805" s="3" t="s">
        <v>3363</v>
      </c>
      <c r="Y805" s="3" t="s">
        <v>3363</v>
      </c>
      <c r="Z805" s="3" t="s">
        <v>3363</v>
      </c>
      <c r="AA805" s="3" t="s">
        <v>3363</v>
      </c>
      <c r="AB805" s="3" t="s">
        <v>3363</v>
      </c>
      <c r="AC805" s="3" t="s">
        <v>3363</v>
      </c>
      <c r="AD805" s="3" t="s">
        <v>3363</v>
      </c>
      <c r="AE805" s="3" t="s">
        <v>95</v>
      </c>
      <c r="AF805" s="3" t="s">
        <v>82</v>
      </c>
      <c r="AG805" s="3" t="s">
        <v>96</v>
      </c>
    </row>
    <row r="806" spans="1:33" ht="45" customHeight="1" x14ac:dyDescent="0.25">
      <c r="A806" s="3" t="s">
        <v>3364</v>
      </c>
      <c r="B806" s="11" t="s">
        <v>80</v>
      </c>
      <c r="C806" s="3" t="s">
        <v>81</v>
      </c>
      <c r="D806" s="3" t="s">
        <v>82</v>
      </c>
      <c r="E806" s="3" t="s">
        <v>83</v>
      </c>
      <c r="F806" s="3" t="s">
        <v>259</v>
      </c>
      <c r="G806" s="3" t="s">
        <v>260</v>
      </c>
      <c r="H806" s="3" t="s">
        <v>3365</v>
      </c>
      <c r="I806" s="3" t="s">
        <v>645</v>
      </c>
      <c r="J806" s="3" t="s">
        <v>1797</v>
      </c>
      <c r="K806" s="3" t="s">
        <v>203</v>
      </c>
      <c r="L806" s="3" t="s">
        <v>3366</v>
      </c>
      <c r="M806" s="3" t="s">
        <v>137</v>
      </c>
      <c r="N806" s="3" t="s">
        <v>347</v>
      </c>
      <c r="O806" s="3" t="s">
        <v>93</v>
      </c>
      <c r="P806" s="3" t="s">
        <v>347</v>
      </c>
      <c r="Q806" s="3" t="s">
        <v>93</v>
      </c>
      <c r="R806" s="3" t="s">
        <v>3367</v>
      </c>
      <c r="S806" s="3" t="s">
        <v>3367</v>
      </c>
      <c r="T806" s="3" t="s">
        <v>3367</v>
      </c>
      <c r="U806" s="3" t="s">
        <v>3367</v>
      </c>
      <c r="V806" s="3" t="s">
        <v>3367</v>
      </c>
      <c r="W806" s="3" t="s">
        <v>3367</v>
      </c>
      <c r="X806" s="3" t="s">
        <v>3367</v>
      </c>
      <c r="Y806" s="3" t="s">
        <v>3367</v>
      </c>
      <c r="Z806" s="3" t="s">
        <v>3367</v>
      </c>
      <c r="AA806" s="3" t="s">
        <v>3367</v>
      </c>
      <c r="AB806" s="3" t="s">
        <v>3367</v>
      </c>
      <c r="AC806" s="3" t="s">
        <v>3367</v>
      </c>
      <c r="AD806" s="3" t="s">
        <v>3367</v>
      </c>
      <c r="AE806" s="3" t="s">
        <v>95</v>
      </c>
      <c r="AF806" s="3" t="s">
        <v>82</v>
      </c>
      <c r="AG806" s="3" t="s">
        <v>96</v>
      </c>
    </row>
    <row r="807" spans="1:33" ht="45" customHeight="1" x14ac:dyDescent="0.25">
      <c r="A807" s="3" t="s">
        <v>3368</v>
      </c>
      <c r="B807" s="11" t="s">
        <v>80</v>
      </c>
      <c r="C807" s="3" t="s">
        <v>81</v>
      </c>
      <c r="D807" s="3" t="s">
        <v>82</v>
      </c>
      <c r="E807" s="3" t="s">
        <v>83</v>
      </c>
      <c r="F807" s="3" t="s">
        <v>98</v>
      </c>
      <c r="G807" s="3" t="s">
        <v>99</v>
      </c>
      <c r="H807" s="3" t="s">
        <v>3369</v>
      </c>
      <c r="I807" s="3" t="s">
        <v>285</v>
      </c>
      <c r="J807" s="3" t="s">
        <v>523</v>
      </c>
      <c r="K807" s="3" t="s">
        <v>3370</v>
      </c>
      <c r="L807" s="3" t="s">
        <v>1660</v>
      </c>
      <c r="M807" s="3" t="s">
        <v>91</v>
      </c>
      <c r="N807" s="3" t="s">
        <v>103</v>
      </c>
      <c r="O807" s="3" t="s">
        <v>93</v>
      </c>
      <c r="P807" s="3" t="s">
        <v>103</v>
      </c>
      <c r="Q807" s="3" t="s">
        <v>93</v>
      </c>
      <c r="R807" s="3" t="s">
        <v>3371</v>
      </c>
      <c r="S807" s="3" t="s">
        <v>3371</v>
      </c>
      <c r="T807" s="3" t="s">
        <v>3371</v>
      </c>
      <c r="U807" s="3" t="s">
        <v>3371</v>
      </c>
      <c r="V807" s="3" t="s">
        <v>3371</v>
      </c>
      <c r="W807" s="3" t="s">
        <v>3371</v>
      </c>
      <c r="X807" s="3" t="s">
        <v>3371</v>
      </c>
      <c r="Y807" s="3" t="s">
        <v>3371</v>
      </c>
      <c r="Z807" s="3" t="s">
        <v>3371</v>
      </c>
      <c r="AA807" s="3" t="s">
        <v>3371</v>
      </c>
      <c r="AB807" s="3" t="s">
        <v>3371</v>
      </c>
      <c r="AC807" s="3" t="s">
        <v>3371</v>
      </c>
      <c r="AD807" s="3" t="s">
        <v>3371</v>
      </c>
      <c r="AE807" s="3" t="s">
        <v>95</v>
      </c>
      <c r="AF807" s="3" t="s">
        <v>82</v>
      </c>
      <c r="AG807" s="3" t="s">
        <v>96</v>
      </c>
    </row>
    <row r="808" spans="1:33" ht="45" customHeight="1" x14ac:dyDescent="0.25">
      <c r="A808" s="3" t="s">
        <v>3372</v>
      </c>
      <c r="B808" s="11" t="s">
        <v>80</v>
      </c>
      <c r="C808" s="3" t="s">
        <v>81</v>
      </c>
      <c r="D808" s="3" t="s">
        <v>82</v>
      </c>
      <c r="E808" s="3" t="s">
        <v>83</v>
      </c>
      <c r="F808" s="3" t="s">
        <v>123</v>
      </c>
      <c r="G808" s="3" t="s">
        <v>124</v>
      </c>
      <c r="H808" s="3" t="s">
        <v>195</v>
      </c>
      <c r="I808" s="3" t="s">
        <v>1769</v>
      </c>
      <c r="J808" s="3" t="s">
        <v>320</v>
      </c>
      <c r="K808" s="3" t="s">
        <v>2994</v>
      </c>
      <c r="L808" s="3" t="s">
        <v>1199</v>
      </c>
      <c r="M808" s="3" t="s">
        <v>91</v>
      </c>
      <c r="N808" s="3" t="s">
        <v>128</v>
      </c>
      <c r="O808" s="3" t="s">
        <v>93</v>
      </c>
      <c r="P808" s="3" t="s">
        <v>128</v>
      </c>
      <c r="Q808" s="3" t="s">
        <v>93</v>
      </c>
      <c r="R808" s="3" t="s">
        <v>3373</v>
      </c>
      <c r="S808" s="3" t="s">
        <v>3373</v>
      </c>
      <c r="T808" s="3" t="s">
        <v>3373</v>
      </c>
      <c r="U808" s="3" t="s">
        <v>3373</v>
      </c>
      <c r="V808" s="3" t="s">
        <v>3373</v>
      </c>
      <c r="W808" s="3" t="s">
        <v>3373</v>
      </c>
      <c r="X808" s="3" t="s">
        <v>3373</v>
      </c>
      <c r="Y808" s="3" t="s">
        <v>3373</v>
      </c>
      <c r="Z808" s="3" t="s">
        <v>3373</v>
      </c>
      <c r="AA808" s="3" t="s">
        <v>3373</v>
      </c>
      <c r="AB808" s="3" t="s">
        <v>3373</v>
      </c>
      <c r="AC808" s="3" t="s">
        <v>3373</v>
      </c>
      <c r="AD808" s="3" t="s">
        <v>3373</v>
      </c>
      <c r="AE808" s="3" t="s">
        <v>95</v>
      </c>
      <c r="AF808" s="3" t="s">
        <v>82</v>
      </c>
      <c r="AG808" s="3" t="s">
        <v>96</v>
      </c>
    </row>
    <row r="809" spans="1:33" ht="45" customHeight="1" x14ac:dyDescent="0.25">
      <c r="A809" s="3" t="s">
        <v>3374</v>
      </c>
      <c r="B809" s="11" t="s">
        <v>80</v>
      </c>
      <c r="C809" s="3" t="s">
        <v>81</v>
      </c>
      <c r="D809" s="3" t="s">
        <v>82</v>
      </c>
      <c r="E809" s="3" t="s">
        <v>83</v>
      </c>
      <c r="F809" s="3" t="s">
        <v>141</v>
      </c>
      <c r="G809" s="3" t="s">
        <v>142</v>
      </c>
      <c r="H809" s="3" t="s">
        <v>3375</v>
      </c>
      <c r="I809" s="3" t="s">
        <v>868</v>
      </c>
      <c r="J809" s="3" t="s">
        <v>2863</v>
      </c>
      <c r="K809" s="3" t="s">
        <v>2994</v>
      </c>
      <c r="L809" s="3" t="s">
        <v>3376</v>
      </c>
      <c r="M809" s="3" t="s">
        <v>91</v>
      </c>
      <c r="N809" s="3" t="s">
        <v>148</v>
      </c>
      <c r="O809" s="3" t="s">
        <v>93</v>
      </c>
      <c r="P809" s="3" t="s">
        <v>148</v>
      </c>
      <c r="Q809" s="3" t="s">
        <v>93</v>
      </c>
      <c r="R809" s="3" t="s">
        <v>3377</v>
      </c>
      <c r="S809" s="3" t="s">
        <v>3377</v>
      </c>
      <c r="T809" s="3" t="s">
        <v>3377</v>
      </c>
      <c r="U809" s="3" t="s">
        <v>3377</v>
      </c>
      <c r="V809" s="3" t="s">
        <v>3377</v>
      </c>
      <c r="W809" s="3" t="s">
        <v>3377</v>
      </c>
      <c r="X809" s="3" t="s">
        <v>3377</v>
      </c>
      <c r="Y809" s="3" t="s">
        <v>3377</v>
      </c>
      <c r="Z809" s="3" t="s">
        <v>3377</v>
      </c>
      <c r="AA809" s="3" t="s">
        <v>3377</v>
      </c>
      <c r="AB809" s="3" t="s">
        <v>3377</v>
      </c>
      <c r="AC809" s="3" t="s">
        <v>3377</v>
      </c>
      <c r="AD809" s="3" t="s">
        <v>3377</v>
      </c>
      <c r="AE809" s="3" t="s">
        <v>95</v>
      </c>
      <c r="AF809" s="3" t="s">
        <v>82</v>
      </c>
      <c r="AG809" s="3" t="s">
        <v>96</v>
      </c>
    </row>
    <row r="810" spans="1:33" ht="45" customHeight="1" x14ac:dyDescent="0.25">
      <c r="A810" s="3" t="s">
        <v>3378</v>
      </c>
      <c r="B810" s="11" t="s">
        <v>80</v>
      </c>
      <c r="C810" s="3" t="s">
        <v>81</v>
      </c>
      <c r="D810" s="3" t="s">
        <v>82</v>
      </c>
      <c r="E810" s="3" t="s">
        <v>83</v>
      </c>
      <c r="F810" s="3" t="s">
        <v>98</v>
      </c>
      <c r="G810" s="3" t="s">
        <v>468</v>
      </c>
      <c r="H810" s="3" t="s">
        <v>308</v>
      </c>
      <c r="I810" s="3" t="s">
        <v>446</v>
      </c>
      <c r="J810" s="3" t="s">
        <v>3379</v>
      </c>
      <c r="K810" s="3" t="s">
        <v>2994</v>
      </c>
      <c r="L810" s="3" t="s">
        <v>904</v>
      </c>
      <c r="M810" s="3" t="s">
        <v>137</v>
      </c>
      <c r="N810" s="3" t="s">
        <v>103</v>
      </c>
      <c r="O810" s="3" t="s">
        <v>93</v>
      </c>
      <c r="P810" s="3" t="s">
        <v>103</v>
      </c>
      <c r="Q810" s="3" t="s">
        <v>93</v>
      </c>
      <c r="R810" s="3" t="s">
        <v>3380</v>
      </c>
      <c r="S810" s="3" t="s">
        <v>3380</v>
      </c>
      <c r="T810" s="3" t="s">
        <v>3380</v>
      </c>
      <c r="U810" s="3" t="s">
        <v>3380</v>
      </c>
      <c r="V810" s="3" t="s">
        <v>3380</v>
      </c>
      <c r="W810" s="3" t="s">
        <v>3380</v>
      </c>
      <c r="X810" s="3" t="s">
        <v>3380</v>
      </c>
      <c r="Y810" s="3" t="s">
        <v>3380</v>
      </c>
      <c r="Z810" s="3" t="s">
        <v>3380</v>
      </c>
      <c r="AA810" s="3" t="s">
        <v>3380</v>
      </c>
      <c r="AB810" s="3" t="s">
        <v>3380</v>
      </c>
      <c r="AC810" s="3" t="s">
        <v>3380</v>
      </c>
      <c r="AD810" s="3" t="s">
        <v>3380</v>
      </c>
      <c r="AE810" s="3" t="s">
        <v>95</v>
      </c>
      <c r="AF810" s="3" t="s">
        <v>82</v>
      </c>
      <c r="AG810" s="3" t="s">
        <v>96</v>
      </c>
    </row>
    <row r="811" spans="1:33" ht="45" customHeight="1" x14ac:dyDescent="0.25">
      <c r="A811" s="3" t="s">
        <v>3381</v>
      </c>
      <c r="B811" s="11" t="s">
        <v>80</v>
      </c>
      <c r="C811" s="3" t="s">
        <v>81</v>
      </c>
      <c r="D811" s="3" t="s">
        <v>82</v>
      </c>
      <c r="E811" s="3" t="s">
        <v>83</v>
      </c>
      <c r="F811" s="3" t="s">
        <v>98</v>
      </c>
      <c r="G811" s="3" t="s">
        <v>468</v>
      </c>
      <c r="H811" s="3" t="s">
        <v>3382</v>
      </c>
      <c r="I811" s="3" t="s">
        <v>109</v>
      </c>
      <c r="J811" s="3" t="s">
        <v>422</v>
      </c>
      <c r="K811" s="3" t="s">
        <v>2994</v>
      </c>
      <c r="L811" s="3" t="s">
        <v>1286</v>
      </c>
      <c r="M811" s="3" t="s">
        <v>91</v>
      </c>
      <c r="N811" s="3" t="s">
        <v>103</v>
      </c>
      <c r="O811" s="3" t="s">
        <v>93</v>
      </c>
      <c r="P811" s="3" t="s">
        <v>103</v>
      </c>
      <c r="Q811" s="3" t="s">
        <v>93</v>
      </c>
      <c r="R811" s="3" t="s">
        <v>3383</v>
      </c>
      <c r="S811" s="3" t="s">
        <v>3383</v>
      </c>
      <c r="T811" s="3" t="s">
        <v>3383</v>
      </c>
      <c r="U811" s="3" t="s">
        <v>3383</v>
      </c>
      <c r="V811" s="3" t="s">
        <v>3383</v>
      </c>
      <c r="W811" s="3" t="s">
        <v>3383</v>
      </c>
      <c r="X811" s="3" t="s">
        <v>3383</v>
      </c>
      <c r="Y811" s="3" t="s">
        <v>3383</v>
      </c>
      <c r="Z811" s="3" t="s">
        <v>3383</v>
      </c>
      <c r="AA811" s="3" t="s">
        <v>3383</v>
      </c>
      <c r="AB811" s="3" t="s">
        <v>3383</v>
      </c>
      <c r="AC811" s="3" t="s">
        <v>3383</v>
      </c>
      <c r="AD811" s="3" t="s">
        <v>3383</v>
      </c>
      <c r="AE811" s="3" t="s">
        <v>95</v>
      </c>
      <c r="AF811" s="3" t="s">
        <v>82</v>
      </c>
      <c r="AG811" s="3" t="s">
        <v>96</v>
      </c>
    </row>
    <row r="812" spans="1:33" ht="45" customHeight="1" x14ac:dyDescent="0.25">
      <c r="A812" s="3" t="s">
        <v>3384</v>
      </c>
      <c r="B812" s="11" t="s">
        <v>80</v>
      </c>
      <c r="C812" s="3" t="s">
        <v>81</v>
      </c>
      <c r="D812" s="3" t="s">
        <v>82</v>
      </c>
      <c r="E812" s="3" t="s">
        <v>83</v>
      </c>
      <c r="F812" s="3" t="s">
        <v>123</v>
      </c>
      <c r="G812" s="3" t="s">
        <v>124</v>
      </c>
      <c r="H812" s="3" t="s">
        <v>426</v>
      </c>
      <c r="I812" s="3" t="s">
        <v>159</v>
      </c>
      <c r="J812" s="3" t="s">
        <v>3385</v>
      </c>
      <c r="K812" s="3" t="s">
        <v>3386</v>
      </c>
      <c r="L812" s="3" t="s">
        <v>1302</v>
      </c>
      <c r="M812" s="3" t="s">
        <v>91</v>
      </c>
      <c r="N812" s="3" t="s">
        <v>128</v>
      </c>
      <c r="O812" s="3" t="s">
        <v>93</v>
      </c>
      <c r="P812" s="3" t="s">
        <v>128</v>
      </c>
      <c r="Q812" s="3" t="s">
        <v>93</v>
      </c>
      <c r="R812" s="3" t="s">
        <v>3387</v>
      </c>
      <c r="S812" s="3" t="s">
        <v>3387</v>
      </c>
      <c r="T812" s="3" t="s">
        <v>3387</v>
      </c>
      <c r="U812" s="3" t="s">
        <v>3387</v>
      </c>
      <c r="V812" s="3" t="s">
        <v>3387</v>
      </c>
      <c r="W812" s="3" t="s">
        <v>3387</v>
      </c>
      <c r="X812" s="3" t="s">
        <v>3387</v>
      </c>
      <c r="Y812" s="3" t="s">
        <v>3387</v>
      </c>
      <c r="Z812" s="3" t="s">
        <v>3387</v>
      </c>
      <c r="AA812" s="3" t="s">
        <v>3387</v>
      </c>
      <c r="AB812" s="3" t="s">
        <v>3387</v>
      </c>
      <c r="AC812" s="3" t="s">
        <v>3387</v>
      </c>
      <c r="AD812" s="3" t="s">
        <v>3387</v>
      </c>
      <c r="AE812" s="3" t="s">
        <v>95</v>
      </c>
      <c r="AF812" s="3" t="s">
        <v>82</v>
      </c>
      <c r="AG812" s="3" t="s">
        <v>96</v>
      </c>
    </row>
    <row r="813" spans="1:33" ht="45" customHeight="1" x14ac:dyDescent="0.25">
      <c r="A813" s="3" t="s">
        <v>3388</v>
      </c>
      <c r="B813" s="11" t="s">
        <v>80</v>
      </c>
      <c r="C813" s="3" t="s">
        <v>81</v>
      </c>
      <c r="D813" s="3" t="s">
        <v>82</v>
      </c>
      <c r="E813" s="3" t="s">
        <v>1621</v>
      </c>
      <c r="F813" s="3" t="s">
        <v>1622</v>
      </c>
      <c r="G813" s="3" t="s">
        <v>1634</v>
      </c>
      <c r="H813" s="3" t="s">
        <v>1635</v>
      </c>
      <c r="I813" s="3" t="s">
        <v>1636</v>
      </c>
      <c r="J813" s="3" t="s">
        <v>3389</v>
      </c>
      <c r="K813" s="3" t="s">
        <v>770</v>
      </c>
      <c r="L813" s="3" t="s">
        <v>374</v>
      </c>
      <c r="M813" s="3" t="s">
        <v>91</v>
      </c>
      <c r="N813" s="3" t="s">
        <v>1626</v>
      </c>
      <c r="O813" s="3" t="s">
        <v>93</v>
      </c>
      <c r="P813" s="3" t="s">
        <v>1626</v>
      </c>
      <c r="Q813" s="3" t="s">
        <v>93</v>
      </c>
      <c r="R813" s="3" t="s">
        <v>3390</v>
      </c>
      <c r="S813" s="3" t="s">
        <v>3390</v>
      </c>
      <c r="T813" s="3" t="s">
        <v>3390</v>
      </c>
      <c r="U813" s="3" t="s">
        <v>3390</v>
      </c>
      <c r="V813" s="3" t="s">
        <v>3390</v>
      </c>
      <c r="W813" s="3" t="s">
        <v>3390</v>
      </c>
      <c r="X813" s="3" t="s">
        <v>3390</v>
      </c>
      <c r="Y813" s="3" t="s">
        <v>3390</v>
      </c>
      <c r="Z813" s="3" t="s">
        <v>3390</v>
      </c>
      <c r="AA813" s="3" t="s">
        <v>3390</v>
      </c>
      <c r="AB813" s="3" t="s">
        <v>3390</v>
      </c>
      <c r="AC813" s="3" t="s">
        <v>3390</v>
      </c>
      <c r="AD813" s="3" t="s">
        <v>3390</v>
      </c>
      <c r="AE813" s="3" t="s">
        <v>95</v>
      </c>
      <c r="AF813" s="3" t="s">
        <v>82</v>
      </c>
      <c r="AG813" s="3" t="s">
        <v>96</v>
      </c>
    </row>
    <row r="814" spans="1:33" ht="45" customHeight="1" x14ac:dyDescent="0.25">
      <c r="A814" s="3" t="s">
        <v>3391</v>
      </c>
      <c r="B814" s="11" t="s">
        <v>80</v>
      </c>
      <c r="C814" s="3" t="s">
        <v>81</v>
      </c>
      <c r="D814" s="3" t="s">
        <v>82</v>
      </c>
      <c r="E814" s="3" t="s">
        <v>1621</v>
      </c>
      <c r="F814" s="3" t="s">
        <v>1622</v>
      </c>
      <c r="G814" s="3" t="s">
        <v>1599</v>
      </c>
      <c r="H814" s="3" t="s">
        <v>1635</v>
      </c>
      <c r="I814" s="3" t="s">
        <v>1636</v>
      </c>
      <c r="J814" s="3" t="s">
        <v>3392</v>
      </c>
      <c r="K814" s="3" t="s">
        <v>770</v>
      </c>
      <c r="L814" s="3" t="s">
        <v>3393</v>
      </c>
      <c r="M814" s="3" t="s">
        <v>91</v>
      </c>
      <c r="N814" s="3" t="s">
        <v>1626</v>
      </c>
      <c r="O814" s="3" t="s">
        <v>93</v>
      </c>
      <c r="P814" s="3" t="s">
        <v>1626</v>
      </c>
      <c r="Q814" s="3" t="s">
        <v>93</v>
      </c>
      <c r="R814" s="3" t="s">
        <v>3394</v>
      </c>
      <c r="S814" s="3" t="s">
        <v>3394</v>
      </c>
      <c r="T814" s="3" t="s">
        <v>3394</v>
      </c>
      <c r="U814" s="3" t="s">
        <v>3394</v>
      </c>
      <c r="V814" s="3" t="s">
        <v>3394</v>
      </c>
      <c r="W814" s="3" t="s">
        <v>3394</v>
      </c>
      <c r="X814" s="3" t="s">
        <v>3394</v>
      </c>
      <c r="Y814" s="3" t="s">
        <v>3394</v>
      </c>
      <c r="Z814" s="3" t="s">
        <v>3394</v>
      </c>
      <c r="AA814" s="3" t="s">
        <v>3394</v>
      </c>
      <c r="AB814" s="3" t="s">
        <v>3394</v>
      </c>
      <c r="AC814" s="3" t="s">
        <v>3394</v>
      </c>
      <c r="AD814" s="3" t="s">
        <v>3394</v>
      </c>
      <c r="AE814" s="3" t="s">
        <v>95</v>
      </c>
      <c r="AF814" s="3" t="s">
        <v>82</v>
      </c>
      <c r="AG814" s="3" t="s">
        <v>96</v>
      </c>
    </row>
    <row r="815" spans="1:33" ht="45" customHeight="1" x14ac:dyDescent="0.25">
      <c r="A815" s="3" t="s">
        <v>3395</v>
      </c>
      <c r="B815" s="11" t="s">
        <v>80</v>
      </c>
      <c r="C815" s="3" t="s">
        <v>81</v>
      </c>
      <c r="D815" s="3" t="s">
        <v>82</v>
      </c>
      <c r="E815" s="3" t="s">
        <v>1621</v>
      </c>
      <c r="F815" s="3" t="s">
        <v>1622</v>
      </c>
      <c r="G815" s="3" t="s">
        <v>3396</v>
      </c>
      <c r="H815" s="3" t="s">
        <v>1629</v>
      </c>
      <c r="I815" s="3" t="s">
        <v>3397</v>
      </c>
      <c r="J815" s="3" t="s">
        <v>3398</v>
      </c>
      <c r="K815" s="3" t="s">
        <v>1531</v>
      </c>
      <c r="L815" s="3" t="s">
        <v>503</v>
      </c>
      <c r="M815" s="3" t="s">
        <v>137</v>
      </c>
      <c r="N815" s="3" t="s">
        <v>1626</v>
      </c>
      <c r="O815" s="3" t="s">
        <v>93</v>
      </c>
      <c r="P815" s="3" t="s">
        <v>1626</v>
      </c>
      <c r="Q815" s="3" t="s">
        <v>93</v>
      </c>
      <c r="R815" s="3" t="s">
        <v>3399</v>
      </c>
      <c r="S815" s="3" t="s">
        <v>3399</v>
      </c>
      <c r="T815" s="3" t="s">
        <v>3399</v>
      </c>
      <c r="U815" s="3" t="s">
        <v>3399</v>
      </c>
      <c r="V815" s="3" t="s">
        <v>3399</v>
      </c>
      <c r="W815" s="3" t="s">
        <v>3399</v>
      </c>
      <c r="X815" s="3" t="s">
        <v>3399</v>
      </c>
      <c r="Y815" s="3" t="s">
        <v>3399</v>
      </c>
      <c r="Z815" s="3" t="s">
        <v>3399</v>
      </c>
      <c r="AA815" s="3" t="s">
        <v>3399</v>
      </c>
      <c r="AB815" s="3" t="s">
        <v>3399</v>
      </c>
      <c r="AC815" s="3" t="s">
        <v>3399</v>
      </c>
      <c r="AD815" s="3" t="s">
        <v>3399</v>
      </c>
      <c r="AE815" s="3" t="s">
        <v>95</v>
      </c>
      <c r="AF815" s="3" t="s">
        <v>82</v>
      </c>
      <c r="AG815" s="3" t="s">
        <v>96</v>
      </c>
    </row>
    <row r="816" spans="1:33" ht="45" customHeight="1" x14ac:dyDescent="0.25">
      <c r="A816" s="3" t="s">
        <v>3400</v>
      </c>
      <c r="B816" s="11" t="s">
        <v>80</v>
      </c>
      <c r="C816" s="3" t="s">
        <v>81</v>
      </c>
      <c r="D816" s="3" t="s">
        <v>82</v>
      </c>
      <c r="E816" s="3" t="s">
        <v>1621</v>
      </c>
      <c r="F816" s="3" t="s">
        <v>1622</v>
      </c>
      <c r="G816" s="3" t="s">
        <v>3401</v>
      </c>
      <c r="H816" s="3" t="s">
        <v>1629</v>
      </c>
      <c r="I816" s="3" t="s">
        <v>2534</v>
      </c>
      <c r="J816" s="3" t="s">
        <v>3402</v>
      </c>
      <c r="K816" s="3" t="s">
        <v>1531</v>
      </c>
      <c r="L816" s="3" t="s">
        <v>375</v>
      </c>
      <c r="M816" s="3" t="s">
        <v>137</v>
      </c>
      <c r="N816" s="3" t="s">
        <v>1626</v>
      </c>
      <c r="O816" s="3" t="s">
        <v>93</v>
      </c>
      <c r="P816" s="3" t="s">
        <v>1626</v>
      </c>
      <c r="Q816" s="3" t="s">
        <v>93</v>
      </c>
      <c r="R816" s="3" t="s">
        <v>3403</v>
      </c>
      <c r="S816" s="3" t="s">
        <v>3403</v>
      </c>
      <c r="T816" s="3" t="s">
        <v>3403</v>
      </c>
      <c r="U816" s="3" t="s">
        <v>3403</v>
      </c>
      <c r="V816" s="3" t="s">
        <v>3403</v>
      </c>
      <c r="W816" s="3" t="s">
        <v>3403</v>
      </c>
      <c r="X816" s="3" t="s">
        <v>3403</v>
      </c>
      <c r="Y816" s="3" t="s">
        <v>3403</v>
      </c>
      <c r="Z816" s="3" t="s">
        <v>3403</v>
      </c>
      <c r="AA816" s="3" t="s">
        <v>3403</v>
      </c>
      <c r="AB816" s="3" t="s">
        <v>3403</v>
      </c>
      <c r="AC816" s="3" t="s">
        <v>3403</v>
      </c>
      <c r="AD816" s="3" t="s">
        <v>3403</v>
      </c>
      <c r="AE816" s="3" t="s">
        <v>95</v>
      </c>
      <c r="AF816" s="3" t="s">
        <v>82</v>
      </c>
      <c r="AG816" s="3" t="s">
        <v>96</v>
      </c>
    </row>
    <row r="817" spans="1:33" ht="45" customHeight="1" x14ac:dyDescent="0.25">
      <c r="A817" s="3" t="s">
        <v>3404</v>
      </c>
      <c r="B817" s="11" t="s">
        <v>80</v>
      </c>
      <c r="C817" s="3" t="s">
        <v>81</v>
      </c>
      <c r="D817" s="3" t="s">
        <v>82</v>
      </c>
      <c r="E817" s="3" t="s">
        <v>1621</v>
      </c>
      <c r="F817" s="3" t="s">
        <v>1622</v>
      </c>
      <c r="G817" s="3" t="s">
        <v>261</v>
      </c>
      <c r="H817" s="3" t="s">
        <v>1629</v>
      </c>
      <c r="I817" s="3" t="s">
        <v>3405</v>
      </c>
      <c r="J817" s="3" t="s">
        <v>3406</v>
      </c>
      <c r="K817" s="3" t="s">
        <v>703</v>
      </c>
      <c r="L817" s="3" t="s">
        <v>249</v>
      </c>
      <c r="M817" s="3" t="s">
        <v>137</v>
      </c>
      <c r="N817" s="3" t="s">
        <v>1626</v>
      </c>
      <c r="O817" s="3" t="s">
        <v>93</v>
      </c>
      <c r="P817" s="3" t="s">
        <v>1626</v>
      </c>
      <c r="Q817" s="3" t="s">
        <v>93</v>
      </c>
      <c r="R817" s="3" t="s">
        <v>3407</v>
      </c>
      <c r="S817" s="3" t="s">
        <v>3407</v>
      </c>
      <c r="T817" s="3" t="s">
        <v>3407</v>
      </c>
      <c r="U817" s="3" t="s">
        <v>3407</v>
      </c>
      <c r="V817" s="3" t="s">
        <v>3407</v>
      </c>
      <c r="W817" s="3" t="s">
        <v>3407</v>
      </c>
      <c r="X817" s="3" t="s">
        <v>3407</v>
      </c>
      <c r="Y817" s="3" t="s">
        <v>3407</v>
      </c>
      <c r="Z817" s="3" t="s">
        <v>3407</v>
      </c>
      <c r="AA817" s="3" t="s">
        <v>3407</v>
      </c>
      <c r="AB817" s="3" t="s">
        <v>3407</v>
      </c>
      <c r="AC817" s="3" t="s">
        <v>3407</v>
      </c>
      <c r="AD817" s="3" t="s">
        <v>3407</v>
      </c>
      <c r="AE817" s="3" t="s">
        <v>95</v>
      </c>
      <c r="AF817" s="3" t="s">
        <v>82</v>
      </c>
      <c r="AG817" s="3" t="s">
        <v>96</v>
      </c>
    </row>
    <row r="818" spans="1:33" ht="45" customHeight="1" x14ac:dyDescent="0.25">
      <c r="A818" s="3" t="s">
        <v>3408</v>
      </c>
      <c r="B818" s="11" t="s">
        <v>80</v>
      </c>
      <c r="C818" s="3" t="s">
        <v>81</v>
      </c>
      <c r="D818" s="3" t="s">
        <v>82</v>
      </c>
      <c r="E818" s="3" t="s">
        <v>1621</v>
      </c>
      <c r="F818" s="3" t="s">
        <v>1622</v>
      </c>
      <c r="G818" s="3" t="s">
        <v>224</v>
      </c>
      <c r="H818" s="3" t="s">
        <v>1629</v>
      </c>
      <c r="I818" s="3" t="s">
        <v>3409</v>
      </c>
      <c r="J818" s="3" t="s">
        <v>3410</v>
      </c>
      <c r="K818" s="3" t="s">
        <v>703</v>
      </c>
      <c r="L818" s="3" t="s">
        <v>249</v>
      </c>
      <c r="M818" s="3" t="s">
        <v>137</v>
      </c>
      <c r="N818" s="3" t="s">
        <v>1626</v>
      </c>
      <c r="O818" s="3" t="s">
        <v>93</v>
      </c>
      <c r="P818" s="3" t="s">
        <v>1626</v>
      </c>
      <c r="Q818" s="3" t="s">
        <v>93</v>
      </c>
      <c r="R818" s="3" t="s">
        <v>3411</v>
      </c>
      <c r="S818" s="3" t="s">
        <v>3411</v>
      </c>
      <c r="T818" s="3" t="s">
        <v>3411</v>
      </c>
      <c r="U818" s="3" t="s">
        <v>3411</v>
      </c>
      <c r="V818" s="3" t="s">
        <v>3411</v>
      </c>
      <c r="W818" s="3" t="s">
        <v>3411</v>
      </c>
      <c r="X818" s="3" t="s">
        <v>3411</v>
      </c>
      <c r="Y818" s="3" t="s">
        <v>3411</v>
      </c>
      <c r="Z818" s="3" t="s">
        <v>3411</v>
      </c>
      <c r="AA818" s="3" t="s">
        <v>3411</v>
      </c>
      <c r="AB818" s="3" t="s">
        <v>3411</v>
      </c>
      <c r="AC818" s="3" t="s">
        <v>3411</v>
      </c>
      <c r="AD818" s="3" t="s">
        <v>3411</v>
      </c>
      <c r="AE818" s="3" t="s">
        <v>95</v>
      </c>
      <c r="AF818" s="3" t="s">
        <v>82</v>
      </c>
      <c r="AG818" s="3" t="s">
        <v>96</v>
      </c>
    </row>
    <row r="819" spans="1:33" ht="45" customHeight="1" x14ac:dyDescent="0.25">
      <c r="A819" s="3" t="s">
        <v>3412</v>
      </c>
      <c r="B819" s="11" t="s">
        <v>80</v>
      </c>
      <c r="C819" s="3" t="s">
        <v>81</v>
      </c>
      <c r="D819" s="3" t="s">
        <v>82</v>
      </c>
      <c r="E819" s="3" t="s">
        <v>1621</v>
      </c>
      <c r="F819" s="3" t="s">
        <v>1622</v>
      </c>
      <c r="G819" s="3" t="s">
        <v>1634</v>
      </c>
      <c r="H819" s="3" t="s">
        <v>1635</v>
      </c>
      <c r="I819" s="3" t="s">
        <v>1636</v>
      </c>
      <c r="J819" s="3" t="s">
        <v>3413</v>
      </c>
      <c r="K819" s="3" t="s">
        <v>703</v>
      </c>
      <c r="L819" s="3" t="s">
        <v>703</v>
      </c>
      <c r="M819" s="3" t="s">
        <v>137</v>
      </c>
      <c r="N819" s="3" t="s">
        <v>1626</v>
      </c>
      <c r="O819" s="3" t="s">
        <v>93</v>
      </c>
      <c r="P819" s="3" t="s">
        <v>1626</v>
      </c>
      <c r="Q819" s="3" t="s">
        <v>93</v>
      </c>
      <c r="R819" s="3" t="s">
        <v>3414</v>
      </c>
      <c r="S819" s="3" t="s">
        <v>3414</v>
      </c>
      <c r="T819" s="3" t="s">
        <v>3414</v>
      </c>
      <c r="U819" s="3" t="s">
        <v>3414</v>
      </c>
      <c r="V819" s="3" t="s">
        <v>3414</v>
      </c>
      <c r="W819" s="3" t="s">
        <v>3414</v>
      </c>
      <c r="X819" s="3" t="s">
        <v>3414</v>
      </c>
      <c r="Y819" s="3" t="s">
        <v>3414</v>
      </c>
      <c r="Z819" s="3" t="s">
        <v>3414</v>
      </c>
      <c r="AA819" s="3" t="s">
        <v>3414</v>
      </c>
      <c r="AB819" s="3" t="s">
        <v>3414</v>
      </c>
      <c r="AC819" s="3" t="s">
        <v>3414</v>
      </c>
      <c r="AD819" s="3" t="s">
        <v>3414</v>
      </c>
      <c r="AE819" s="3" t="s">
        <v>95</v>
      </c>
      <c r="AF819" s="3" t="s">
        <v>82</v>
      </c>
      <c r="AG819" s="3" t="s">
        <v>96</v>
      </c>
    </row>
    <row r="820" spans="1:33" ht="45" customHeight="1" x14ac:dyDescent="0.25">
      <c r="A820" s="3" t="s">
        <v>3415</v>
      </c>
      <c r="B820" s="11" t="s">
        <v>80</v>
      </c>
      <c r="C820" s="3" t="s">
        <v>81</v>
      </c>
      <c r="D820" s="3" t="s">
        <v>82</v>
      </c>
      <c r="E820" s="3" t="s">
        <v>1621</v>
      </c>
      <c r="F820" s="3" t="s">
        <v>1622</v>
      </c>
      <c r="G820" s="3" t="s">
        <v>1658</v>
      </c>
      <c r="H820" s="3" t="s">
        <v>1629</v>
      </c>
      <c r="I820" s="3" t="s">
        <v>1664</v>
      </c>
      <c r="J820" s="3" t="s">
        <v>3416</v>
      </c>
      <c r="K820" s="3" t="s">
        <v>2554</v>
      </c>
      <c r="L820" s="3" t="s">
        <v>203</v>
      </c>
      <c r="M820" s="3" t="s">
        <v>91</v>
      </c>
      <c r="N820" s="3" t="s">
        <v>1626</v>
      </c>
      <c r="O820" s="3" t="s">
        <v>93</v>
      </c>
      <c r="P820" s="3" t="s">
        <v>1626</v>
      </c>
      <c r="Q820" s="3" t="s">
        <v>93</v>
      </c>
      <c r="R820" s="3" t="s">
        <v>3417</v>
      </c>
      <c r="S820" s="3" t="s">
        <v>3417</v>
      </c>
      <c r="T820" s="3" t="s">
        <v>3417</v>
      </c>
      <c r="U820" s="3" t="s">
        <v>3417</v>
      </c>
      <c r="V820" s="3" t="s">
        <v>3417</v>
      </c>
      <c r="W820" s="3" t="s">
        <v>3417</v>
      </c>
      <c r="X820" s="3" t="s">
        <v>3417</v>
      </c>
      <c r="Y820" s="3" t="s">
        <v>3417</v>
      </c>
      <c r="Z820" s="3" t="s">
        <v>3417</v>
      </c>
      <c r="AA820" s="3" t="s">
        <v>3417</v>
      </c>
      <c r="AB820" s="3" t="s">
        <v>3417</v>
      </c>
      <c r="AC820" s="3" t="s">
        <v>3417</v>
      </c>
      <c r="AD820" s="3" t="s">
        <v>3417</v>
      </c>
      <c r="AE820" s="3" t="s">
        <v>95</v>
      </c>
      <c r="AF820" s="3" t="s">
        <v>82</v>
      </c>
      <c r="AG820" s="3" t="s">
        <v>96</v>
      </c>
    </row>
    <row r="821" spans="1:33" ht="45" customHeight="1" x14ac:dyDescent="0.25">
      <c r="A821" s="3" t="s">
        <v>3418</v>
      </c>
      <c r="B821" s="11" t="s">
        <v>80</v>
      </c>
      <c r="C821" s="3" t="s">
        <v>81</v>
      </c>
      <c r="D821" s="3" t="s">
        <v>82</v>
      </c>
      <c r="E821" s="3" t="s">
        <v>1621</v>
      </c>
      <c r="F821" s="3" t="s">
        <v>1622</v>
      </c>
      <c r="G821" s="3" t="s">
        <v>3419</v>
      </c>
      <c r="H821" s="3" t="s">
        <v>1623</v>
      </c>
      <c r="I821" s="3" t="s">
        <v>3420</v>
      </c>
      <c r="J821" s="3" t="s">
        <v>1770</v>
      </c>
      <c r="K821" s="3" t="s">
        <v>375</v>
      </c>
      <c r="L821" s="3" t="s">
        <v>219</v>
      </c>
      <c r="M821" s="3" t="s">
        <v>137</v>
      </c>
      <c r="N821" s="3" t="s">
        <v>1626</v>
      </c>
      <c r="O821" s="3" t="s">
        <v>93</v>
      </c>
      <c r="P821" s="3" t="s">
        <v>1626</v>
      </c>
      <c r="Q821" s="3" t="s">
        <v>93</v>
      </c>
      <c r="R821" s="3" t="s">
        <v>3421</v>
      </c>
      <c r="S821" s="3" t="s">
        <v>3421</v>
      </c>
      <c r="T821" s="3" t="s">
        <v>3421</v>
      </c>
      <c r="U821" s="3" t="s">
        <v>3421</v>
      </c>
      <c r="V821" s="3" t="s">
        <v>3421</v>
      </c>
      <c r="W821" s="3" t="s">
        <v>3421</v>
      </c>
      <c r="X821" s="3" t="s">
        <v>3421</v>
      </c>
      <c r="Y821" s="3" t="s">
        <v>3421</v>
      </c>
      <c r="Z821" s="3" t="s">
        <v>3421</v>
      </c>
      <c r="AA821" s="3" t="s">
        <v>3421</v>
      </c>
      <c r="AB821" s="3" t="s">
        <v>3421</v>
      </c>
      <c r="AC821" s="3" t="s">
        <v>3421</v>
      </c>
      <c r="AD821" s="3" t="s">
        <v>3421</v>
      </c>
      <c r="AE821" s="3" t="s">
        <v>95</v>
      </c>
      <c r="AF821" s="3" t="s">
        <v>82</v>
      </c>
      <c r="AG821" s="3" t="s">
        <v>96</v>
      </c>
    </row>
    <row r="822" spans="1:33" ht="45" customHeight="1" x14ac:dyDescent="0.25">
      <c r="A822" s="3" t="s">
        <v>3422</v>
      </c>
      <c r="B822" s="11" t="s">
        <v>80</v>
      </c>
      <c r="C822" s="3" t="s">
        <v>81</v>
      </c>
      <c r="D822" s="3" t="s">
        <v>82</v>
      </c>
      <c r="E822" s="3" t="s">
        <v>1621</v>
      </c>
      <c r="F822" s="3" t="s">
        <v>1622</v>
      </c>
      <c r="G822" s="3" t="s">
        <v>1655</v>
      </c>
      <c r="H822" s="3" t="s">
        <v>1635</v>
      </c>
      <c r="I822" s="3" t="s">
        <v>1636</v>
      </c>
      <c r="J822" s="3" t="s">
        <v>3423</v>
      </c>
      <c r="K822" s="3" t="s">
        <v>3424</v>
      </c>
      <c r="L822" s="3" t="s">
        <v>3425</v>
      </c>
      <c r="M822" s="3" t="s">
        <v>91</v>
      </c>
      <c r="N822" s="3" t="s">
        <v>1626</v>
      </c>
      <c r="O822" s="3" t="s">
        <v>93</v>
      </c>
      <c r="P822" s="3" t="s">
        <v>1626</v>
      </c>
      <c r="Q822" s="3" t="s">
        <v>93</v>
      </c>
      <c r="R822" s="3" t="s">
        <v>3426</v>
      </c>
      <c r="S822" s="3" t="s">
        <v>3426</v>
      </c>
      <c r="T822" s="3" t="s">
        <v>3426</v>
      </c>
      <c r="U822" s="3" t="s">
        <v>3426</v>
      </c>
      <c r="V822" s="3" t="s">
        <v>3426</v>
      </c>
      <c r="W822" s="3" t="s">
        <v>3426</v>
      </c>
      <c r="X822" s="3" t="s">
        <v>3426</v>
      </c>
      <c r="Y822" s="3" t="s">
        <v>3426</v>
      </c>
      <c r="Z822" s="3" t="s">
        <v>3426</v>
      </c>
      <c r="AA822" s="3" t="s">
        <v>3426</v>
      </c>
      <c r="AB822" s="3" t="s">
        <v>3426</v>
      </c>
      <c r="AC822" s="3" t="s">
        <v>3426</v>
      </c>
      <c r="AD822" s="3" t="s">
        <v>3426</v>
      </c>
      <c r="AE822" s="3" t="s">
        <v>95</v>
      </c>
      <c r="AF822" s="3" t="s">
        <v>82</v>
      </c>
      <c r="AG822" s="3" t="s">
        <v>96</v>
      </c>
    </row>
    <row r="823" spans="1:33" ht="45" customHeight="1" x14ac:dyDescent="0.25">
      <c r="A823" s="3" t="s">
        <v>3427</v>
      </c>
      <c r="B823" s="11" t="s">
        <v>80</v>
      </c>
      <c r="C823" s="3" t="s">
        <v>81</v>
      </c>
      <c r="D823" s="3" t="s">
        <v>82</v>
      </c>
      <c r="E823" s="3" t="s">
        <v>1621</v>
      </c>
      <c r="F823" s="3" t="s">
        <v>1622</v>
      </c>
      <c r="G823" s="3" t="s">
        <v>1658</v>
      </c>
      <c r="H823" s="3" t="s">
        <v>1623</v>
      </c>
      <c r="I823" s="3" t="s">
        <v>2506</v>
      </c>
      <c r="J823" s="3" t="s">
        <v>2945</v>
      </c>
      <c r="K823" s="3" t="s">
        <v>1064</v>
      </c>
      <c r="L823" s="3" t="s">
        <v>1050</v>
      </c>
      <c r="M823" s="3" t="s">
        <v>91</v>
      </c>
      <c r="N823" s="3" t="s">
        <v>1626</v>
      </c>
      <c r="O823" s="3" t="s">
        <v>93</v>
      </c>
      <c r="P823" s="3" t="s">
        <v>1626</v>
      </c>
      <c r="Q823" s="3" t="s">
        <v>93</v>
      </c>
      <c r="R823" s="3" t="s">
        <v>3428</v>
      </c>
      <c r="S823" s="3" t="s">
        <v>3428</v>
      </c>
      <c r="T823" s="3" t="s">
        <v>3428</v>
      </c>
      <c r="U823" s="3" t="s">
        <v>3428</v>
      </c>
      <c r="V823" s="3" t="s">
        <v>3428</v>
      </c>
      <c r="W823" s="3" t="s">
        <v>3428</v>
      </c>
      <c r="X823" s="3" t="s">
        <v>3428</v>
      </c>
      <c r="Y823" s="3" t="s">
        <v>3428</v>
      </c>
      <c r="Z823" s="3" t="s">
        <v>3428</v>
      </c>
      <c r="AA823" s="3" t="s">
        <v>3428</v>
      </c>
      <c r="AB823" s="3" t="s">
        <v>3428</v>
      </c>
      <c r="AC823" s="3" t="s">
        <v>3428</v>
      </c>
      <c r="AD823" s="3" t="s">
        <v>3428</v>
      </c>
      <c r="AE823" s="3" t="s">
        <v>95</v>
      </c>
      <c r="AF823" s="3" t="s">
        <v>82</v>
      </c>
      <c r="AG823" s="3" t="s">
        <v>96</v>
      </c>
    </row>
    <row r="824" spans="1:33" ht="45" customHeight="1" x14ac:dyDescent="0.25">
      <c r="A824" s="3" t="s">
        <v>3429</v>
      </c>
      <c r="B824" s="11" t="s">
        <v>80</v>
      </c>
      <c r="C824" s="3" t="s">
        <v>81</v>
      </c>
      <c r="D824" s="3" t="s">
        <v>82</v>
      </c>
      <c r="E824" s="3" t="s">
        <v>1621</v>
      </c>
      <c r="F824" s="3" t="s">
        <v>1622</v>
      </c>
      <c r="G824" s="3" t="s">
        <v>3430</v>
      </c>
      <c r="H824" s="3" t="s">
        <v>1629</v>
      </c>
      <c r="I824" s="3" t="s">
        <v>3431</v>
      </c>
      <c r="J824" s="3" t="s">
        <v>3432</v>
      </c>
      <c r="K824" s="3" t="s">
        <v>1665</v>
      </c>
      <c r="L824" s="3" t="s">
        <v>460</v>
      </c>
      <c r="M824" s="3" t="s">
        <v>91</v>
      </c>
      <c r="N824" s="3" t="s">
        <v>1626</v>
      </c>
      <c r="O824" s="3" t="s">
        <v>93</v>
      </c>
      <c r="P824" s="3" t="s">
        <v>1626</v>
      </c>
      <c r="Q824" s="3" t="s">
        <v>93</v>
      </c>
      <c r="R824" s="3" t="s">
        <v>3433</v>
      </c>
      <c r="S824" s="3" t="s">
        <v>3433</v>
      </c>
      <c r="T824" s="3" t="s">
        <v>3433</v>
      </c>
      <c r="U824" s="3" t="s">
        <v>3433</v>
      </c>
      <c r="V824" s="3" t="s">
        <v>3433</v>
      </c>
      <c r="W824" s="3" t="s">
        <v>3433</v>
      </c>
      <c r="X824" s="3" t="s">
        <v>3433</v>
      </c>
      <c r="Y824" s="3" t="s">
        <v>3433</v>
      </c>
      <c r="Z824" s="3" t="s">
        <v>3433</v>
      </c>
      <c r="AA824" s="3" t="s">
        <v>3433</v>
      </c>
      <c r="AB824" s="3" t="s">
        <v>3433</v>
      </c>
      <c r="AC824" s="3" t="s">
        <v>3433</v>
      </c>
      <c r="AD824" s="3" t="s">
        <v>3433</v>
      </c>
      <c r="AE824" s="3" t="s">
        <v>95</v>
      </c>
      <c r="AF824" s="3" t="s">
        <v>82</v>
      </c>
      <c r="AG824" s="3" t="s">
        <v>96</v>
      </c>
    </row>
    <row r="825" spans="1:33" ht="45" customHeight="1" x14ac:dyDescent="0.25">
      <c r="A825" s="3" t="s">
        <v>3434</v>
      </c>
      <c r="B825" s="11" t="s">
        <v>80</v>
      </c>
      <c r="C825" s="3" t="s">
        <v>81</v>
      </c>
      <c r="D825" s="3" t="s">
        <v>82</v>
      </c>
      <c r="E825" s="3" t="s">
        <v>1621</v>
      </c>
      <c r="F825" s="3" t="s">
        <v>1622</v>
      </c>
      <c r="G825" s="3" t="s">
        <v>224</v>
      </c>
      <c r="H825" s="3" t="s">
        <v>1629</v>
      </c>
      <c r="I825" s="3" t="s">
        <v>3435</v>
      </c>
      <c r="J825" s="3" t="s">
        <v>3436</v>
      </c>
      <c r="K825" s="3" t="s">
        <v>340</v>
      </c>
      <c r="L825" s="3" t="s">
        <v>982</v>
      </c>
      <c r="M825" s="3" t="s">
        <v>137</v>
      </c>
      <c r="N825" s="3" t="s">
        <v>1626</v>
      </c>
      <c r="O825" s="3" t="s">
        <v>93</v>
      </c>
      <c r="P825" s="3" t="s">
        <v>1626</v>
      </c>
      <c r="Q825" s="3" t="s">
        <v>93</v>
      </c>
      <c r="R825" s="3" t="s">
        <v>3437</v>
      </c>
      <c r="S825" s="3" t="s">
        <v>3437</v>
      </c>
      <c r="T825" s="3" t="s">
        <v>3437</v>
      </c>
      <c r="U825" s="3" t="s">
        <v>3437</v>
      </c>
      <c r="V825" s="3" t="s">
        <v>3437</v>
      </c>
      <c r="W825" s="3" t="s">
        <v>3437</v>
      </c>
      <c r="X825" s="3" t="s">
        <v>3437</v>
      </c>
      <c r="Y825" s="3" t="s">
        <v>3437</v>
      </c>
      <c r="Z825" s="3" t="s">
        <v>3437</v>
      </c>
      <c r="AA825" s="3" t="s">
        <v>3437</v>
      </c>
      <c r="AB825" s="3" t="s">
        <v>3437</v>
      </c>
      <c r="AC825" s="3" t="s">
        <v>3437</v>
      </c>
      <c r="AD825" s="3" t="s">
        <v>3437</v>
      </c>
      <c r="AE825" s="3" t="s">
        <v>95</v>
      </c>
      <c r="AF825" s="3" t="s">
        <v>82</v>
      </c>
      <c r="AG825" s="3" t="s">
        <v>96</v>
      </c>
    </row>
    <row r="826" spans="1:33" ht="45" customHeight="1" x14ac:dyDescent="0.25">
      <c r="A826" s="3" t="s">
        <v>3438</v>
      </c>
      <c r="B826" s="11" t="s">
        <v>80</v>
      </c>
      <c r="C826" s="3" t="s">
        <v>81</v>
      </c>
      <c r="D826" s="3" t="s">
        <v>82</v>
      </c>
      <c r="E826" s="3" t="s">
        <v>1621</v>
      </c>
      <c r="F826" s="3" t="s">
        <v>1622</v>
      </c>
      <c r="G826" s="3" t="s">
        <v>3439</v>
      </c>
      <c r="H826" s="3" t="s">
        <v>1629</v>
      </c>
      <c r="I826" s="3" t="s">
        <v>2534</v>
      </c>
      <c r="J826" s="3" t="s">
        <v>3440</v>
      </c>
      <c r="K826" s="3" t="s">
        <v>935</v>
      </c>
      <c r="L826" s="3" t="s">
        <v>3441</v>
      </c>
      <c r="M826" s="3" t="s">
        <v>137</v>
      </c>
      <c r="N826" s="3" t="s">
        <v>1626</v>
      </c>
      <c r="O826" s="3" t="s">
        <v>93</v>
      </c>
      <c r="P826" s="3" t="s">
        <v>1626</v>
      </c>
      <c r="Q826" s="3" t="s">
        <v>93</v>
      </c>
      <c r="R826" s="3" t="s">
        <v>3442</v>
      </c>
      <c r="S826" s="3" t="s">
        <v>3442</v>
      </c>
      <c r="T826" s="3" t="s">
        <v>3442</v>
      </c>
      <c r="U826" s="3" t="s">
        <v>3442</v>
      </c>
      <c r="V826" s="3" t="s">
        <v>3442</v>
      </c>
      <c r="W826" s="3" t="s">
        <v>3442</v>
      </c>
      <c r="X826" s="3" t="s">
        <v>3442</v>
      </c>
      <c r="Y826" s="3" t="s">
        <v>3442</v>
      </c>
      <c r="Z826" s="3" t="s">
        <v>3442</v>
      </c>
      <c r="AA826" s="3" t="s">
        <v>3442</v>
      </c>
      <c r="AB826" s="3" t="s">
        <v>3442</v>
      </c>
      <c r="AC826" s="3" t="s">
        <v>3442</v>
      </c>
      <c r="AD826" s="3" t="s">
        <v>3442</v>
      </c>
      <c r="AE826" s="3" t="s">
        <v>95</v>
      </c>
      <c r="AF826" s="3" t="s">
        <v>82</v>
      </c>
      <c r="AG826" s="3" t="s">
        <v>96</v>
      </c>
    </row>
    <row r="827" spans="1:33" ht="45" customHeight="1" x14ac:dyDescent="0.25">
      <c r="A827" s="3" t="s">
        <v>3443</v>
      </c>
      <c r="B827" s="11" t="s">
        <v>80</v>
      </c>
      <c r="C827" s="3" t="s">
        <v>81</v>
      </c>
      <c r="D827" s="3" t="s">
        <v>82</v>
      </c>
      <c r="E827" s="3" t="s">
        <v>1621</v>
      </c>
      <c r="F827" s="3" t="s">
        <v>1622</v>
      </c>
      <c r="G827" s="3" t="s">
        <v>1658</v>
      </c>
      <c r="H827" s="3" t="s">
        <v>1629</v>
      </c>
      <c r="I827" s="3" t="s">
        <v>1664</v>
      </c>
      <c r="J827" s="3" t="s">
        <v>3444</v>
      </c>
      <c r="K827" s="3" t="s">
        <v>556</v>
      </c>
      <c r="L827" s="3" t="s">
        <v>503</v>
      </c>
      <c r="M827" s="3" t="s">
        <v>137</v>
      </c>
      <c r="N827" s="3" t="s">
        <v>1626</v>
      </c>
      <c r="O827" s="3" t="s">
        <v>93</v>
      </c>
      <c r="P827" s="3" t="s">
        <v>1626</v>
      </c>
      <c r="Q827" s="3" t="s">
        <v>93</v>
      </c>
      <c r="R827" s="3" t="s">
        <v>3445</v>
      </c>
      <c r="S827" s="3" t="s">
        <v>3445</v>
      </c>
      <c r="T827" s="3" t="s">
        <v>3445</v>
      </c>
      <c r="U827" s="3" t="s">
        <v>3445</v>
      </c>
      <c r="V827" s="3" t="s">
        <v>3445</v>
      </c>
      <c r="W827" s="3" t="s">
        <v>3445</v>
      </c>
      <c r="X827" s="3" t="s">
        <v>3445</v>
      </c>
      <c r="Y827" s="3" t="s">
        <v>3445</v>
      </c>
      <c r="Z827" s="3" t="s">
        <v>3445</v>
      </c>
      <c r="AA827" s="3" t="s">
        <v>3445</v>
      </c>
      <c r="AB827" s="3" t="s">
        <v>3445</v>
      </c>
      <c r="AC827" s="3" t="s">
        <v>3445</v>
      </c>
      <c r="AD827" s="3" t="s">
        <v>3445</v>
      </c>
      <c r="AE827" s="3" t="s">
        <v>95</v>
      </c>
      <c r="AF827" s="3" t="s">
        <v>82</v>
      </c>
      <c r="AG827" s="3" t="s">
        <v>96</v>
      </c>
    </row>
    <row r="828" spans="1:33" ht="45" customHeight="1" x14ac:dyDescent="0.25">
      <c r="A828" s="3" t="s">
        <v>3446</v>
      </c>
      <c r="B828" s="11" t="s">
        <v>80</v>
      </c>
      <c r="C828" s="3" t="s">
        <v>81</v>
      </c>
      <c r="D828" s="3" t="s">
        <v>82</v>
      </c>
      <c r="E828" s="3" t="s">
        <v>1621</v>
      </c>
      <c r="F828" s="3" t="s">
        <v>1622</v>
      </c>
      <c r="G828" s="3" t="s">
        <v>224</v>
      </c>
      <c r="H828" s="3" t="s">
        <v>1629</v>
      </c>
      <c r="I828" s="3" t="s">
        <v>3447</v>
      </c>
      <c r="J828" s="3" t="s">
        <v>3052</v>
      </c>
      <c r="K828" s="3" t="s">
        <v>556</v>
      </c>
      <c r="L828" s="3" t="s">
        <v>3448</v>
      </c>
      <c r="M828" s="3" t="s">
        <v>91</v>
      </c>
      <c r="N828" s="3" t="s">
        <v>1626</v>
      </c>
      <c r="O828" s="3" t="s">
        <v>93</v>
      </c>
      <c r="P828" s="3" t="s">
        <v>1626</v>
      </c>
      <c r="Q828" s="3" t="s">
        <v>93</v>
      </c>
      <c r="R828" s="3" t="s">
        <v>3449</v>
      </c>
      <c r="S828" s="3" t="s">
        <v>3449</v>
      </c>
      <c r="T828" s="3" t="s">
        <v>3449</v>
      </c>
      <c r="U828" s="3" t="s">
        <v>3449</v>
      </c>
      <c r="V828" s="3" t="s">
        <v>3449</v>
      </c>
      <c r="W828" s="3" t="s">
        <v>3449</v>
      </c>
      <c r="X828" s="3" t="s">
        <v>3449</v>
      </c>
      <c r="Y828" s="3" t="s">
        <v>3449</v>
      </c>
      <c r="Z828" s="3" t="s">
        <v>3449</v>
      </c>
      <c r="AA828" s="3" t="s">
        <v>3449</v>
      </c>
      <c r="AB828" s="3" t="s">
        <v>3449</v>
      </c>
      <c r="AC828" s="3" t="s">
        <v>3449</v>
      </c>
      <c r="AD828" s="3" t="s">
        <v>3449</v>
      </c>
      <c r="AE828" s="3" t="s">
        <v>95</v>
      </c>
      <c r="AF828" s="3" t="s">
        <v>82</v>
      </c>
      <c r="AG828" s="3" t="s">
        <v>96</v>
      </c>
    </row>
    <row r="829" spans="1:33" ht="45" customHeight="1" x14ac:dyDescent="0.25">
      <c r="A829" s="3" t="s">
        <v>3450</v>
      </c>
      <c r="B829" s="11" t="s">
        <v>80</v>
      </c>
      <c r="C829" s="3" t="s">
        <v>81</v>
      </c>
      <c r="D829" s="3" t="s">
        <v>82</v>
      </c>
      <c r="E829" s="3" t="s">
        <v>1621</v>
      </c>
      <c r="F829" s="3" t="s">
        <v>1622</v>
      </c>
      <c r="G829" s="3" t="s">
        <v>1658</v>
      </c>
      <c r="H829" s="3" t="s">
        <v>1629</v>
      </c>
      <c r="I829" s="3" t="s">
        <v>3451</v>
      </c>
      <c r="J829" s="3" t="s">
        <v>3452</v>
      </c>
      <c r="K829" s="3" t="s">
        <v>3453</v>
      </c>
      <c r="L829" s="3" t="s">
        <v>465</v>
      </c>
      <c r="M829" s="3" t="s">
        <v>137</v>
      </c>
      <c r="N829" s="3" t="s">
        <v>1626</v>
      </c>
      <c r="O829" s="3" t="s">
        <v>93</v>
      </c>
      <c r="P829" s="3" t="s">
        <v>1626</v>
      </c>
      <c r="Q829" s="3" t="s">
        <v>93</v>
      </c>
      <c r="R829" s="3" t="s">
        <v>3454</v>
      </c>
      <c r="S829" s="3" t="s">
        <v>3454</v>
      </c>
      <c r="T829" s="3" t="s">
        <v>3454</v>
      </c>
      <c r="U829" s="3" t="s">
        <v>3454</v>
      </c>
      <c r="V829" s="3" t="s">
        <v>3454</v>
      </c>
      <c r="W829" s="3" t="s">
        <v>3454</v>
      </c>
      <c r="X829" s="3" t="s">
        <v>3454</v>
      </c>
      <c r="Y829" s="3" t="s">
        <v>3454</v>
      </c>
      <c r="Z829" s="3" t="s">
        <v>3454</v>
      </c>
      <c r="AA829" s="3" t="s">
        <v>3454</v>
      </c>
      <c r="AB829" s="3" t="s">
        <v>3454</v>
      </c>
      <c r="AC829" s="3" t="s">
        <v>3454</v>
      </c>
      <c r="AD829" s="3" t="s">
        <v>3454</v>
      </c>
      <c r="AE829" s="3" t="s">
        <v>95</v>
      </c>
      <c r="AF829" s="3" t="s">
        <v>82</v>
      </c>
      <c r="AG829" s="3" t="s">
        <v>96</v>
      </c>
    </row>
    <row r="830" spans="1:33" ht="45" customHeight="1" x14ac:dyDescent="0.25">
      <c r="A830" s="3" t="s">
        <v>3455</v>
      </c>
      <c r="B830" s="11" t="s">
        <v>80</v>
      </c>
      <c r="C830" s="3" t="s">
        <v>81</v>
      </c>
      <c r="D830" s="3" t="s">
        <v>82</v>
      </c>
      <c r="E830" s="3" t="s">
        <v>1621</v>
      </c>
      <c r="F830" s="3" t="s">
        <v>1622</v>
      </c>
      <c r="G830" s="3" t="s">
        <v>224</v>
      </c>
      <c r="H830" s="3" t="s">
        <v>2518</v>
      </c>
      <c r="I830" s="3" t="s">
        <v>2565</v>
      </c>
      <c r="J830" s="3" t="s">
        <v>3456</v>
      </c>
      <c r="K830" s="3" t="s">
        <v>859</v>
      </c>
      <c r="L830" s="3" t="s">
        <v>703</v>
      </c>
      <c r="M830" s="3" t="s">
        <v>137</v>
      </c>
      <c r="N830" s="3" t="s">
        <v>1626</v>
      </c>
      <c r="O830" s="3" t="s">
        <v>93</v>
      </c>
      <c r="P830" s="3" t="s">
        <v>1626</v>
      </c>
      <c r="Q830" s="3" t="s">
        <v>93</v>
      </c>
      <c r="R830" s="3" t="s">
        <v>3457</v>
      </c>
      <c r="S830" s="3" t="s">
        <v>3457</v>
      </c>
      <c r="T830" s="3" t="s">
        <v>3457</v>
      </c>
      <c r="U830" s="3" t="s">
        <v>3457</v>
      </c>
      <c r="V830" s="3" t="s">
        <v>3457</v>
      </c>
      <c r="W830" s="3" t="s">
        <v>3457</v>
      </c>
      <c r="X830" s="3" t="s">
        <v>3457</v>
      </c>
      <c r="Y830" s="3" t="s">
        <v>3457</v>
      </c>
      <c r="Z830" s="3" t="s">
        <v>3457</v>
      </c>
      <c r="AA830" s="3" t="s">
        <v>3457</v>
      </c>
      <c r="AB830" s="3" t="s">
        <v>3457</v>
      </c>
      <c r="AC830" s="3" t="s">
        <v>3457</v>
      </c>
      <c r="AD830" s="3" t="s">
        <v>3457</v>
      </c>
      <c r="AE830" s="3" t="s">
        <v>95</v>
      </c>
      <c r="AF830" s="3" t="s">
        <v>82</v>
      </c>
      <c r="AG830" s="3" t="s">
        <v>96</v>
      </c>
    </row>
    <row r="831" spans="1:33" ht="45" customHeight="1" x14ac:dyDescent="0.25">
      <c r="A831" s="3" t="s">
        <v>3458</v>
      </c>
      <c r="B831" s="11" t="s">
        <v>80</v>
      </c>
      <c r="C831" s="3" t="s">
        <v>81</v>
      </c>
      <c r="D831" s="3" t="s">
        <v>82</v>
      </c>
      <c r="E831" s="3" t="s">
        <v>1621</v>
      </c>
      <c r="F831" s="3" t="s">
        <v>1622</v>
      </c>
      <c r="G831" s="3" t="s">
        <v>216</v>
      </c>
      <c r="H831" s="3" t="s">
        <v>1623</v>
      </c>
      <c r="I831" s="3" t="s">
        <v>3459</v>
      </c>
      <c r="J831" s="3" t="s">
        <v>170</v>
      </c>
      <c r="K831" s="3" t="s">
        <v>859</v>
      </c>
      <c r="L831" s="3" t="s">
        <v>2726</v>
      </c>
      <c r="M831" s="3" t="s">
        <v>91</v>
      </c>
      <c r="N831" s="3" t="s">
        <v>1626</v>
      </c>
      <c r="O831" s="3" t="s">
        <v>93</v>
      </c>
      <c r="P831" s="3" t="s">
        <v>1626</v>
      </c>
      <c r="Q831" s="3" t="s">
        <v>93</v>
      </c>
      <c r="R831" s="3" t="s">
        <v>3460</v>
      </c>
      <c r="S831" s="3" t="s">
        <v>3460</v>
      </c>
      <c r="T831" s="3" t="s">
        <v>3460</v>
      </c>
      <c r="U831" s="3" t="s">
        <v>3460</v>
      </c>
      <c r="V831" s="3" t="s">
        <v>3460</v>
      </c>
      <c r="W831" s="3" t="s">
        <v>3460</v>
      </c>
      <c r="X831" s="3" t="s">
        <v>3460</v>
      </c>
      <c r="Y831" s="3" t="s">
        <v>3460</v>
      </c>
      <c r="Z831" s="3" t="s">
        <v>3460</v>
      </c>
      <c r="AA831" s="3" t="s">
        <v>3460</v>
      </c>
      <c r="AB831" s="3" t="s">
        <v>3460</v>
      </c>
      <c r="AC831" s="3" t="s">
        <v>3460</v>
      </c>
      <c r="AD831" s="3" t="s">
        <v>3460</v>
      </c>
      <c r="AE831" s="3" t="s">
        <v>95</v>
      </c>
      <c r="AF831" s="3" t="s">
        <v>82</v>
      </c>
      <c r="AG831" s="3" t="s">
        <v>96</v>
      </c>
    </row>
    <row r="832" spans="1:33" ht="45" customHeight="1" x14ac:dyDescent="0.25">
      <c r="A832" s="3" t="s">
        <v>3461</v>
      </c>
      <c r="B832" s="11" t="s">
        <v>80</v>
      </c>
      <c r="C832" s="3" t="s">
        <v>81</v>
      </c>
      <c r="D832" s="3" t="s">
        <v>82</v>
      </c>
      <c r="E832" s="3" t="s">
        <v>1621</v>
      </c>
      <c r="F832" s="3" t="s">
        <v>1622</v>
      </c>
      <c r="G832" s="3" t="s">
        <v>224</v>
      </c>
      <c r="H832" s="3" t="s">
        <v>1629</v>
      </c>
      <c r="I832" s="3" t="s">
        <v>3462</v>
      </c>
      <c r="J832" s="3" t="s">
        <v>638</v>
      </c>
      <c r="K832" s="3" t="s">
        <v>2555</v>
      </c>
      <c r="L832" s="3" t="s">
        <v>3056</v>
      </c>
      <c r="M832" s="3" t="s">
        <v>91</v>
      </c>
      <c r="N832" s="3" t="s">
        <v>1626</v>
      </c>
      <c r="O832" s="3" t="s">
        <v>93</v>
      </c>
      <c r="P832" s="3" t="s">
        <v>1626</v>
      </c>
      <c r="Q832" s="3" t="s">
        <v>93</v>
      </c>
      <c r="R832" s="3" t="s">
        <v>3463</v>
      </c>
      <c r="S832" s="3" t="s">
        <v>3463</v>
      </c>
      <c r="T832" s="3" t="s">
        <v>3463</v>
      </c>
      <c r="U832" s="3" t="s">
        <v>3463</v>
      </c>
      <c r="V832" s="3" t="s">
        <v>3463</v>
      </c>
      <c r="W832" s="3" t="s">
        <v>3463</v>
      </c>
      <c r="X832" s="3" t="s">
        <v>3463</v>
      </c>
      <c r="Y832" s="3" t="s">
        <v>3463</v>
      </c>
      <c r="Z832" s="3" t="s">
        <v>3463</v>
      </c>
      <c r="AA832" s="3" t="s">
        <v>3463</v>
      </c>
      <c r="AB832" s="3" t="s">
        <v>3463</v>
      </c>
      <c r="AC832" s="3" t="s">
        <v>3463</v>
      </c>
      <c r="AD832" s="3" t="s">
        <v>3463</v>
      </c>
      <c r="AE832" s="3" t="s">
        <v>95</v>
      </c>
      <c r="AF832" s="3" t="s">
        <v>82</v>
      </c>
      <c r="AG832" s="3" t="s">
        <v>96</v>
      </c>
    </row>
    <row r="833" spans="1:33" ht="45" customHeight="1" x14ac:dyDescent="0.25">
      <c r="A833" s="3" t="s">
        <v>3464</v>
      </c>
      <c r="B833" s="11" t="s">
        <v>80</v>
      </c>
      <c r="C833" s="3" t="s">
        <v>81</v>
      </c>
      <c r="D833" s="3" t="s">
        <v>82</v>
      </c>
      <c r="E833" s="3" t="s">
        <v>1621</v>
      </c>
      <c r="F833" s="3" t="s">
        <v>1622</v>
      </c>
      <c r="G833" s="3" t="s">
        <v>1634</v>
      </c>
      <c r="H833" s="3" t="s">
        <v>1635</v>
      </c>
      <c r="I833" s="3" t="s">
        <v>1636</v>
      </c>
      <c r="J833" s="3" t="s">
        <v>2945</v>
      </c>
      <c r="K833" s="3" t="s">
        <v>978</v>
      </c>
      <c r="L833" s="3" t="s">
        <v>465</v>
      </c>
      <c r="M833" s="3" t="s">
        <v>91</v>
      </c>
      <c r="N833" s="3" t="s">
        <v>1626</v>
      </c>
      <c r="O833" s="3" t="s">
        <v>93</v>
      </c>
      <c r="P833" s="3" t="s">
        <v>1626</v>
      </c>
      <c r="Q833" s="3" t="s">
        <v>93</v>
      </c>
      <c r="R833" s="3" t="s">
        <v>3465</v>
      </c>
      <c r="S833" s="3" t="s">
        <v>3465</v>
      </c>
      <c r="T833" s="3" t="s">
        <v>3465</v>
      </c>
      <c r="U833" s="3" t="s">
        <v>3465</v>
      </c>
      <c r="V833" s="3" t="s">
        <v>3465</v>
      </c>
      <c r="W833" s="3" t="s">
        <v>3465</v>
      </c>
      <c r="X833" s="3" t="s">
        <v>3465</v>
      </c>
      <c r="Y833" s="3" t="s">
        <v>3465</v>
      </c>
      <c r="Z833" s="3" t="s">
        <v>3465</v>
      </c>
      <c r="AA833" s="3" t="s">
        <v>3465</v>
      </c>
      <c r="AB833" s="3" t="s">
        <v>3465</v>
      </c>
      <c r="AC833" s="3" t="s">
        <v>3465</v>
      </c>
      <c r="AD833" s="3" t="s">
        <v>3465</v>
      </c>
      <c r="AE833" s="3" t="s">
        <v>95</v>
      </c>
      <c r="AF833" s="3" t="s">
        <v>82</v>
      </c>
      <c r="AG833" s="3" t="s">
        <v>96</v>
      </c>
    </row>
    <row r="834" spans="1:33" ht="45" customHeight="1" x14ac:dyDescent="0.25">
      <c r="A834" s="3" t="s">
        <v>3466</v>
      </c>
      <c r="B834" s="11" t="s">
        <v>80</v>
      </c>
      <c r="C834" s="3" t="s">
        <v>81</v>
      </c>
      <c r="D834" s="3" t="s">
        <v>82</v>
      </c>
      <c r="E834" s="3" t="s">
        <v>1621</v>
      </c>
      <c r="F834" s="3" t="s">
        <v>1622</v>
      </c>
      <c r="G834" s="3" t="s">
        <v>3467</v>
      </c>
      <c r="H834" s="3" t="s">
        <v>1629</v>
      </c>
      <c r="I834" s="3" t="s">
        <v>3462</v>
      </c>
      <c r="J834" s="3" t="s">
        <v>515</v>
      </c>
      <c r="K834" s="3" t="s">
        <v>606</v>
      </c>
      <c r="L834" s="3" t="s">
        <v>503</v>
      </c>
      <c r="M834" s="3" t="s">
        <v>91</v>
      </c>
      <c r="N834" s="3" t="s">
        <v>1626</v>
      </c>
      <c r="O834" s="3" t="s">
        <v>93</v>
      </c>
      <c r="P834" s="3" t="s">
        <v>1626</v>
      </c>
      <c r="Q834" s="3" t="s">
        <v>93</v>
      </c>
      <c r="R834" s="3" t="s">
        <v>3468</v>
      </c>
      <c r="S834" s="3" t="s">
        <v>3468</v>
      </c>
      <c r="T834" s="3" t="s">
        <v>3468</v>
      </c>
      <c r="U834" s="3" t="s">
        <v>3468</v>
      </c>
      <c r="V834" s="3" t="s">
        <v>3468</v>
      </c>
      <c r="W834" s="3" t="s">
        <v>3468</v>
      </c>
      <c r="X834" s="3" t="s">
        <v>3468</v>
      </c>
      <c r="Y834" s="3" t="s">
        <v>3468</v>
      </c>
      <c r="Z834" s="3" t="s">
        <v>3468</v>
      </c>
      <c r="AA834" s="3" t="s">
        <v>3468</v>
      </c>
      <c r="AB834" s="3" t="s">
        <v>3468</v>
      </c>
      <c r="AC834" s="3" t="s">
        <v>3468</v>
      </c>
      <c r="AD834" s="3" t="s">
        <v>3468</v>
      </c>
      <c r="AE834" s="3" t="s">
        <v>95</v>
      </c>
      <c r="AF834" s="3" t="s">
        <v>82</v>
      </c>
      <c r="AG834" s="3" t="s">
        <v>96</v>
      </c>
    </row>
    <row r="835" spans="1:33" ht="45" customHeight="1" x14ac:dyDescent="0.25">
      <c r="A835" s="3" t="s">
        <v>3469</v>
      </c>
      <c r="B835" s="11" t="s">
        <v>80</v>
      </c>
      <c r="C835" s="3" t="s">
        <v>81</v>
      </c>
      <c r="D835" s="3" t="s">
        <v>82</v>
      </c>
      <c r="E835" s="3" t="s">
        <v>1621</v>
      </c>
      <c r="F835" s="3" t="s">
        <v>1622</v>
      </c>
      <c r="G835" s="3" t="s">
        <v>224</v>
      </c>
      <c r="H835" s="3" t="s">
        <v>1629</v>
      </c>
      <c r="I835" s="3" t="s">
        <v>3470</v>
      </c>
      <c r="J835" s="3" t="s">
        <v>326</v>
      </c>
      <c r="K835" s="3" t="s">
        <v>3471</v>
      </c>
      <c r="L835" s="3" t="s">
        <v>990</v>
      </c>
      <c r="M835" s="3" t="s">
        <v>137</v>
      </c>
      <c r="N835" s="3" t="s">
        <v>1626</v>
      </c>
      <c r="O835" s="3" t="s">
        <v>93</v>
      </c>
      <c r="P835" s="3" t="s">
        <v>1626</v>
      </c>
      <c r="Q835" s="3" t="s">
        <v>93</v>
      </c>
      <c r="R835" s="3" t="s">
        <v>3472</v>
      </c>
      <c r="S835" s="3" t="s">
        <v>3472</v>
      </c>
      <c r="T835" s="3" t="s">
        <v>3472</v>
      </c>
      <c r="U835" s="3" t="s">
        <v>3472</v>
      </c>
      <c r="V835" s="3" t="s">
        <v>3472</v>
      </c>
      <c r="W835" s="3" t="s">
        <v>3472</v>
      </c>
      <c r="X835" s="3" t="s">
        <v>3472</v>
      </c>
      <c r="Y835" s="3" t="s">
        <v>3472</v>
      </c>
      <c r="Z835" s="3" t="s">
        <v>3472</v>
      </c>
      <c r="AA835" s="3" t="s">
        <v>3472</v>
      </c>
      <c r="AB835" s="3" t="s">
        <v>3472</v>
      </c>
      <c r="AC835" s="3" t="s">
        <v>3472</v>
      </c>
      <c r="AD835" s="3" t="s">
        <v>3472</v>
      </c>
      <c r="AE835" s="3" t="s">
        <v>95</v>
      </c>
      <c r="AF835" s="3" t="s">
        <v>82</v>
      </c>
      <c r="AG835" s="3" t="s">
        <v>96</v>
      </c>
    </row>
    <row r="836" spans="1:33" ht="45" customHeight="1" x14ac:dyDescent="0.25">
      <c r="A836" s="3" t="s">
        <v>3473</v>
      </c>
      <c r="B836" s="11" t="s">
        <v>80</v>
      </c>
      <c r="C836" s="3" t="s">
        <v>81</v>
      </c>
      <c r="D836" s="3" t="s">
        <v>82</v>
      </c>
      <c r="E836" s="3" t="s">
        <v>1621</v>
      </c>
      <c r="F836" s="3" t="s">
        <v>1622</v>
      </c>
      <c r="G836" s="3" t="s">
        <v>1599</v>
      </c>
      <c r="H836" s="3" t="s">
        <v>1635</v>
      </c>
      <c r="I836" s="3" t="s">
        <v>1636</v>
      </c>
      <c r="J836" s="3" t="s">
        <v>3474</v>
      </c>
      <c r="K836" s="3" t="s">
        <v>3475</v>
      </c>
      <c r="L836" s="3" t="s">
        <v>339</v>
      </c>
      <c r="M836" s="3" t="s">
        <v>91</v>
      </c>
      <c r="N836" s="3" t="s">
        <v>1626</v>
      </c>
      <c r="O836" s="3" t="s">
        <v>93</v>
      </c>
      <c r="P836" s="3" t="s">
        <v>1626</v>
      </c>
      <c r="Q836" s="3" t="s">
        <v>93</v>
      </c>
      <c r="R836" s="3" t="s">
        <v>3476</v>
      </c>
      <c r="S836" s="3" t="s">
        <v>3476</v>
      </c>
      <c r="T836" s="3" t="s">
        <v>3476</v>
      </c>
      <c r="U836" s="3" t="s">
        <v>3476</v>
      </c>
      <c r="V836" s="3" t="s">
        <v>3476</v>
      </c>
      <c r="W836" s="3" t="s">
        <v>3476</v>
      </c>
      <c r="X836" s="3" t="s">
        <v>3476</v>
      </c>
      <c r="Y836" s="3" t="s">
        <v>3476</v>
      </c>
      <c r="Z836" s="3" t="s">
        <v>3476</v>
      </c>
      <c r="AA836" s="3" t="s">
        <v>3476</v>
      </c>
      <c r="AB836" s="3" t="s">
        <v>3476</v>
      </c>
      <c r="AC836" s="3" t="s">
        <v>3476</v>
      </c>
      <c r="AD836" s="3" t="s">
        <v>3476</v>
      </c>
      <c r="AE836" s="3" t="s">
        <v>95</v>
      </c>
      <c r="AF836" s="3" t="s">
        <v>82</v>
      </c>
      <c r="AG836" s="3" t="s">
        <v>96</v>
      </c>
    </row>
    <row r="837" spans="1:33" ht="45" customHeight="1" x14ac:dyDescent="0.25">
      <c r="A837" s="3" t="s">
        <v>3477</v>
      </c>
      <c r="B837" s="11" t="s">
        <v>80</v>
      </c>
      <c r="C837" s="3" t="s">
        <v>81</v>
      </c>
      <c r="D837" s="3" t="s">
        <v>82</v>
      </c>
      <c r="E837" s="3" t="s">
        <v>1621</v>
      </c>
      <c r="F837" s="3" t="s">
        <v>1622</v>
      </c>
      <c r="G837" s="3" t="s">
        <v>1655</v>
      </c>
      <c r="H837" s="3" t="s">
        <v>1635</v>
      </c>
      <c r="I837" s="3" t="s">
        <v>1636</v>
      </c>
      <c r="J837" s="3" t="s">
        <v>3478</v>
      </c>
      <c r="K837" s="3" t="s">
        <v>3479</v>
      </c>
      <c r="L837" s="3" t="s">
        <v>1521</v>
      </c>
      <c r="M837" s="3" t="s">
        <v>91</v>
      </c>
      <c r="N837" s="3" t="s">
        <v>1626</v>
      </c>
      <c r="O837" s="3" t="s">
        <v>93</v>
      </c>
      <c r="P837" s="3" t="s">
        <v>1626</v>
      </c>
      <c r="Q837" s="3" t="s">
        <v>93</v>
      </c>
      <c r="R837" s="3" t="s">
        <v>3480</v>
      </c>
      <c r="S837" s="3" t="s">
        <v>3480</v>
      </c>
      <c r="T837" s="3" t="s">
        <v>3480</v>
      </c>
      <c r="U837" s="3" t="s">
        <v>3480</v>
      </c>
      <c r="V837" s="3" t="s">
        <v>3480</v>
      </c>
      <c r="W837" s="3" t="s">
        <v>3480</v>
      </c>
      <c r="X837" s="3" t="s">
        <v>3480</v>
      </c>
      <c r="Y837" s="3" t="s">
        <v>3480</v>
      </c>
      <c r="Z837" s="3" t="s">
        <v>3480</v>
      </c>
      <c r="AA837" s="3" t="s">
        <v>3480</v>
      </c>
      <c r="AB837" s="3" t="s">
        <v>3480</v>
      </c>
      <c r="AC837" s="3" t="s">
        <v>3480</v>
      </c>
      <c r="AD837" s="3" t="s">
        <v>3480</v>
      </c>
      <c r="AE837" s="3" t="s">
        <v>95</v>
      </c>
      <c r="AF837" s="3" t="s">
        <v>82</v>
      </c>
      <c r="AG837" s="3" t="s">
        <v>96</v>
      </c>
    </row>
    <row r="838" spans="1:33" ht="45" customHeight="1" x14ac:dyDescent="0.25">
      <c r="A838" s="3" t="s">
        <v>3481</v>
      </c>
      <c r="B838" s="11" t="s">
        <v>80</v>
      </c>
      <c r="C838" s="3" t="s">
        <v>81</v>
      </c>
      <c r="D838" s="3" t="s">
        <v>82</v>
      </c>
      <c r="E838" s="3" t="s">
        <v>83</v>
      </c>
      <c r="F838" s="3" t="s">
        <v>115</v>
      </c>
      <c r="G838" s="3" t="s">
        <v>1460</v>
      </c>
      <c r="H838" s="3" t="s">
        <v>3482</v>
      </c>
      <c r="I838" s="3" t="s">
        <v>190</v>
      </c>
      <c r="J838" s="3" t="s">
        <v>3483</v>
      </c>
      <c r="K838" s="3" t="s">
        <v>1070</v>
      </c>
      <c r="L838" s="3" t="s">
        <v>407</v>
      </c>
      <c r="M838" s="3" t="s">
        <v>91</v>
      </c>
      <c r="N838" s="3" t="s">
        <v>120</v>
      </c>
      <c r="O838" s="3" t="s">
        <v>93</v>
      </c>
      <c r="P838" s="3" t="s">
        <v>120</v>
      </c>
      <c r="Q838" s="3" t="s">
        <v>93</v>
      </c>
      <c r="R838" s="3" t="s">
        <v>3484</v>
      </c>
      <c r="S838" s="3" t="s">
        <v>3484</v>
      </c>
      <c r="T838" s="3" t="s">
        <v>3484</v>
      </c>
      <c r="U838" s="3" t="s">
        <v>3484</v>
      </c>
      <c r="V838" s="3" t="s">
        <v>3484</v>
      </c>
      <c r="W838" s="3" t="s">
        <v>3484</v>
      </c>
      <c r="X838" s="3" t="s">
        <v>3484</v>
      </c>
      <c r="Y838" s="3" t="s">
        <v>3484</v>
      </c>
      <c r="Z838" s="3" t="s">
        <v>3484</v>
      </c>
      <c r="AA838" s="3" t="s">
        <v>3484</v>
      </c>
      <c r="AB838" s="3" t="s">
        <v>3484</v>
      </c>
      <c r="AC838" s="3" t="s">
        <v>3484</v>
      </c>
      <c r="AD838" s="3" t="s">
        <v>3484</v>
      </c>
      <c r="AE838" s="3" t="s">
        <v>95</v>
      </c>
      <c r="AF838" s="3" t="s">
        <v>82</v>
      </c>
      <c r="AG838" s="3" t="s">
        <v>96</v>
      </c>
    </row>
    <row r="839" spans="1:33" ht="45" customHeight="1" x14ac:dyDescent="0.25">
      <c r="A839" s="3" t="s">
        <v>3485</v>
      </c>
      <c r="B839" s="11" t="s">
        <v>80</v>
      </c>
      <c r="C839" s="3" t="s">
        <v>81</v>
      </c>
      <c r="D839" s="3" t="s">
        <v>82</v>
      </c>
      <c r="E839" s="3" t="s">
        <v>83</v>
      </c>
      <c r="F839" s="3" t="s">
        <v>84</v>
      </c>
      <c r="G839" s="3" t="s">
        <v>188</v>
      </c>
      <c r="H839" s="3" t="s">
        <v>789</v>
      </c>
      <c r="I839" s="3" t="s">
        <v>190</v>
      </c>
      <c r="J839" s="3" t="s">
        <v>3486</v>
      </c>
      <c r="K839" s="3" t="s">
        <v>1070</v>
      </c>
      <c r="L839" s="3" t="s">
        <v>407</v>
      </c>
      <c r="M839" s="3" t="s">
        <v>91</v>
      </c>
      <c r="N839" s="3" t="s">
        <v>92</v>
      </c>
      <c r="O839" s="3" t="s">
        <v>93</v>
      </c>
      <c r="P839" s="3" t="s">
        <v>92</v>
      </c>
      <c r="Q839" s="3" t="s">
        <v>93</v>
      </c>
      <c r="R839" s="3" t="s">
        <v>3487</v>
      </c>
      <c r="S839" s="3" t="s">
        <v>3487</v>
      </c>
      <c r="T839" s="3" t="s">
        <v>3487</v>
      </c>
      <c r="U839" s="3" t="s">
        <v>3487</v>
      </c>
      <c r="V839" s="3" t="s">
        <v>3487</v>
      </c>
      <c r="W839" s="3" t="s">
        <v>3487</v>
      </c>
      <c r="X839" s="3" t="s">
        <v>3487</v>
      </c>
      <c r="Y839" s="3" t="s">
        <v>3487</v>
      </c>
      <c r="Z839" s="3" t="s">
        <v>3487</v>
      </c>
      <c r="AA839" s="3" t="s">
        <v>3487</v>
      </c>
      <c r="AB839" s="3" t="s">
        <v>3487</v>
      </c>
      <c r="AC839" s="3" t="s">
        <v>3487</v>
      </c>
      <c r="AD839" s="3" t="s">
        <v>3487</v>
      </c>
      <c r="AE839" s="3" t="s">
        <v>95</v>
      </c>
      <c r="AF839" s="3" t="s">
        <v>82</v>
      </c>
      <c r="AG839" s="3" t="s">
        <v>96</v>
      </c>
    </row>
    <row r="840" spans="1:33" ht="45" customHeight="1" x14ac:dyDescent="0.25">
      <c r="A840" s="3" t="s">
        <v>3488</v>
      </c>
      <c r="B840" s="11" t="s">
        <v>80</v>
      </c>
      <c r="C840" s="3" t="s">
        <v>81</v>
      </c>
      <c r="D840" s="3" t="s">
        <v>82</v>
      </c>
      <c r="E840" s="3" t="s">
        <v>83</v>
      </c>
      <c r="F840" s="3" t="s">
        <v>98</v>
      </c>
      <c r="G840" s="3" t="s">
        <v>99</v>
      </c>
      <c r="H840" s="3" t="s">
        <v>3489</v>
      </c>
      <c r="I840" s="3" t="s">
        <v>196</v>
      </c>
      <c r="J840" s="3" t="s">
        <v>320</v>
      </c>
      <c r="K840" s="3" t="s">
        <v>1070</v>
      </c>
      <c r="L840" s="3" t="s">
        <v>3490</v>
      </c>
      <c r="M840" s="3" t="s">
        <v>91</v>
      </c>
      <c r="N840" s="3" t="s">
        <v>103</v>
      </c>
      <c r="O840" s="3" t="s">
        <v>93</v>
      </c>
      <c r="P840" s="3" t="s">
        <v>103</v>
      </c>
      <c r="Q840" s="3" t="s">
        <v>93</v>
      </c>
      <c r="R840" s="3" t="s">
        <v>3491</v>
      </c>
      <c r="S840" s="3" t="s">
        <v>3491</v>
      </c>
      <c r="T840" s="3" t="s">
        <v>3491</v>
      </c>
      <c r="U840" s="3" t="s">
        <v>3491</v>
      </c>
      <c r="V840" s="3" t="s">
        <v>3491</v>
      </c>
      <c r="W840" s="3" t="s">
        <v>3491</v>
      </c>
      <c r="X840" s="3" t="s">
        <v>3491</v>
      </c>
      <c r="Y840" s="3" t="s">
        <v>3491</v>
      </c>
      <c r="Z840" s="3" t="s">
        <v>3491</v>
      </c>
      <c r="AA840" s="3" t="s">
        <v>3491</v>
      </c>
      <c r="AB840" s="3" t="s">
        <v>3491</v>
      </c>
      <c r="AC840" s="3" t="s">
        <v>3491</v>
      </c>
      <c r="AD840" s="3" t="s">
        <v>3491</v>
      </c>
      <c r="AE840" s="3" t="s">
        <v>95</v>
      </c>
      <c r="AF840" s="3" t="s">
        <v>82</v>
      </c>
      <c r="AG840" s="3" t="s">
        <v>96</v>
      </c>
    </row>
    <row r="841" spans="1:33" ht="45" customHeight="1" x14ac:dyDescent="0.25">
      <c r="A841" s="3" t="s">
        <v>3492</v>
      </c>
      <c r="B841" s="11" t="s">
        <v>80</v>
      </c>
      <c r="C841" s="3" t="s">
        <v>81</v>
      </c>
      <c r="D841" s="3" t="s">
        <v>82</v>
      </c>
      <c r="E841" s="3" t="s">
        <v>83</v>
      </c>
      <c r="F841" s="3" t="s">
        <v>84</v>
      </c>
      <c r="G841" s="3" t="s">
        <v>456</v>
      </c>
      <c r="H841" s="3" t="s">
        <v>3493</v>
      </c>
      <c r="I841" s="3" t="s">
        <v>144</v>
      </c>
      <c r="J841" s="3" t="s">
        <v>293</v>
      </c>
      <c r="K841" s="3" t="s">
        <v>1070</v>
      </c>
      <c r="L841" s="3" t="s">
        <v>1707</v>
      </c>
      <c r="M841" s="3" t="s">
        <v>91</v>
      </c>
      <c r="N841" s="3" t="s">
        <v>92</v>
      </c>
      <c r="O841" s="3" t="s">
        <v>93</v>
      </c>
      <c r="P841" s="3" t="s">
        <v>92</v>
      </c>
      <c r="Q841" s="3" t="s">
        <v>93</v>
      </c>
      <c r="R841" s="3" t="s">
        <v>3494</v>
      </c>
      <c r="S841" s="3" t="s">
        <v>3494</v>
      </c>
      <c r="T841" s="3" t="s">
        <v>3494</v>
      </c>
      <c r="U841" s="3" t="s">
        <v>3494</v>
      </c>
      <c r="V841" s="3" t="s">
        <v>3494</v>
      </c>
      <c r="W841" s="3" t="s">
        <v>3494</v>
      </c>
      <c r="X841" s="3" t="s">
        <v>3494</v>
      </c>
      <c r="Y841" s="3" t="s">
        <v>3494</v>
      </c>
      <c r="Z841" s="3" t="s">
        <v>3494</v>
      </c>
      <c r="AA841" s="3" t="s">
        <v>3494</v>
      </c>
      <c r="AB841" s="3" t="s">
        <v>3494</v>
      </c>
      <c r="AC841" s="3" t="s">
        <v>3494</v>
      </c>
      <c r="AD841" s="3" t="s">
        <v>3494</v>
      </c>
      <c r="AE841" s="3" t="s">
        <v>95</v>
      </c>
      <c r="AF841" s="3" t="s">
        <v>82</v>
      </c>
      <c r="AG841" s="3" t="s">
        <v>96</v>
      </c>
    </row>
    <row r="842" spans="1:33" ht="45" customHeight="1" x14ac:dyDescent="0.25">
      <c r="A842" s="3" t="s">
        <v>3495</v>
      </c>
      <c r="B842" s="11" t="s">
        <v>80</v>
      </c>
      <c r="C842" s="3" t="s">
        <v>81</v>
      </c>
      <c r="D842" s="3" t="s">
        <v>82</v>
      </c>
      <c r="E842" s="3" t="s">
        <v>83</v>
      </c>
      <c r="F842" s="3" t="s">
        <v>123</v>
      </c>
      <c r="G842" s="3" t="s">
        <v>124</v>
      </c>
      <c r="H842" s="3" t="s">
        <v>3496</v>
      </c>
      <c r="I842" s="3" t="s">
        <v>144</v>
      </c>
      <c r="J842" s="3" t="s">
        <v>305</v>
      </c>
      <c r="K842" s="3" t="s">
        <v>1070</v>
      </c>
      <c r="L842" s="3" t="s">
        <v>374</v>
      </c>
      <c r="M842" s="3" t="s">
        <v>91</v>
      </c>
      <c r="N842" s="3" t="s">
        <v>128</v>
      </c>
      <c r="O842" s="3" t="s">
        <v>93</v>
      </c>
      <c r="P842" s="3" t="s">
        <v>128</v>
      </c>
      <c r="Q842" s="3" t="s">
        <v>93</v>
      </c>
      <c r="R842" s="3" t="s">
        <v>3497</v>
      </c>
      <c r="S842" s="3" t="s">
        <v>3497</v>
      </c>
      <c r="T842" s="3" t="s">
        <v>3497</v>
      </c>
      <c r="U842" s="3" t="s">
        <v>3497</v>
      </c>
      <c r="V842" s="3" t="s">
        <v>3497</v>
      </c>
      <c r="W842" s="3" t="s">
        <v>3497</v>
      </c>
      <c r="X842" s="3" t="s">
        <v>3497</v>
      </c>
      <c r="Y842" s="3" t="s">
        <v>3497</v>
      </c>
      <c r="Z842" s="3" t="s">
        <v>3497</v>
      </c>
      <c r="AA842" s="3" t="s">
        <v>3497</v>
      </c>
      <c r="AB842" s="3" t="s">
        <v>3497</v>
      </c>
      <c r="AC842" s="3" t="s">
        <v>3497</v>
      </c>
      <c r="AD842" s="3" t="s">
        <v>3497</v>
      </c>
      <c r="AE842" s="3" t="s">
        <v>95</v>
      </c>
      <c r="AF842" s="3" t="s">
        <v>82</v>
      </c>
      <c r="AG842" s="3" t="s">
        <v>96</v>
      </c>
    </row>
    <row r="843" spans="1:33" ht="45" customHeight="1" x14ac:dyDescent="0.25">
      <c r="A843" s="3" t="s">
        <v>3498</v>
      </c>
      <c r="B843" s="11" t="s">
        <v>80</v>
      </c>
      <c r="C843" s="3" t="s">
        <v>81</v>
      </c>
      <c r="D843" s="3" t="s">
        <v>82</v>
      </c>
      <c r="E843" s="3" t="s">
        <v>83</v>
      </c>
      <c r="F843" s="3" t="s">
        <v>123</v>
      </c>
      <c r="G843" s="3" t="s">
        <v>124</v>
      </c>
      <c r="H843" s="3" t="s">
        <v>181</v>
      </c>
      <c r="I843" s="3" t="s">
        <v>399</v>
      </c>
      <c r="J843" s="3" t="s">
        <v>3499</v>
      </c>
      <c r="K843" s="3" t="s">
        <v>1070</v>
      </c>
      <c r="L843" s="3" t="s">
        <v>703</v>
      </c>
      <c r="M843" s="3" t="s">
        <v>137</v>
      </c>
      <c r="N843" s="3" t="s">
        <v>128</v>
      </c>
      <c r="O843" s="3" t="s">
        <v>93</v>
      </c>
      <c r="P843" s="3" t="s">
        <v>128</v>
      </c>
      <c r="Q843" s="3" t="s">
        <v>93</v>
      </c>
      <c r="R843" s="3" t="s">
        <v>3500</v>
      </c>
      <c r="S843" s="3" t="s">
        <v>3500</v>
      </c>
      <c r="T843" s="3" t="s">
        <v>3500</v>
      </c>
      <c r="U843" s="3" t="s">
        <v>3500</v>
      </c>
      <c r="V843" s="3" t="s">
        <v>3500</v>
      </c>
      <c r="W843" s="3" t="s">
        <v>3500</v>
      </c>
      <c r="X843" s="3" t="s">
        <v>3500</v>
      </c>
      <c r="Y843" s="3" t="s">
        <v>3500</v>
      </c>
      <c r="Z843" s="3" t="s">
        <v>3500</v>
      </c>
      <c r="AA843" s="3" t="s">
        <v>3500</v>
      </c>
      <c r="AB843" s="3" t="s">
        <v>3500</v>
      </c>
      <c r="AC843" s="3" t="s">
        <v>3500</v>
      </c>
      <c r="AD843" s="3" t="s">
        <v>3500</v>
      </c>
      <c r="AE843" s="3" t="s">
        <v>95</v>
      </c>
      <c r="AF843" s="3" t="s">
        <v>82</v>
      </c>
      <c r="AG843" s="3" t="s">
        <v>96</v>
      </c>
    </row>
    <row r="844" spans="1:33" ht="45" customHeight="1" x14ac:dyDescent="0.25">
      <c r="A844" s="3" t="s">
        <v>3501</v>
      </c>
      <c r="B844" s="11" t="s">
        <v>80</v>
      </c>
      <c r="C844" s="3" t="s">
        <v>81</v>
      </c>
      <c r="D844" s="3" t="s">
        <v>82</v>
      </c>
      <c r="E844" s="3" t="s">
        <v>83</v>
      </c>
      <c r="F844" s="3" t="s">
        <v>215</v>
      </c>
      <c r="G844" s="3" t="s">
        <v>206</v>
      </c>
      <c r="H844" s="3" t="s">
        <v>246</v>
      </c>
      <c r="I844" s="3" t="s">
        <v>3502</v>
      </c>
      <c r="J844" s="3" t="s">
        <v>638</v>
      </c>
      <c r="K844" s="3" t="s">
        <v>2626</v>
      </c>
      <c r="L844" s="3" t="s">
        <v>96</v>
      </c>
      <c r="M844" s="3" t="s">
        <v>91</v>
      </c>
      <c r="N844" s="3" t="s">
        <v>221</v>
      </c>
      <c r="O844" s="3" t="s">
        <v>93</v>
      </c>
      <c r="P844" s="3" t="s">
        <v>221</v>
      </c>
      <c r="Q844" s="3" t="s">
        <v>93</v>
      </c>
      <c r="R844" s="3" t="s">
        <v>3503</v>
      </c>
      <c r="S844" s="3" t="s">
        <v>3503</v>
      </c>
      <c r="T844" s="3" t="s">
        <v>3503</v>
      </c>
      <c r="U844" s="3" t="s">
        <v>3503</v>
      </c>
      <c r="V844" s="3" t="s">
        <v>3503</v>
      </c>
      <c r="W844" s="3" t="s">
        <v>3503</v>
      </c>
      <c r="X844" s="3" t="s">
        <v>3503</v>
      </c>
      <c r="Y844" s="3" t="s">
        <v>3503</v>
      </c>
      <c r="Z844" s="3" t="s">
        <v>3503</v>
      </c>
      <c r="AA844" s="3" t="s">
        <v>3503</v>
      </c>
      <c r="AB844" s="3" t="s">
        <v>3503</v>
      </c>
      <c r="AC844" s="3" t="s">
        <v>3503</v>
      </c>
      <c r="AD844" s="3" t="s">
        <v>3503</v>
      </c>
      <c r="AE844" s="3" t="s">
        <v>95</v>
      </c>
      <c r="AF844" s="3" t="s">
        <v>82</v>
      </c>
      <c r="AG844" s="3" t="s">
        <v>96</v>
      </c>
    </row>
    <row r="845" spans="1:33" ht="45" customHeight="1" x14ac:dyDescent="0.25">
      <c r="A845" s="3" t="s">
        <v>3504</v>
      </c>
      <c r="B845" s="11" t="s">
        <v>80</v>
      </c>
      <c r="C845" s="3" t="s">
        <v>81</v>
      </c>
      <c r="D845" s="3" t="s">
        <v>82</v>
      </c>
      <c r="E845" s="3" t="s">
        <v>83</v>
      </c>
      <c r="F845" s="3" t="s">
        <v>230</v>
      </c>
      <c r="G845" s="3" t="s">
        <v>231</v>
      </c>
      <c r="H845" s="3" t="s">
        <v>536</v>
      </c>
      <c r="I845" s="3" t="s">
        <v>592</v>
      </c>
      <c r="J845" s="3" t="s">
        <v>320</v>
      </c>
      <c r="K845" s="3" t="s">
        <v>2626</v>
      </c>
      <c r="L845" s="3" t="s">
        <v>640</v>
      </c>
      <c r="M845" s="3" t="s">
        <v>91</v>
      </c>
      <c r="N845" s="3" t="s">
        <v>236</v>
      </c>
      <c r="O845" s="3" t="s">
        <v>93</v>
      </c>
      <c r="P845" s="3" t="s">
        <v>236</v>
      </c>
      <c r="Q845" s="3" t="s">
        <v>93</v>
      </c>
      <c r="R845" s="3" t="s">
        <v>3505</v>
      </c>
      <c r="S845" s="3" t="s">
        <v>3505</v>
      </c>
      <c r="T845" s="3" t="s">
        <v>3505</v>
      </c>
      <c r="U845" s="3" t="s">
        <v>3505</v>
      </c>
      <c r="V845" s="3" t="s">
        <v>3505</v>
      </c>
      <c r="W845" s="3" t="s">
        <v>3505</v>
      </c>
      <c r="X845" s="3" t="s">
        <v>3505</v>
      </c>
      <c r="Y845" s="3" t="s">
        <v>3505</v>
      </c>
      <c r="Z845" s="3" t="s">
        <v>3505</v>
      </c>
      <c r="AA845" s="3" t="s">
        <v>3505</v>
      </c>
      <c r="AB845" s="3" t="s">
        <v>3505</v>
      </c>
      <c r="AC845" s="3" t="s">
        <v>3505</v>
      </c>
      <c r="AD845" s="3" t="s">
        <v>3505</v>
      </c>
      <c r="AE845" s="3" t="s">
        <v>95</v>
      </c>
      <c r="AF845" s="3" t="s">
        <v>82</v>
      </c>
      <c r="AG845" s="3" t="s">
        <v>96</v>
      </c>
    </row>
    <row r="846" spans="1:33" ht="45" customHeight="1" x14ac:dyDescent="0.25">
      <c r="A846" s="3" t="s">
        <v>3506</v>
      </c>
      <c r="B846" s="11" t="s">
        <v>80</v>
      </c>
      <c r="C846" s="3" t="s">
        <v>81</v>
      </c>
      <c r="D846" s="3" t="s">
        <v>82</v>
      </c>
      <c r="E846" s="3" t="s">
        <v>83</v>
      </c>
      <c r="F846" s="3" t="s">
        <v>215</v>
      </c>
      <c r="G846" s="3" t="s">
        <v>206</v>
      </c>
      <c r="H846" s="3" t="s">
        <v>308</v>
      </c>
      <c r="I846" s="3" t="s">
        <v>621</v>
      </c>
      <c r="J846" s="3" t="s">
        <v>3507</v>
      </c>
      <c r="K846" s="3" t="s">
        <v>2626</v>
      </c>
      <c r="L846" s="3" t="s">
        <v>2613</v>
      </c>
      <c r="M846" s="3" t="s">
        <v>91</v>
      </c>
      <c r="N846" s="3" t="s">
        <v>221</v>
      </c>
      <c r="O846" s="3" t="s">
        <v>93</v>
      </c>
      <c r="P846" s="3" t="s">
        <v>221</v>
      </c>
      <c r="Q846" s="3" t="s">
        <v>93</v>
      </c>
      <c r="R846" s="3" t="s">
        <v>3508</v>
      </c>
      <c r="S846" s="3" t="s">
        <v>3508</v>
      </c>
      <c r="T846" s="3" t="s">
        <v>3508</v>
      </c>
      <c r="U846" s="3" t="s">
        <v>3508</v>
      </c>
      <c r="V846" s="3" t="s">
        <v>3508</v>
      </c>
      <c r="W846" s="3" t="s">
        <v>3508</v>
      </c>
      <c r="X846" s="3" t="s">
        <v>3508</v>
      </c>
      <c r="Y846" s="3" t="s">
        <v>3508</v>
      </c>
      <c r="Z846" s="3" t="s">
        <v>3508</v>
      </c>
      <c r="AA846" s="3" t="s">
        <v>3508</v>
      </c>
      <c r="AB846" s="3" t="s">
        <v>3508</v>
      </c>
      <c r="AC846" s="3" t="s">
        <v>3508</v>
      </c>
      <c r="AD846" s="3" t="s">
        <v>3508</v>
      </c>
      <c r="AE846" s="3" t="s">
        <v>95</v>
      </c>
      <c r="AF846" s="3" t="s">
        <v>82</v>
      </c>
      <c r="AG846" s="3" t="s">
        <v>96</v>
      </c>
    </row>
    <row r="847" spans="1:33" ht="45" customHeight="1" x14ac:dyDescent="0.25">
      <c r="A847" s="3" t="s">
        <v>3509</v>
      </c>
      <c r="B847" s="11" t="s">
        <v>80</v>
      </c>
      <c r="C847" s="3" t="s">
        <v>81</v>
      </c>
      <c r="D847" s="3" t="s">
        <v>82</v>
      </c>
      <c r="E847" s="3" t="s">
        <v>83</v>
      </c>
      <c r="F847" s="3" t="s">
        <v>84</v>
      </c>
      <c r="G847" s="3" t="s">
        <v>3510</v>
      </c>
      <c r="H847" s="3" t="s">
        <v>3024</v>
      </c>
      <c r="I847" s="3" t="s">
        <v>351</v>
      </c>
      <c r="J847" s="3" t="s">
        <v>824</v>
      </c>
      <c r="K847" s="3" t="s">
        <v>2626</v>
      </c>
      <c r="L847" s="3" t="s">
        <v>3511</v>
      </c>
      <c r="M847" s="3" t="s">
        <v>91</v>
      </c>
      <c r="N847" s="3" t="s">
        <v>92</v>
      </c>
      <c r="O847" s="3" t="s">
        <v>93</v>
      </c>
      <c r="P847" s="3" t="s">
        <v>92</v>
      </c>
      <c r="Q847" s="3" t="s">
        <v>93</v>
      </c>
      <c r="R847" s="3" t="s">
        <v>3512</v>
      </c>
      <c r="S847" s="3" t="s">
        <v>3512</v>
      </c>
      <c r="T847" s="3" t="s">
        <v>3512</v>
      </c>
      <c r="U847" s="3" t="s">
        <v>3512</v>
      </c>
      <c r="V847" s="3" t="s">
        <v>3512</v>
      </c>
      <c r="W847" s="3" t="s">
        <v>3512</v>
      </c>
      <c r="X847" s="3" t="s">
        <v>3512</v>
      </c>
      <c r="Y847" s="3" t="s">
        <v>3512</v>
      </c>
      <c r="Z847" s="3" t="s">
        <v>3512</v>
      </c>
      <c r="AA847" s="3" t="s">
        <v>3512</v>
      </c>
      <c r="AB847" s="3" t="s">
        <v>3512</v>
      </c>
      <c r="AC847" s="3" t="s">
        <v>3512</v>
      </c>
      <c r="AD847" s="3" t="s">
        <v>3512</v>
      </c>
      <c r="AE847" s="3" t="s">
        <v>95</v>
      </c>
      <c r="AF847" s="3" t="s">
        <v>82</v>
      </c>
      <c r="AG847" s="3" t="s">
        <v>96</v>
      </c>
    </row>
    <row r="848" spans="1:33" ht="45" customHeight="1" x14ac:dyDescent="0.25">
      <c r="A848" s="3" t="s">
        <v>3513</v>
      </c>
      <c r="B848" s="11" t="s">
        <v>80</v>
      </c>
      <c r="C848" s="3" t="s">
        <v>81</v>
      </c>
      <c r="D848" s="3" t="s">
        <v>82</v>
      </c>
      <c r="E848" s="3" t="s">
        <v>83</v>
      </c>
      <c r="F848" s="3" t="s">
        <v>84</v>
      </c>
      <c r="G848" s="3" t="s">
        <v>188</v>
      </c>
      <c r="H848" s="3" t="s">
        <v>378</v>
      </c>
      <c r="I848" s="3" t="s">
        <v>144</v>
      </c>
      <c r="J848" s="3" t="s">
        <v>2863</v>
      </c>
      <c r="K848" s="3" t="s">
        <v>2626</v>
      </c>
      <c r="L848" s="3" t="s">
        <v>556</v>
      </c>
      <c r="M848" s="3" t="s">
        <v>91</v>
      </c>
      <c r="N848" s="3" t="s">
        <v>92</v>
      </c>
      <c r="O848" s="3" t="s">
        <v>93</v>
      </c>
      <c r="P848" s="3" t="s">
        <v>92</v>
      </c>
      <c r="Q848" s="3" t="s">
        <v>93</v>
      </c>
      <c r="R848" s="3" t="s">
        <v>3514</v>
      </c>
      <c r="S848" s="3" t="s">
        <v>3514</v>
      </c>
      <c r="T848" s="3" t="s">
        <v>3514</v>
      </c>
      <c r="U848" s="3" t="s">
        <v>3514</v>
      </c>
      <c r="V848" s="3" t="s">
        <v>3514</v>
      </c>
      <c r="W848" s="3" t="s">
        <v>3514</v>
      </c>
      <c r="X848" s="3" t="s">
        <v>3514</v>
      </c>
      <c r="Y848" s="3" t="s">
        <v>3514</v>
      </c>
      <c r="Z848" s="3" t="s">
        <v>3514</v>
      </c>
      <c r="AA848" s="3" t="s">
        <v>3514</v>
      </c>
      <c r="AB848" s="3" t="s">
        <v>3514</v>
      </c>
      <c r="AC848" s="3" t="s">
        <v>3514</v>
      </c>
      <c r="AD848" s="3" t="s">
        <v>3514</v>
      </c>
      <c r="AE848" s="3" t="s">
        <v>95</v>
      </c>
      <c r="AF848" s="3" t="s">
        <v>82</v>
      </c>
      <c r="AG848" s="3" t="s">
        <v>96</v>
      </c>
    </row>
    <row r="849" spans="1:33" ht="45" customHeight="1" x14ac:dyDescent="0.25">
      <c r="A849" s="3" t="s">
        <v>3515</v>
      </c>
      <c r="B849" s="11" t="s">
        <v>80</v>
      </c>
      <c r="C849" s="3" t="s">
        <v>81</v>
      </c>
      <c r="D849" s="3" t="s">
        <v>82</v>
      </c>
      <c r="E849" s="3" t="s">
        <v>83</v>
      </c>
      <c r="F849" s="3" t="s">
        <v>215</v>
      </c>
      <c r="G849" s="3" t="s">
        <v>206</v>
      </c>
      <c r="H849" s="3" t="s">
        <v>195</v>
      </c>
      <c r="I849" s="3" t="s">
        <v>441</v>
      </c>
      <c r="J849" s="3" t="s">
        <v>2039</v>
      </c>
      <c r="K849" s="3" t="s">
        <v>2626</v>
      </c>
      <c r="L849" s="3" t="s">
        <v>640</v>
      </c>
      <c r="M849" s="3" t="s">
        <v>137</v>
      </c>
      <c r="N849" s="3" t="s">
        <v>221</v>
      </c>
      <c r="O849" s="3" t="s">
        <v>93</v>
      </c>
      <c r="P849" s="3" t="s">
        <v>221</v>
      </c>
      <c r="Q849" s="3" t="s">
        <v>93</v>
      </c>
      <c r="R849" s="3" t="s">
        <v>3516</v>
      </c>
      <c r="S849" s="3" t="s">
        <v>3516</v>
      </c>
      <c r="T849" s="3" t="s">
        <v>3516</v>
      </c>
      <c r="U849" s="3" t="s">
        <v>3516</v>
      </c>
      <c r="V849" s="3" t="s">
        <v>3516</v>
      </c>
      <c r="W849" s="3" t="s">
        <v>3516</v>
      </c>
      <c r="X849" s="3" t="s">
        <v>3516</v>
      </c>
      <c r="Y849" s="3" t="s">
        <v>3516</v>
      </c>
      <c r="Z849" s="3" t="s">
        <v>3516</v>
      </c>
      <c r="AA849" s="3" t="s">
        <v>3516</v>
      </c>
      <c r="AB849" s="3" t="s">
        <v>3516</v>
      </c>
      <c r="AC849" s="3" t="s">
        <v>3516</v>
      </c>
      <c r="AD849" s="3" t="s">
        <v>3516</v>
      </c>
      <c r="AE849" s="3" t="s">
        <v>95</v>
      </c>
      <c r="AF849" s="3" t="s">
        <v>82</v>
      </c>
      <c r="AG849" s="3" t="s">
        <v>96</v>
      </c>
    </row>
    <row r="850" spans="1:33" ht="45" customHeight="1" x14ac:dyDescent="0.25">
      <c r="A850" s="3" t="s">
        <v>3517</v>
      </c>
      <c r="B850" s="11" t="s">
        <v>80</v>
      </c>
      <c r="C850" s="3" t="s">
        <v>81</v>
      </c>
      <c r="D850" s="3" t="s">
        <v>82</v>
      </c>
      <c r="E850" s="3" t="s">
        <v>83</v>
      </c>
      <c r="F850" s="3" t="s">
        <v>98</v>
      </c>
      <c r="G850" s="3" t="s">
        <v>99</v>
      </c>
      <c r="H850" s="3" t="s">
        <v>3518</v>
      </c>
      <c r="I850" s="3" t="s">
        <v>134</v>
      </c>
      <c r="J850" s="3" t="s">
        <v>305</v>
      </c>
      <c r="K850" s="3" t="s">
        <v>2626</v>
      </c>
      <c r="L850" s="3" t="s">
        <v>1751</v>
      </c>
      <c r="M850" s="3" t="s">
        <v>91</v>
      </c>
      <c r="N850" s="3" t="s">
        <v>103</v>
      </c>
      <c r="O850" s="3" t="s">
        <v>93</v>
      </c>
      <c r="P850" s="3" t="s">
        <v>103</v>
      </c>
      <c r="Q850" s="3" t="s">
        <v>93</v>
      </c>
      <c r="R850" s="3" t="s">
        <v>3519</v>
      </c>
      <c r="S850" s="3" t="s">
        <v>3519</v>
      </c>
      <c r="T850" s="3" t="s">
        <v>3519</v>
      </c>
      <c r="U850" s="3" t="s">
        <v>3519</v>
      </c>
      <c r="V850" s="3" t="s">
        <v>3519</v>
      </c>
      <c r="W850" s="3" t="s">
        <v>3519</v>
      </c>
      <c r="X850" s="3" t="s">
        <v>3519</v>
      </c>
      <c r="Y850" s="3" t="s">
        <v>3519</v>
      </c>
      <c r="Z850" s="3" t="s">
        <v>3519</v>
      </c>
      <c r="AA850" s="3" t="s">
        <v>3519</v>
      </c>
      <c r="AB850" s="3" t="s">
        <v>3519</v>
      </c>
      <c r="AC850" s="3" t="s">
        <v>3519</v>
      </c>
      <c r="AD850" s="3" t="s">
        <v>3519</v>
      </c>
      <c r="AE850" s="3" t="s">
        <v>95</v>
      </c>
      <c r="AF850" s="3" t="s">
        <v>82</v>
      </c>
      <c r="AG850" s="3" t="s">
        <v>96</v>
      </c>
    </row>
    <row r="851" spans="1:33" ht="45" customHeight="1" x14ac:dyDescent="0.25">
      <c r="A851" s="3" t="s">
        <v>3520</v>
      </c>
      <c r="B851" s="11" t="s">
        <v>80</v>
      </c>
      <c r="C851" s="3" t="s">
        <v>81</v>
      </c>
      <c r="D851" s="3" t="s">
        <v>82</v>
      </c>
      <c r="E851" s="3" t="s">
        <v>83</v>
      </c>
      <c r="F851" s="3" t="s">
        <v>106</v>
      </c>
      <c r="G851" s="3" t="s">
        <v>107</v>
      </c>
      <c r="H851" s="3" t="s">
        <v>195</v>
      </c>
      <c r="I851" s="3" t="s">
        <v>3521</v>
      </c>
      <c r="J851" s="3" t="s">
        <v>447</v>
      </c>
      <c r="K851" s="3" t="s">
        <v>3490</v>
      </c>
      <c r="L851" s="3" t="s">
        <v>374</v>
      </c>
      <c r="M851" s="3" t="s">
        <v>137</v>
      </c>
      <c r="N851" s="3" t="s">
        <v>479</v>
      </c>
      <c r="O851" s="3" t="s">
        <v>93</v>
      </c>
      <c r="P851" s="3" t="s">
        <v>479</v>
      </c>
      <c r="Q851" s="3" t="s">
        <v>93</v>
      </c>
      <c r="R851" s="3" t="s">
        <v>3522</v>
      </c>
      <c r="S851" s="3" t="s">
        <v>3522</v>
      </c>
      <c r="T851" s="3" t="s">
        <v>3522</v>
      </c>
      <c r="U851" s="3" t="s">
        <v>3522</v>
      </c>
      <c r="V851" s="3" t="s">
        <v>3522</v>
      </c>
      <c r="W851" s="3" t="s">
        <v>3522</v>
      </c>
      <c r="X851" s="3" t="s">
        <v>3522</v>
      </c>
      <c r="Y851" s="3" t="s">
        <v>3522</v>
      </c>
      <c r="Z851" s="3" t="s">
        <v>3522</v>
      </c>
      <c r="AA851" s="3" t="s">
        <v>3522</v>
      </c>
      <c r="AB851" s="3" t="s">
        <v>3522</v>
      </c>
      <c r="AC851" s="3" t="s">
        <v>3522</v>
      </c>
      <c r="AD851" s="3" t="s">
        <v>3522</v>
      </c>
      <c r="AE851" s="3" t="s">
        <v>95</v>
      </c>
      <c r="AF851" s="3" t="s">
        <v>82</v>
      </c>
      <c r="AG851" s="3" t="s">
        <v>96</v>
      </c>
    </row>
    <row r="852" spans="1:33" ht="45" customHeight="1" x14ac:dyDescent="0.25">
      <c r="A852" s="3" t="s">
        <v>3523</v>
      </c>
      <c r="B852" s="11" t="s">
        <v>80</v>
      </c>
      <c r="C852" s="3" t="s">
        <v>81</v>
      </c>
      <c r="D852" s="3" t="s">
        <v>82</v>
      </c>
      <c r="E852" s="3" t="s">
        <v>83</v>
      </c>
      <c r="F852" s="3" t="s">
        <v>106</v>
      </c>
      <c r="G852" s="3" t="s">
        <v>2583</v>
      </c>
      <c r="H852" s="3" t="s">
        <v>2419</v>
      </c>
      <c r="I852" s="3" t="s">
        <v>159</v>
      </c>
      <c r="J852" s="3" t="s">
        <v>3524</v>
      </c>
      <c r="K852" s="3" t="s">
        <v>3490</v>
      </c>
      <c r="L852" s="3" t="s">
        <v>859</v>
      </c>
      <c r="M852" s="3" t="s">
        <v>137</v>
      </c>
      <c r="N852" s="3" t="s">
        <v>112</v>
      </c>
      <c r="O852" s="3" t="s">
        <v>93</v>
      </c>
      <c r="P852" s="3" t="s">
        <v>112</v>
      </c>
      <c r="Q852" s="3" t="s">
        <v>93</v>
      </c>
      <c r="R852" s="3" t="s">
        <v>3525</v>
      </c>
      <c r="S852" s="3" t="s">
        <v>3525</v>
      </c>
      <c r="T852" s="3" t="s">
        <v>3525</v>
      </c>
      <c r="U852" s="3" t="s">
        <v>3525</v>
      </c>
      <c r="V852" s="3" t="s">
        <v>3525</v>
      </c>
      <c r="W852" s="3" t="s">
        <v>3525</v>
      </c>
      <c r="X852" s="3" t="s">
        <v>3525</v>
      </c>
      <c r="Y852" s="3" t="s">
        <v>3525</v>
      </c>
      <c r="Z852" s="3" t="s">
        <v>3525</v>
      </c>
      <c r="AA852" s="3" t="s">
        <v>3525</v>
      </c>
      <c r="AB852" s="3" t="s">
        <v>3525</v>
      </c>
      <c r="AC852" s="3" t="s">
        <v>3525</v>
      </c>
      <c r="AD852" s="3" t="s">
        <v>3525</v>
      </c>
      <c r="AE852" s="3" t="s">
        <v>95</v>
      </c>
      <c r="AF852" s="3" t="s">
        <v>82</v>
      </c>
      <c r="AG852" s="3" t="s">
        <v>96</v>
      </c>
    </row>
    <row r="853" spans="1:33" ht="45" customHeight="1" x14ac:dyDescent="0.25">
      <c r="A853" s="3" t="s">
        <v>3526</v>
      </c>
      <c r="B853" s="11" t="s">
        <v>80</v>
      </c>
      <c r="C853" s="3" t="s">
        <v>81</v>
      </c>
      <c r="D853" s="3" t="s">
        <v>82</v>
      </c>
      <c r="E853" s="3" t="s">
        <v>83</v>
      </c>
      <c r="F853" s="3" t="s">
        <v>123</v>
      </c>
      <c r="G853" s="3" t="s">
        <v>124</v>
      </c>
      <c r="H853" s="3" t="s">
        <v>3527</v>
      </c>
      <c r="I853" s="3" t="s">
        <v>190</v>
      </c>
      <c r="J853" s="3" t="s">
        <v>1426</v>
      </c>
      <c r="K853" s="3" t="s">
        <v>3528</v>
      </c>
      <c r="L853" s="3" t="s">
        <v>3529</v>
      </c>
      <c r="M853" s="3" t="s">
        <v>91</v>
      </c>
      <c r="N853" s="3" t="s">
        <v>128</v>
      </c>
      <c r="O853" s="3" t="s">
        <v>93</v>
      </c>
      <c r="P853" s="3" t="s">
        <v>128</v>
      </c>
      <c r="Q853" s="3" t="s">
        <v>93</v>
      </c>
      <c r="R853" s="3" t="s">
        <v>3530</v>
      </c>
      <c r="S853" s="3" t="s">
        <v>3530</v>
      </c>
      <c r="T853" s="3" t="s">
        <v>3530</v>
      </c>
      <c r="U853" s="3" t="s">
        <v>3530</v>
      </c>
      <c r="V853" s="3" t="s">
        <v>3530</v>
      </c>
      <c r="W853" s="3" t="s">
        <v>3530</v>
      </c>
      <c r="X853" s="3" t="s">
        <v>3530</v>
      </c>
      <c r="Y853" s="3" t="s">
        <v>3530</v>
      </c>
      <c r="Z853" s="3" t="s">
        <v>3530</v>
      </c>
      <c r="AA853" s="3" t="s">
        <v>3530</v>
      </c>
      <c r="AB853" s="3" t="s">
        <v>3530</v>
      </c>
      <c r="AC853" s="3" t="s">
        <v>3530</v>
      </c>
      <c r="AD853" s="3" t="s">
        <v>3530</v>
      </c>
      <c r="AE853" s="3" t="s">
        <v>95</v>
      </c>
      <c r="AF853" s="3" t="s">
        <v>82</v>
      </c>
      <c r="AG853" s="3" t="s">
        <v>96</v>
      </c>
    </row>
    <row r="854" spans="1:33" ht="45" customHeight="1" x14ac:dyDescent="0.25">
      <c r="A854" s="3" t="s">
        <v>3531</v>
      </c>
      <c r="B854" s="11" t="s">
        <v>80</v>
      </c>
      <c r="C854" s="3" t="s">
        <v>81</v>
      </c>
      <c r="D854" s="3" t="s">
        <v>82</v>
      </c>
      <c r="E854" s="3" t="s">
        <v>83</v>
      </c>
      <c r="F854" s="3" t="s">
        <v>98</v>
      </c>
      <c r="G854" s="3" t="s">
        <v>174</v>
      </c>
      <c r="H854" s="3" t="s">
        <v>3532</v>
      </c>
      <c r="I854" s="3" t="s">
        <v>3533</v>
      </c>
      <c r="J854" s="3" t="s">
        <v>2863</v>
      </c>
      <c r="K854" s="3" t="s">
        <v>3534</v>
      </c>
      <c r="L854" s="3" t="s">
        <v>605</v>
      </c>
      <c r="M854" s="3" t="s">
        <v>91</v>
      </c>
      <c r="N854" s="3" t="s">
        <v>103</v>
      </c>
      <c r="O854" s="3" t="s">
        <v>93</v>
      </c>
      <c r="P854" s="3" t="s">
        <v>103</v>
      </c>
      <c r="Q854" s="3" t="s">
        <v>93</v>
      </c>
      <c r="R854" s="3" t="s">
        <v>3535</v>
      </c>
      <c r="S854" s="3" t="s">
        <v>3535</v>
      </c>
      <c r="T854" s="3" t="s">
        <v>3535</v>
      </c>
      <c r="U854" s="3" t="s">
        <v>3535</v>
      </c>
      <c r="V854" s="3" t="s">
        <v>3535</v>
      </c>
      <c r="W854" s="3" t="s">
        <v>3535</v>
      </c>
      <c r="X854" s="3" t="s">
        <v>3535</v>
      </c>
      <c r="Y854" s="3" t="s">
        <v>3535</v>
      </c>
      <c r="Z854" s="3" t="s">
        <v>3535</v>
      </c>
      <c r="AA854" s="3" t="s">
        <v>3535</v>
      </c>
      <c r="AB854" s="3" t="s">
        <v>3535</v>
      </c>
      <c r="AC854" s="3" t="s">
        <v>3535</v>
      </c>
      <c r="AD854" s="3" t="s">
        <v>3535</v>
      </c>
      <c r="AE854" s="3" t="s">
        <v>95</v>
      </c>
      <c r="AF854" s="3" t="s">
        <v>82</v>
      </c>
      <c r="AG854" s="3" t="s">
        <v>96</v>
      </c>
    </row>
    <row r="855" spans="1:33" ht="45" customHeight="1" x14ac:dyDescent="0.25">
      <c r="A855" s="3" t="s">
        <v>3536</v>
      </c>
      <c r="B855" s="11" t="s">
        <v>80</v>
      </c>
      <c r="C855" s="3" t="s">
        <v>81</v>
      </c>
      <c r="D855" s="3" t="s">
        <v>82</v>
      </c>
      <c r="E855" s="3" t="s">
        <v>83</v>
      </c>
      <c r="F855" s="3" t="s">
        <v>230</v>
      </c>
      <c r="G855" s="3" t="s">
        <v>1556</v>
      </c>
      <c r="H855" s="3" t="s">
        <v>3537</v>
      </c>
      <c r="I855" s="3" t="s">
        <v>285</v>
      </c>
      <c r="J855" s="3" t="s">
        <v>3538</v>
      </c>
      <c r="K855" s="3" t="s">
        <v>3539</v>
      </c>
      <c r="L855" s="3" t="s">
        <v>703</v>
      </c>
      <c r="M855" s="3" t="s">
        <v>137</v>
      </c>
      <c r="N855" s="3" t="s">
        <v>236</v>
      </c>
      <c r="O855" s="3" t="s">
        <v>93</v>
      </c>
      <c r="P855" s="3" t="s">
        <v>236</v>
      </c>
      <c r="Q855" s="3" t="s">
        <v>93</v>
      </c>
      <c r="R855" s="3" t="s">
        <v>3540</v>
      </c>
      <c r="S855" s="3" t="s">
        <v>3540</v>
      </c>
      <c r="T855" s="3" t="s">
        <v>3540</v>
      </c>
      <c r="U855" s="3" t="s">
        <v>3540</v>
      </c>
      <c r="V855" s="3" t="s">
        <v>3540</v>
      </c>
      <c r="W855" s="3" t="s">
        <v>3540</v>
      </c>
      <c r="X855" s="3" t="s">
        <v>3540</v>
      </c>
      <c r="Y855" s="3" t="s">
        <v>3540</v>
      </c>
      <c r="Z855" s="3" t="s">
        <v>3540</v>
      </c>
      <c r="AA855" s="3" t="s">
        <v>3540</v>
      </c>
      <c r="AB855" s="3" t="s">
        <v>3540</v>
      </c>
      <c r="AC855" s="3" t="s">
        <v>3540</v>
      </c>
      <c r="AD855" s="3" t="s">
        <v>3540</v>
      </c>
      <c r="AE855" s="3" t="s">
        <v>95</v>
      </c>
      <c r="AF855" s="3" t="s">
        <v>82</v>
      </c>
      <c r="AG855" s="3" t="s">
        <v>96</v>
      </c>
    </row>
    <row r="856" spans="1:33" ht="45" customHeight="1" x14ac:dyDescent="0.25">
      <c r="A856" s="3" t="s">
        <v>3541</v>
      </c>
      <c r="B856" s="11" t="s">
        <v>80</v>
      </c>
      <c r="C856" s="3" t="s">
        <v>81</v>
      </c>
      <c r="D856" s="3" t="s">
        <v>82</v>
      </c>
      <c r="E856" s="3" t="s">
        <v>83</v>
      </c>
      <c r="F856" s="3" t="s">
        <v>123</v>
      </c>
      <c r="G856" s="3" t="s">
        <v>124</v>
      </c>
      <c r="H856" s="3" t="s">
        <v>308</v>
      </c>
      <c r="I856" s="3" t="s">
        <v>2680</v>
      </c>
      <c r="J856" s="3" t="s">
        <v>1060</v>
      </c>
      <c r="K856" s="3" t="s">
        <v>3539</v>
      </c>
      <c r="L856" s="3" t="s">
        <v>2398</v>
      </c>
      <c r="M856" s="3" t="s">
        <v>91</v>
      </c>
      <c r="N856" s="3" t="s">
        <v>128</v>
      </c>
      <c r="O856" s="3" t="s">
        <v>93</v>
      </c>
      <c r="P856" s="3" t="s">
        <v>128</v>
      </c>
      <c r="Q856" s="3" t="s">
        <v>93</v>
      </c>
      <c r="R856" s="3" t="s">
        <v>3542</v>
      </c>
      <c r="S856" s="3" t="s">
        <v>3542</v>
      </c>
      <c r="T856" s="3" t="s">
        <v>3542</v>
      </c>
      <c r="U856" s="3" t="s">
        <v>3542</v>
      </c>
      <c r="V856" s="3" t="s">
        <v>3542</v>
      </c>
      <c r="W856" s="3" t="s">
        <v>3542</v>
      </c>
      <c r="X856" s="3" t="s">
        <v>3542</v>
      </c>
      <c r="Y856" s="3" t="s">
        <v>3542</v>
      </c>
      <c r="Z856" s="3" t="s">
        <v>3542</v>
      </c>
      <c r="AA856" s="3" t="s">
        <v>3542</v>
      </c>
      <c r="AB856" s="3" t="s">
        <v>3542</v>
      </c>
      <c r="AC856" s="3" t="s">
        <v>3542</v>
      </c>
      <c r="AD856" s="3" t="s">
        <v>3542</v>
      </c>
      <c r="AE856" s="3" t="s">
        <v>95</v>
      </c>
      <c r="AF856" s="3" t="s">
        <v>82</v>
      </c>
      <c r="AG856" s="3" t="s">
        <v>96</v>
      </c>
    </row>
    <row r="857" spans="1:33" ht="45" customHeight="1" x14ac:dyDescent="0.25">
      <c r="A857" s="3" t="s">
        <v>3543</v>
      </c>
      <c r="B857" s="11" t="s">
        <v>80</v>
      </c>
      <c r="C857" s="3" t="s">
        <v>81</v>
      </c>
      <c r="D857" s="3" t="s">
        <v>82</v>
      </c>
      <c r="E857" s="3" t="s">
        <v>83</v>
      </c>
      <c r="F857" s="3" t="s">
        <v>259</v>
      </c>
      <c r="G857" s="3" t="s">
        <v>290</v>
      </c>
      <c r="H857" s="3" t="s">
        <v>308</v>
      </c>
      <c r="I857" s="3" t="s">
        <v>1128</v>
      </c>
      <c r="J857" s="3" t="s">
        <v>3544</v>
      </c>
      <c r="K857" s="3" t="s">
        <v>1750</v>
      </c>
      <c r="L857" s="3" t="s">
        <v>1998</v>
      </c>
      <c r="M857" s="3" t="s">
        <v>137</v>
      </c>
      <c r="N857" s="3" t="s">
        <v>295</v>
      </c>
      <c r="O857" s="3" t="s">
        <v>93</v>
      </c>
      <c r="P857" s="3" t="s">
        <v>295</v>
      </c>
      <c r="Q857" s="3" t="s">
        <v>93</v>
      </c>
      <c r="R857" s="3" t="s">
        <v>3545</v>
      </c>
      <c r="S857" s="3" t="s">
        <v>3545</v>
      </c>
      <c r="T857" s="3" t="s">
        <v>3545</v>
      </c>
      <c r="U857" s="3" t="s">
        <v>3545</v>
      </c>
      <c r="V857" s="3" t="s">
        <v>3545</v>
      </c>
      <c r="W857" s="3" t="s">
        <v>3545</v>
      </c>
      <c r="X857" s="3" t="s">
        <v>3545</v>
      </c>
      <c r="Y857" s="3" t="s">
        <v>3545</v>
      </c>
      <c r="Z857" s="3" t="s">
        <v>3545</v>
      </c>
      <c r="AA857" s="3" t="s">
        <v>3545</v>
      </c>
      <c r="AB857" s="3" t="s">
        <v>3545</v>
      </c>
      <c r="AC857" s="3" t="s">
        <v>3545</v>
      </c>
      <c r="AD857" s="3" t="s">
        <v>3545</v>
      </c>
      <c r="AE857" s="3" t="s">
        <v>95</v>
      </c>
      <c r="AF857" s="3" t="s">
        <v>82</v>
      </c>
      <c r="AG857" s="3" t="s">
        <v>96</v>
      </c>
    </row>
    <row r="858" spans="1:33" ht="45" customHeight="1" x14ac:dyDescent="0.25">
      <c r="A858" s="3" t="s">
        <v>3546</v>
      </c>
      <c r="B858" s="11" t="s">
        <v>80</v>
      </c>
      <c r="C858" s="3" t="s">
        <v>81</v>
      </c>
      <c r="D858" s="3" t="s">
        <v>82</v>
      </c>
      <c r="E858" s="3" t="s">
        <v>83</v>
      </c>
      <c r="F858" s="3" t="s">
        <v>98</v>
      </c>
      <c r="G858" s="3" t="s">
        <v>174</v>
      </c>
      <c r="H858" s="3" t="s">
        <v>308</v>
      </c>
      <c r="I858" s="3" t="s">
        <v>1420</v>
      </c>
      <c r="J858" s="3" t="s">
        <v>3547</v>
      </c>
      <c r="K858" s="3" t="s">
        <v>1750</v>
      </c>
      <c r="L858" s="3" t="s">
        <v>2782</v>
      </c>
      <c r="M858" s="3" t="s">
        <v>137</v>
      </c>
      <c r="N858" s="3" t="s">
        <v>103</v>
      </c>
      <c r="O858" s="3" t="s">
        <v>93</v>
      </c>
      <c r="P858" s="3" t="s">
        <v>103</v>
      </c>
      <c r="Q858" s="3" t="s">
        <v>93</v>
      </c>
      <c r="R858" s="3" t="s">
        <v>3548</v>
      </c>
      <c r="S858" s="3" t="s">
        <v>3548</v>
      </c>
      <c r="T858" s="3" t="s">
        <v>3548</v>
      </c>
      <c r="U858" s="3" t="s">
        <v>3548</v>
      </c>
      <c r="V858" s="3" t="s">
        <v>3548</v>
      </c>
      <c r="W858" s="3" t="s">
        <v>3548</v>
      </c>
      <c r="X858" s="3" t="s">
        <v>3548</v>
      </c>
      <c r="Y858" s="3" t="s">
        <v>3548</v>
      </c>
      <c r="Z858" s="3" t="s">
        <v>3548</v>
      </c>
      <c r="AA858" s="3" t="s">
        <v>3548</v>
      </c>
      <c r="AB858" s="3" t="s">
        <v>3548</v>
      </c>
      <c r="AC858" s="3" t="s">
        <v>3548</v>
      </c>
      <c r="AD858" s="3" t="s">
        <v>3548</v>
      </c>
      <c r="AE858" s="3" t="s">
        <v>95</v>
      </c>
      <c r="AF858" s="3" t="s">
        <v>82</v>
      </c>
      <c r="AG858" s="3" t="s">
        <v>96</v>
      </c>
    </row>
    <row r="859" spans="1:33" ht="45" customHeight="1" x14ac:dyDescent="0.25">
      <c r="A859" s="3" t="s">
        <v>3549</v>
      </c>
      <c r="B859" s="11" t="s">
        <v>80</v>
      </c>
      <c r="C859" s="3" t="s">
        <v>81</v>
      </c>
      <c r="D859" s="3" t="s">
        <v>82</v>
      </c>
      <c r="E859" s="3" t="s">
        <v>83</v>
      </c>
      <c r="F859" s="3" t="s">
        <v>230</v>
      </c>
      <c r="G859" s="3" t="s">
        <v>231</v>
      </c>
      <c r="H859" s="3" t="s">
        <v>3550</v>
      </c>
      <c r="I859" s="3" t="s">
        <v>134</v>
      </c>
      <c r="J859" s="3" t="s">
        <v>1101</v>
      </c>
      <c r="K859" s="3" t="s">
        <v>1750</v>
      </c>
      <c r="L859" s="3" t="s">
        <v>3551</v>
      </c>
      <c r="M859" s="3" t="s">
        <v>91</v>
      </c>
      <c r="N859" s="3" t="s">
        <v>236</v>
      </c>
      <c r="O859" s="3" t="s">
        <v>93</v>
      </c>
      <c r="P859" s="3" t="s">
        <v>236</v>
      </c>
      <c r="Q859" s="3" t="s">
        <v>93</v>
      </c>
      <c r="R859" s="3" t="s">
        <v>3552</v>
      </c>
      <c r="S859" s="3" t="s">
        <v>3552</v>
      </c>
      <c r="T859" s="3" t="s">
        <v>3552</v>
      </c>
      <c r="U859" s="3" t="s">
        <v>3552</v>
      </c>
      <c r="V859" s="3" t="s">
        <v>3552</v>
      </c>
      <c r="W859" s="3" t="s">
        <v>3552</v>
      </c>
      <c r="X859" s="3" t="s">
        <v>3552</v>
      </c>
      <c r="Y859" s="3" t="s">
        <v>3552</v>
      </c>
      <c r="Z859" s="3" t="s">
        <v>3552</v>
      </c>
      <c r="AA859" s="3" t="s">
        <v>3552</v>
      </c>
      <c r="AB859" s="3" t="s">
        <v>3552</v>
      </c>
      <c r="AC859" s="3" t="s">
        <v>3552</v>
      </c>
      <c r="AD859" s="3" t="s">
        <v>3552</v>
      </c>
      <c r="AE859" s="3" t="s">
        <v>95</v>
      </c>
      <c r="AF859" s="3" t="s">
        <v>82</v>
      </c>
      <c r="AG859" s="3" t="s">
        <v>96</v>
      </c>
    </row>
    <row r="860" spans="1:33" ht="45" customHeight="1" x14ac:dyDescent="0.25">
      <c r="A860" s="3" t="s">
        <v>3553</v>
      </c>
      <c r="B860" s="11" t="s">
        <v>80</v>
      </c>
      <c r="C860" s="3" t="s">
        <v>81</v>
      </c>
      <c r="D860" s="3" t="s">
        <v>82</v>
      </c>
      <c r="E860" s="3" t="s">
        <v>83</v>
      </c>
      <c r="F860" s="3" t="s">
        <v>98</v>
      </c>
      <c r="G860" s="3" t="s">
        <v>99</v>
      </c>
      <c r="H860" s="3" t="s">
        <v>3554</v>
      </c>
      <c r="I860" s="3" t="s">
        <v>1118</v>
      </c>
      <c r="J860" s="3" t="s">
        <v>3555</v>
      </c>
      <c r="K860" s="3" t="s">
        <v>1750</v>
      </c>
      <c r="L860" s="3" t="s">
        <v>3424</v>
      </c>
      <c r="M860" s="3" t="s">
        <v>91</v>
      </c>
      <c r="N860" s="3" t="s">
        <v>103</v>
      </c>
      <c r="O860" s="3" t="s">
        <v>93</v>
      </c>
      <c r="P860" s="3" t="s">
        <v>103</v>
      </c>
      <c r="Q860" s="3" t="s">
        <v>93</v>
      </c>
      <c r="R860" s="3" t="s">
        <v>3556</v>
      </c>
      <c r="S860" s="3" t="s">
        <v>3556</v>
      </c>
      <c r="T860" s="3" t="s">
        <v>3556</v>
      </c>
      <c r="U860" s="3" t="s">
        <v>3556</v>
      </c>
      <c r="V860" s="3" t="s">
        <v>3556</v>
      </c>
      <c r="W860" s="3" t="s">
        <v>3556</v>
      </c>
      <c r="X860" s="3" t="s">
        <v>3556</v>
      </c>
      <c r="Y860" s="3" t="s">
        <v>3556</v>
      </c>
      <c r="Z860" s="3" t="s">
        <v>3556</v>
      </c>
      <c r="AA860" s="3" t="s">
        <v>3556</v>
      </c>
      <c r="AB860" s="3" t="s">
        <v>3556</v>
      </c>
      <c r="AC860" s="3" t="s">
        <v>3556</v>
      </c>
      <c r="AD860" s="3" t="s">
        <v>3556</v>
      </c>
      <c r="AE860" s="3" t="s">
        <v>95</v>
      </c>
      <c r="AF860" s="3" t="s">
        <v>82</v>
      </c>
      <c r="AG860" s="3" t="s">
        <v>96</v>
      </c>
    </row>
    <row r="861" spans="1:33" ht="45" customHeight="1" x14ac:dyDescent="0.25">
      <c r="A861" s="3" t="s">
        <v>3557</v>
      </c>
      <c r="B861" s="11" t="s">
        <v>80</v>
      </c>
      <c r="C861" s="3" t="s">
        <v>81</v>
      </c>
      <c r="D861" s="3" t="s">
        <v>82</v>
      </c>
      <c r="E861" s="3" t="s">
        <v>83</v>
      </c>
      <c r="F861" s="3" t="s">
        <v>123</v>
      </c>
      <c r="G861" s="3" t="s">
        <v>124</v>
      </c>
      <c r="H861" s="3" t="s">
        <v>181</v>
      </c>
      <c r="I861" s="3" t="s">
        <v>1990</v>
      </c>
      <c r="J861" s="3" t="s">
        <v>3558</v>
      </c>
      <c r="K861" s="3" t="s">
        <v>1750</v>
      </c>
      <c r="L861" s="3" t="s">
        <v>1158</v>
      </c>
      <c r="M861" s="3" t="s">
        <v>137</v>
      </c>
      <c r="N861" s="3" t="s">
        <v>128</v>
      </c>
      <c r="O861" s="3" t="s">
        <v>93</v>
      </c>
      <c r="P861" s="3" t="s">
        <v>128</v>
      </c>
      <c r="Q861" s="3" t="s">
        <v>93</v>
      </c>
      <c r="R861" s="3" t="s">
        <v>3559</v>
      </c>
      <c r="S861" s="3" t="s">
        <v>3559</v>
      </c>
      <c r="T861" s="3" t="s">
        <v>3559</v>
      </c>
      <c r="U861" s="3" t="s">
        <v>3559</v>
      </c>
      <c r="V861" s="3" t="s">
        <v>3559</v>
      </c>
      <c r="W861" s="3" t="s">
        <v>3559</v>
      </c>
      <c r="X861" s="3" t="s">
        <v>3559</v>
      </c>
      <c r="Y861" s="3" t="s">
        <v>3559</v>
      </c>
      <c r="Z861" s="3" t="s">
        <v>3559</v>
      </c>
      <c r="AA861" s="3" t="s">
        <v>3559</v>
      </c>
      <c r="AB861" s="3" t="s">
        <v>3559</v>
      </c>
      <c r="AC861" s="3" t="s">
        <v>3559</v>
      </c>
      <c r="AD861" s="3" t="s">
        <v>3559</v>
      </c>
      <c r="AE861" s="3" t="s">
        <v>95</v>
      </c>
      <c r="AF861" s="3" t="s">
        <v>82</v>
      </c>
      <c r="AG861" s="3" t="s">
        <v>96</v>
      </c>
    </row>
    <row r="862" spans="1:33" ht="45" customHeight="1" x14ac:dyDescent="0.25">
      <c r="A862" s="3" t="s">
        <v>3560</v>
      </c>
      <c r="B862" s="11" t="s">
        <v>80</v>
      </c>
      <c r="C862" s="3" t="s">
        <v>81</v>
      </c>
      <c r="D862" s="3" t="s">
        <v>82</v>
      </c>
      <c r="E862" s="3" t="s">
        <v>83</v>
      </c>
      <c r="F862" s="3" t="s">
        <v>259</v>
      </c>
      <c r="G862" s="3" t="s">
        <v>290</v>
      </c>
      <c r="H862" s="3" t="s">
        <v>3561</v>
      </c>
      <c r="I862" s="3" t="s">
        <v>254</v>
      </c>
      <c r="J862" s="3" t="s">
        <v>863</v>
      </c>
      <c r="K862" s="3" t="s">
        <v>3562</v>
      </c>
      <c r="L862" s="3" t="s">
        <v>605</v>
      </c>
      <c r="M862" s="3" t="s">
        <v>137</v>
      </c>
      <c r="N862" s="3" t="s">
        <v>295</v>
      </c>
      <c r="O862" s="3" t="s">
        <v>93</v>
      </c>
      <c r="P862" s="3" t="s">
        <v>295</v>
      </c>
      <c r="Q862" s="3" t="s">
        <v>93</v>
      </c>
      <c r="R862" s="3" t="s">
        <v>3563</v>
      </c>
      <c r="S862" s="3" t="s">
        <v>3563</v>
      </c>
      <c r="T862" s="3" t="s">
        <v>3563</v>
      </c>
      <c r="U862" s="3" t="s">
        <v>3563</v>
      </c>
      <c r="V862" s="3" t="s">
        <v>3563</v>
      </c>
      <c r="W862" s="3" t="s">
        <v>3563</v>
      </c>
      <c r="X862" s="3" t="s">
        <v>3563</v>
      </c>
      <c r="Y862" s="3" t="s">
        <v>3563</v>
      </c>
      <c r="Z862" s="3" t="s">
        <v>3563</v>
      </c>
      <c r="AA862" s="3" t="s">
        <v>3563</v>
      </c>
      <c r="AB862" s="3" t="s">
        <v>3563</v>
      </c>
      <c r="AC862" s="3" t="s">
        <v>3563</v>
      </c>
      <c r="AD862" s="3" t="s">
        <v>3563</v>
      </c>
      <c r="AE862" s="3" t="s">
        <v>95</v>
      </c>
      <c r="AF862" s="3" t="s">
        <v>82</v>
      </c>
      <c r="AG862" s="3" t="s">
        <v>96</v>
      </c>
    </row>
    <row r="863" spans="1:33" ht="45" customHeight="1" x14ac:dyDescent="0.25">
      <c r="A863" s="3" t="s">
        <v>3564</v>
      </c>
      <c r="B863" s="11" t="s">
        <v>80</v>
      </c>
      <c r="C863" s="3" t="s">
        <v>81</v>
      </c>
      <c r="D863" s="3" t="s">
        <v>82</v>
      </c>
      <c r="E863" s="3" t="s">
        <v>83</v>
      </c>
      <c r="F863" s="3" t="s">
        <v>497</v>
      </c>
      <c r="G863" s="3" t="s">
        <v>498</v>
      </c>
      <c r="H863" s="3" t="s">
        <v>181</v>
      </c>
      <c r="I863" s="3" t="s">
        <v>1420</v>
      </c>
      <c r="J863" s="3" t="s">
        <v>3565</v>
      </c>
      <c r="K863" s="3" t="s">
        <v>1814</v>
      </c>
      <c r="L863" s="3" t="s">
        <v>316</v>
      </c>
      <c r="M863" s="3" t="s">
        <v>137</v>
      </c>
      <c r="N863" s="3" t="s">
        <v>185</v>
      </c>
      <c r="O863" s="3" t="s">
        <v>93</v>
      </c>
      <c r="P863" s="3" t="s">
        <v>185</v>
      </c>
      <c r="Q863" s="3" t="s">
        <v>93</v>
      </c>
      <c r="R863" s="3" t="s">
        <v>3566</v>
      </c>
      <c r="S863" s="3" t="s">
        <v>3566</v>
      </c>
      <c r="T863" s="3" t="s">
        <v>3566</v>
      </c>
      <c r="U863" s="3" t="s">
        <v>3566</v>
      </c>
      <c r="V863" s="3" t="s">
        <v>3566</v>
      </c>
      <c r="W863" s="3" t="s">
        <v>3566</v>
      </c>
      <c r="X863" s="3" t="s">
        <v>3566</v>
      </c>
      <c r="Y863" s="3" t="s">
        <v>3566</v>
      </c>
      <c r="Z863" s="3" t="s">
        <v>3566</v>
      </c>
      <c r="AA863" s="3" t="s">
        <v>3566</v>
      </c>
      <c r="AB863" s="3" t="s">
        <v>3566</v>
      </c>
      <c r="AC863" s="3" t="s">
        <v>3566</v>
      </c>
      <c r="AD863" s="3" t="s">
        <v>3566</v>
      </c>
      <c r="AE863" s="3" t="s">
        <v>95</v>
      </c>
      <c r="AF863" s="3" t="s">
        <v>82</v>
      </c>
      <c r="AG863" s="3" t="s">
        <v>96</v>
      </c>
    </row>
    <row r="864" spans="1:33" ht="45" customHeight="1" x14ac:dyDescent="0.25">
      <c r="A864" s="3" t="s">
        <v>3567</v>
      </c>
      <c r="B864" s="11" t="s">
        <v>80</v>
      </c>
      <c r="C864" s="3" t="s">
        <v>81</v>
      </c>
      <c r="D864" s="3" t="s">
        <v>82</v>
      </c>
      <c r="E864" s="3" t="s">
        <v>83</v>
      </c>
      <c r="F864" s="3" t="s">
        <v>106</v>
      </c>
      <c r="G864" s="3" t="s">
        <v>107</v>
      </c>
      <c r="H864" s="3" t="s">
        <v>308</v>
      </c>
      <c r="I864" s="3" t="s">
        <v>134</v>
      </c>
      <c r="J864" s="3" t="s">
        <v>3568</v>
      </c>
      <c r="K864" s="3" t="s">
        <v>1814</v>
      </c>
      <c r="L864" s="3" t="s">
        <v>1422</v>
      </c>
      <c r="M864" s="3" t="s">
        <v>137</v>
      </c>
      <c r="N864" s="3" t="s">
        <v>479</v>
      </c>
      <c r="O864" s="3" t="s">
        <v>93</v>
      </c>
      <c r="P864" s="3" t="s">
        <v>479</v>
      </c>
      <c r="Q864" s="3" t="s">
        <v>93</v>
      </c>
      <c r="R864" s="3" t="s">
        <v>3569</v>
      </c>
      <c r="S864" s="3" t="s">
        <v>3569</v>
      </c>
      <c r="T864" s="3" t="s">
        <v>3569</v>
      </c>
      <c r="U864" s="3" t="s">
        <v>3569</v>
      </c>
      <c r="V864" s="3" t="s">
        <v>3569</v>
      </c>
      <c r="W864" s="3" t="s">
        <v>3569</v>
      </c>
      <c r="X864" s="3" t="s">
        <v>3569</v>
      </c>
      <c r="Y864" s="3" t="s">
        <v>3569</v>
      </c>
      <c r="Z864" s="3" t="s">
        <v>3569</v>
      </c>
      <c r="AA864" s="3" t="s">
        <v>3569</v>
      </c>
      <c r="AB864" s="3" t="s">
        <v>3569</v>
      </c>
      <c r="AC864" s="3" t="s">
        <v>3569</v>
      </c>
      <c r="AD864" s="3" t="s">
        <v>3569</v>
      </c>
      <c r="AE864" s="3" t="s">
        <v>95</v>
      </c>
      <c r="AF864" s="3" t="s">
        <v>82</v>
      </c>
      <c r="AG864" s="3" t="s">
        <v>96</v>
      </c>
    </row>
    <row r="865" spans="1:33" ht="45" customHeight="1" x14ac:dyDescent="0.25">
      <c r="A865" s="3" t="s">
        <v>3570</v>
      </c>
      <c r="B865" s="11" t="s">
        <v>80</v>
      </c>
      <c r="C865" s="3" t="s">
        <v>81</v>
      </c>
      <c r="D865" s="3" t="s">
        <v>82</v>
      </c>
      <c r="E865" s="3" t="s">
        <v>83</v>
      </c>
      <c r="F865" s="3" t="s">
        <v>115</v>
      </c>
      <c r="G865" s="3" t="s">
        <v>116</v>
      </c>
      <c r="H865" s="3" t="s">
        <v>181</v>
      </c>
      <c r="I865" s="3" t="s">
        <v>645</v>
      </c>
      <c r="J865" s="3" t="s">
        <v>1198</v>
      </c>
      <c r="K865" s="3" t="s">
        <v>1814</v>
      </c>
      <c r="L865" s="3" t="s">
        <v>1815</v>
      </c>
      <c r="M865" s="3" t="s">
        <v>137</v>
      </c>
      <c r="N865" s="3" t="s">
        <v>120</v>
      </c>
      <c r="O865" s="3" t="s">
        <v>93</v>
      </c>
      <c r="P865" s="3" t="s">
        <v>120</v>
      </c>
      <c r="Q865" s="3" t="s">
        <v>93</v>
      </c>
      <c r="R865" s="3" t="s">
        <v>3571</v>
      </c>
      <c r="S865" s="3" t="s">
        <v>3571</v>
      </c>
      <c r="T865" s="3" t="s">
        <v>3571</v>
      </c>
      <c r="U865" s="3" t="s">
        <v>3571</v>
      </c>
      <c r="V865" s="3" t="s">
        <v>3571</v>
      </c>
      <c r="W865" s="3" t="s">
        <v>3571</v>
      </c>
      <c r="X865" s="3" t="s">
        <v>3571</v>
      </c>
      <c r="Y865" s="3" t="s">
        <v>3571</v>
      </c>
      <c r="Z865" s="3" t="s">
        <v>3571</v>
      </c>
      <c r="AA865" s="3" t="s">
        <v>3571</v>
      </c>
      <c r="AB865" s="3" t="s">
        <v>3571</v>
      </c>
      <c r="AC865" s="3" t="s">
        <v>3571</v>
      </c>
      <c r="AD865" s="3" t="s">
        <v>3571</v>
      </c>
      <c r="AE865" s="3" t="s">
        <v>95</v>
      </c>
      <c r="AF865" s="3" t="s">
        <v>82</v>
      </c>
      <c r="AG865" s="3" t="s">
        <v>96</v>
      </c>
    </row>
    <row r="866" spans="1:33" ht="45" customHeight="1" x14ac:dyDescent="0.25">
      <c r="A866" s="3" t="s">
        <v>3572</v>
      </c>
      <c r="B866" s="11" t="s">
        <v>80</v>
      </c>
      <c r="C866" s="3" t="s">
        <v>81</v>
      </c>
      <c r="D866" s="3" t="s">
        <v>82</v>
      </c>
      <c r="E866" s="3" t="s">
        <v>83</v>
      </c>
      <c r="F866" s="3" t="s">
        <v>497</v>
      </c>
      <c r="G866" s="3" t="s">
        <v>99</v>
      </c>
      <c r="H866" s="3" t="s">
        <v>1903</v>
      </c>
      <c r="I866" s="3" t="s">
        <v>159</v>
      </c>
      <c r="J866" s="3" t="s">
        <v>3573</v>
      </c>
      <c r="K866" s="3" t="s">
        <v>3574</v>
      </c>
      <c r="L866" s="3" t="s">
        <v>2448</v>
      </c>
      <c r="M866" s="3" t="s">
        <v>91</v>
      </c>
      <c r="N866" s="3" t="s">
        <v>185</v>
      </c>
      <c r="O866" s="3" t="s">
        <v>93</v>
      </c>
      <c r="P866" s="3" t="s">
        <v>185</v>
      </c>
      <c r="Q866" s="3" t="s">
        <v>93</v>
      </c>
      <c r="R866" s="3" t="s">
        <v>3575</v>
      </c>
      <c r="S866" s="3" t="s">
        <v>3575</v>
      </c>
      <c r="T866" s="3" t="s">
        <v>3575</v>
      </c>
      <c r="U866" s="3" t="s">
        <v>3575</v>
      </c>
      <c r="V866" s="3" t="s">
        <v>3575</v>
      </c>
      <c r="W866" s="3" t="s">
        <v>3575</v>
      </c>
      <c r="X866" s="3" t="s">
        <v>3575</v>
      </c>
      <c r="Y866" s="3" t="s">
        <v>3575</v>
      </c>
      <c r="Z866" s="3" t="s">
        <v>3575</v>
      </c>
      <c r="AA866" s="3" t="s">
        <v>3575</v>
      </c>
      <c r="AB866" s="3" t="s">
        <v>3575</v>
      </c>
      <c r="AC866" s="3" t="s">
        <v>3575</v>
      </c>
      <c r="AD866" s="3" t="s">
        <v>3575</v>
      </c>
      <c r="AE866" s="3" t="s">
        <v>95</v>
      </c>
      <c r="AF866" s="3" t="s">
        <v>82</v>
      </c>
      <c r="AG866" s="3" t="s">
        <v>96</v>
      </c>
    </row>
    <row r="867" spans="1:33" ht="45" customHeight="1" x14ac:dyDescent="0.25">
      <c r="A867" s="3" t="s">
        <v>3576</v>
      </c>
      <c r="B867" s="11" t="s">
        <v>80</v>
      </c>
      <c r="C867" s="3" t="s">
        <v>81</v>
      </c>
      <c r="D867" s="3" t="s">
        <v>82</v>
      </c>
      <c r="E867" s="3" t="s">
        <v>83</v>
      </c>
      <c r="F867" s="3" t="s">
        <v>123</v>
      </c>
      <c r="G867" s="3" t="s">
        <v>124</v>
      </c>
      <c r="H867" s="3" t="s">
        <v>1658</v>
      </c>
      <c r="I867" s="3" t="s">
        <v>3261</v>
      </c>
      <c r="J867" s="3" t="s">
        <v>3577</v>
      </c>
      <c r="K867" s="3" t="s">
        <v>3191</v>
      </c>
      <c r="L867" s="3" t="s">
        <v>770</v>
      </c>
      <c r="M867" s="3" t="s">
        <v>91</v>
      </c>
      <c r="N867" s="3" t="s">
        <v>128</v>
      </c>
      <c r="O867" s="3" t="s">
        <v>93</v>
      </c>
      <c r="P867" s="3" t="s">
        <v>128</v>
      </c>
      <c r="Q867" s="3" t="s">
        <v>93</v>
      </c>
      <c r="R867" s="3" t="s">
        <v>3578</v>
      </c>
      <c r="S867" s="3" t="s">
        <v>3578</v>
      </c>
      <c r="T867" s="3" t="s">
        <v>3578</v>
      </c>
      <c r="U867" s="3" t="s">
        <v>3578</v>
      </c>
      <c r="V867" s="3" t="s">
        <v>3578</v>
      </c>
      <c r="W867" s="3" t="s">
        <v>3578</v>
      </c>
      <c r="X867" s="3" t="s">
        <v>3578</v>
      </c>
      <c r="Y867" s="3" t="s">
        <v>3578</v>
      </c>
      <c r="Z867" s="3" t="s">
        <v>3578</v>
      </c>
      <c r="AA867" s="3" t="s">
        <v>3578</v>
      </c>
      <c r="AB867" s="3" t="s">
        <v>3578</v>
      </c>
      <c r="AC867" s="3" t="s">
        <v>3578</v>
      </c>
      <c r="AD867" s="3" t="s">
        <v>3578</v>
      </c>
      <c r="AE867" s="3" t="s">
        <v>95</v>
      </c>
      <c r="AF867" s="3" t="s">
        <v>82</v>
      </c>
      <c r="AG867" s="3" t="s">
        <v>96</v>
      </c>
    </row>
    <row r="868" spans="1:33" ht="45" customHeight="1" x14ac:dyDescent="0.25">
      <c r="A868" s="3" t="s">
        <v>3579</v>
      </c>
      <c r="B868" s="11" t="s">
        <v>80</v>
      </c>
      <c r="C868" s="3" t="s">
        <v>81</v>
      </c>
      <c r="D868" s="3" t="s">
        <v>82</v>
      </c>
      <c r="E868" s="3" t="s">
        <v>83</v>
      </c>
      <c r="F868" s="3" t="s">
        <v>98</v>
      </c>
      <c r="G868" s="3" t="s">
        <v>99</v>
      </c>
      <c r="H868" s="3" t="s">
        <v>3580</v>
      </c>
      <c r="I868" s="3" t="s">
        <v>190</v>
      </c>
      <c r="J868" s="3" t="s">
        <v>3581</v>
      </c>
      <c r="K868" s="3" t="s">
        <v>3191</v>
      </c>
      <c r="L868" s="3" t="s">
        <v>1407</v>
      </c>
      <c r="M868" s="3" t="s">
        <v>91</v>
      </c>
      <c r="N868" s="3" t="s">
        <v>103</v>
      </c>
      <c r="O868" s="3" t="s">
        <v>93</v>
      </c>
      <c r="P868" s="3" t="s">
        <v>103</v>
      </c>
      <c r="Q868" s="3" t="s">
        <v>93</v>
      </c>
      <c r="R868" s="3" t="s">
        <v>3582</v>
      </c>
      <c r="S868" s="3" t="s">
        <v>3582</v>
      </c>
      <c r="T868" s="3" t="s">
        <v>3582</v>
      </c>
      <c r="U868" s="3" t="s">
        <v>3582</v>
      </c>
      <c r="V868" s="3" t="s">
        <v>3582</v>
      </c>
      <c r="W868" s="3" t="s">
        <v>3582</v>
      </c>
      <c r="X868" s="3" t="s">
        <v>3582</v>
      </c>
      <c r="Y868" s="3" t="s">
        <v>3582</v>
      </c>
      <c r="Z868" s="3" t="s">
        <v>3582</v>
      </c>
      <c r="AA868" s="3" t="s">
        <v>3582</v>
      </c>
      <c r="AB868" s="3" t="s">
        <v>3582</v>
      </c>
      <c r="AC868" s="3" t="s">
        <v>3582</v>
      </c>
      <c r="AD868" s="3" t="s">
        <v>3582</v>
      </c>
      <c r="AE868" s="3" t="s">
        <v>95</v>
      </c>
      <c r="AF868" s="3" t="s">
        <v>82</v>
      </c>
      <c r="AG868" s="3" t="s">
        <v>96</v>
      </c>
    </row>
    <row r="869" spans="1:33" ht="45" customHeight="1" x14ac:dyDescent="0.25">
      <c r="A869" s="3" t="s">
        <v>3583</v>
      </c>
      <c r="B869" s="11" t="s">
        <v>80</v>
      </c>
      <c r="C869" s="3" t="s">
        <v>81</v>
      </c>
      <c r="D869" s="3" t="s">
        <v>82</v>
      </c>
      <c r="E869" s="3" t="s">
        <v>83</v>
      </c>
      <c r="F869" s="3" t="s">
        <v>635</v>
      </c>
      <c r="G869" s="3" t="s">
        <v>682</v>
      </c>
      <c r="H869" s="3" t="s">
        <v>3584</v>
      </c>
      <c r="I869" s="3" t="s">
        <v>87</v>
      </c>
      <c r="J869" s="3" t="s">
        <v>694</v>
      </c>
      <c r="K869" s="3" t="s">
        <v>830</v>
      </c>
      <c r="L869" s="3" t="s">
        <v>453</v>
      </c>
      <c r="M869" s="3" t="s">
        <v>91</v>
      </c>
      <c r="N869" s="3" t="s">
        <v>641</v>
      </c>
      <c r="O869" s="3" t="s">
        <v>93</v>
      </c>
      <c r="P869" s="3" t="s">
        <v>641</v>
      </c>
      <c r="Q869" s="3" t="s">
        <v>93</v>
      </c>
      <c r="R869" s="3" t="s">
        <v>3585</v>
      </c>
      <c r="S869" s="3" t="s">
        <v>3585</v>
      </c>
      <c r="T869" s="3" t="s">
        <v>3585</v>
      </c>
      <c r="U869" s="3" t="s">
        <v>3585</v>
      </c>
      <c r="V869" s="3" t="s">
        <v>3585</v>
      </c>
      <c r="W869" s="3" t="s">
        <v>3585</v>
      </c>
      <c r="X869" s="3" t="s">
        <v>3585</v>
      </c>
      <c r="Y869" s="3" t="s">
        <v>3585</v>
      </c>
      <c r="Z869" s="3" t="s">
        <v>3585</v>
      </c>
      <c r="AA869" s="3" t="s">
        <v>3585</v>
      </c>
      <c r="AB869" s="3" t="s">
        <v>3585</v>
      </c>
      <c r="AC869" s="3" t="s">
        <v>3585</v>
      </c>
      <c r="AD869" s="3" t="s">
        <v>3585</v>
      </c>
      <c r="AE869" s="3" t="s">
        <v>95</v>
      </c>
      <c r="AF869" s="3" t="s">
        <v>82</v>
      </c>
      <c r="AG869" s="3" t="s">
        <v>96</v>
      </c>
    </row>
    <row r="870" spans="1:33" ht="45" customHeight="1" x14ac:dyDescent="0.25">
      <c r="A870" s="3" t="s">
        <v>3586</v>
      </c>
      <c r="B870" s="11" t="s">
        <v>80</v>
      </c>
      <c r="C870" s="3" t="s">
        <v>81</v>
      </c>
      <c r="D870" s="3" t="s">
        <v>82</v>
      </c>
      <c r="E870" s="3" t="s">
        <v>83</v>
      </c>
      <c r="F870" s="3" t="s">
        <v>98</v>
      </c>
      <c r="G870" s="3" t="s">
        <v>224</v>
      </c>
      <c r="H870" s="3" t="s">
        <v>3587</v>
      </c>
      <c r="I870" s="3" t="s">
        <v>87</v>
      </c>
      <c r="J870" s="3" t="s">
        <v>2280</v>
      </c>
      <c r="K870" s="3" t="s">
        <v>830</v>
      </c>
      <c r="L870" s="3" t="s">
        <v>794</v>
      </c>
      <c r="M870" s="3" t="s">
        <v>137</v>
      </c>
      <c r="N870" s="3" t="s">
        <v>185</v>
      </c>
      <c r="O870" s="3" t="s">
        <v>93</v>
      </c>
      <c r="P870" s="3" t="s">
        <v>185</v>
      </c>
      <c r="Q870" s="3" t="s">
        <v>93</v>
      </c>
      <c r="R870" s="3" t="s">
        <v>3588</v>
      </c>
      <c r="S870" s="3" t="s">
        <v>3588</v>
      </c>
      <c r="T870" s="3" t="s">
        <v>3588</v>
      </c>
      <c r="U870" s="3" t="s">
        <v>3588</v>
      </c>
      <c r="V870" s="3" t="s">
        <v>3588</v>
      </c>
      <c r="W870" s="3" t="s">
        <v>3588</v>
      </c>
      <c r="X870" s="3" t="s">
        <v>3588</v>
      </c>
      <c r="Y870" s="3" t="s">
        <v>3588</v>
      </c>
      <c r="Z870" s="3" t="s">
        <v>3588</v>
      </c>
      <c r="AA870" s="3" t="s">
        <v>3588</v>
      </c>
      <c r="AB870" s="3" t="s">
        <v>3588</v>
      </c>
      <c r="AC870" s="3" t="s">
        <v>3588</v>
      </c>
      <c r="AD870" s="3" t="s">
        <v>3588</v>
      </c>
      <c r="AE870" s="3" t="s">
        <v>95</v>
      </c>
      <c r="AF870" s="3" t="s">
        <v>82</v>
      </c>
      <c r="AG870" s="3" t="s">
        <v>96</v>
      </c>
    </row>
    <row r="871" spans="1:33" ht="45" customHeight="1" x14ac:dyDescent="0.25">
      <c r="A871" s="3" t="s">
        <v>3589</v>
      </c>
      <c r="B871" s="11" t="s">
        <v>80</v>
      </c>
      <c r="C871" s="3" t="s">
        <v>81</v>
      </c>
      <c r="D871" s="3" t="s">
        <v>82</v>
      </c>
      <c r="E871" s="3" t="s">
        <v>83</v>
      </c>
      <c r="F871" s="3" t="s">
        <v>98</v>
      </c>
      <c r="G871" s="3" t="s">
        <v>224</v>
      </c>
      <c r="H871" s="3" t="s">
        <v>3590</v>
      </c>
      <c r="I871" s="3" t="s">
        <v>87</v>
      </c>
      <c r="J871" s="3" t="s">
        <v>1858</v>
      </c>
      <c r="K871" s="3" t="s">
        <v>830</v>
      </c>
      <c r="L871" s="3" t="s">
        <v>794</v>
      </c>
      <c r="M871" s="3" t="s">
        <v>137</v>
      </c>
      <c r="N871" s="3" t="s">
        <v>185</v>
      </c>
      <c r="O871" s="3" t="s">
        <v>93</v>
      </c>
      <c r="P871" s="3" t="s">
        <v>185</v>
      </c>
      <c r="Q871" s="3" t="s">
        <v>93</v>
      </c>
      <c r="R871" s="3" t="s">
        <v>3591</v>
      </c>
      <c r="S871" s="3" t="s">
        <v>3591</v>
      </c>
      <c r="T871" s="3" t="s">
        <v>3591</v>
      </c>
      <c r="U871" s="3" t="s">
        <v>3591</v>
      </c>
      <c r="V871" s="3" t="s">
        <v>3591</v>
      </c>
      <c r="W871" s="3" t="s">
        <v>3591</v>
      </c>
      <c r="X871" s="3" t="s">
        <v>3591</v>
      </c>
      <c r="Y871" s="3" t="s">
        <v>3591</v>
      </c>
      <c r="Z871" s="3" t="s">
        <v>3591</v>
      </c>
      <c r="AA871" s="3" t="s">
        <v>3591</v>
      </c>
      <c r="AB871" s="3" t="s">
        <v>3591</v>
      </c>
      <c r="AC871" s="3" t="s">
        <v>3591</v>
      </c>
      <c r="AD871" s="3" t="s">
        <v>3591</v>
      </c>
      <c r="AE871" s="3" t="s">
        <v>95</v>
      </c>
      <c r="AF871" s="3" t="s">
        <v>82</v>
      </c>
      <c r="AG871" s="3" t="s">
        <v>96</v>
      </c>
    </row>
    <row r="872" spans="1:33" ht="45" customHeight="1" x14ac:dyDescent="0.25">
      <c r="A872" s="3" t="s">
        <v>3592</v>
      </c>
      <c r="B872" s="11" t="s">
        <v>80</v>
      </c>
      <c r="C872" s="3" t="s">
        <v>81</v>
      </c>
      <c r="D872" s="3" t="s">
        <v>82</v>
      </c>
      <c r="E872" s="3" t="s">
        <v>83</v>
      </c>
      <c r="F872" s="3" t="s">
        <v>98</v>
      </c>
      <c r="G872" s="3" t="s">
        <v>224</v>
      </c>
      <c r="H872" s="3" t="s">
        <v>3593</v>
      </c>
      <c r="I872" s="3" t="s">
        <v>87</v>
      </c>
      <c r="J872" s="3" t="s">
        <v>1949</v>
      </c>
      <c r="K872" s="3" t="s">
        <v>830</v>
      </c>
      <c r="L872" s="3" t="s">
        <v>2906</v>
      </c>
      <c r="M872" s="3" t="s">
        <v>91</v>
      </c>
      <c r="N872" s="3" t="s">
        <v>185</v>
      </c>
      <c r="O872" s="3" t="s">
        <v>93</v>
      </c>
      <c r="P872" s="3" t="s">
        <v>185</v>
      </c>
      <c r="Q872" s="3" t="s">
        <v>93</v>
      </c>
      <c r="R872" s="3" t="s">
        <v>3594</v>
      </c>
      <c r="S872" s="3" t="s">
        <v>3594</v>
      </c>
      <c r="T872" s="3" t="s">
        <v>3594</v>
      </c>
      <c r="U872" s="3" t="s">
        <v>3594</v>
      </c>
      <c r="V872" s="3" t="s">
        <v>3594</v>
      </c>
      <c r="W872" s="3" t="s">
        <v>3594</v>
      </c>
      <c r="X872" s="3" t="s">
        <v>3594</v>
      </c>
      <c r="Y872" s="3" t="s">
        <v>3594</v>
      </c>
      <c r="Z872" s="3" t="s">
        <v>3594</v>
      </c>
      <c r="AA872" s="3" t="s">
        <v>3594</v>
      </c>
      <c r="AB872" s="3" t="s">
        <v>3594</v>
      </c>
      <c r="AC872" s="3" t="s">
        <v>3594</v>
      </c>
      <c r="AD872" s="3" t="s">
        <v>3594</v>
      </c>
      <c r="AE872" s="3" t="s">
        <v>95</v>
      </c>
      <c r="AF872" s="3" t="s">
        <v>82</v>
      </c>
      <c r="AG872" s="3" t="s">
        <v>96</v>
      </c>
    </row>
    <row r="873" spans="1:33" ht="45" customHeight="1" x14ac:dyDescent="0.25">
      <c r="A873" s="3" t="s">
        <v>3595</v>
      </c>
      <c r="B873" s="11" t="s">
        <v>80</v>
      </c>
      <c r="C873" s="3" t="s">
        <v>81</v>
      </c>
      <c r="D873" s="3" t="s">
        <v>82</v>
      </c>
      <c r="E873" s="3" t="s">
        <v>83</v>
      </c>
      <c r="F873" s="3" t="s">
        <v>230</v>
      </c>
      <c r="G873" s="3" t="s">
        <v>231</v>
      </c>
      <c r="H873" s="3" t="s">
        <v>3596</v>
      </c>
      <c r="I873" s="3" t="s">
        <v>109</v>
      </c>
      <c r="J873" s="3" t="s">
        <v>3597</v>
      </c>
      <c r="K873" s="3" t="s">
        <v>830</v>
      </c>
      <c r="L873" s="3" t="s">
        <v>453</v>
      </c>
      <c r="M873" s="3" t="s">
        <v>91</v>
      </c>
      <c r="N873" s="3" t="s">
        <v>312</v>
      </c>
      <c r="O873" s="3" t="s">
        <v>93</v>
      </c>
      <c r="P873" s="3" t="s">
        <v>312</v>
      </c>
      <c r="Q873" s="3" t="s">
        <v>93</v>
      </c>
      <c r="R873" s="3" t="s">
        <v>3598</v>
      </c>
      <c r="S873" s="3" t="s">
        <v>3598</v>
      </c>
      <c r="T873" s="3" t="s">
        <v>3598</v>
      </c>
      <c r="U873" s="3" t="s">
        <v>3598</v>
      </c>
      <c r="V873" s="3" t="s">
        <v>3598</v>
      </c>
      <c r="W873" s="3" t="s">
        <v>3598</v>
      </c>
      <c r="X873" s="3" t="s">
        <v>3598</v>
      </c>
      <c r="Y873" s="3" t="s">
        <v>3598</v>
      </c>
      <c r="Z873" s="3" t="s">
        <v>3598</v>
      </c>
      <c r="AA873" s="3" t="s">
        <v>3598</v>
      </c>
      <c r="AB873" s="3" t="s">
        <v>3598</v>
      </c>
      <c r="AC873" s="3" t="s">
        <v>3598</v>
      </c>
      <c r="AD873" s="3" t="s">
        <v>3598</v>
      </c>
      <c r="AE873" s="3" t="s">
        <v>95</v>
      </c>
      <c r="AF873" s="3" t="s">
        <v>82</v>
      </c>
      <c r="AG873" s="3" t="s">
        <v>96</v>
      </c>
    </row>
    <row r="874" spans="1:33" ht="45" customHeight="1" x14ac:dyDescent="0.25">
      <c r="A874" s="3" t="s">
        <v>3599</v>
      </c>
      <c r="B874" s="11" t="s">
        <v>80</v>
      </c>
      <c r="C874" s="3" t="s">
        <v>81</v>
      </c>
      <c r="D874" s="3" t="s">
        <v>82</v>
      </c>
      <c r="E874" s="3" t="s">
        <v>83</v>
      </c>
      <c r="F874" s="3" t="s">
        <v>98</v>
      </c>
      <c r="G874" s="3" t="s">
        <v>99</v>
      </c>
      <c r="H874" s="3" t="s">
        <v>463</v>
      </c>
      <c r="I874" s="3" t="s">
        <v>109</v>
      </c>
      <c r="J874" s="3" t="s">
        <v>3600</v>
      </c>
      <c r="K874" s="3" t="s">
        <v>830</v>
      </c>
      <c r="L874" s="3" t="s">
        <v>89</v>
      </c>
      <c r="M874" s="3" t="s">
        <v>91</v>
      </c>
      <c r="N874" s="3" t="s">
        <v>103</v>
      </c>
      <c r="O874" s="3" t="s">
        <v>93</v>
      </c>
      <c r="P874" s="3" t="s">
        <v>103</v>
      </c>
      <c r="Q874" s="3" t="s">
        <v>93</v>
      </c>
      <c r="R874" s="3" t="s">
        <v>3601</v>
      </c>
      <c r="S874" s="3" t="s">
        <v>3601</v>
      </c>
      <c r="T874" s="3" t="s">
        <v>3601</v>
      </c>
      <c r="U874" s="3" t="s">
        <v>3601</v>
      </c>
      <c r="V874" s="3" t="s">
        <v>3601</v>
      </c>
      <c r="W874" s="3" t="s">
        <v>3601</v>
      </c>
      <c r="X874" s="3" t="s">
        <v>3601</v>
      </c>
      <c r="Y874" s="3" t="s">
        <v>3601</v>
      </c>
      <c r="Z874" s="3" t="s">
        <v>3601</v>
      </c>
      <c r="AA874" s="3" t="s">
        <v>3601</v>
      </c>
      <c r="AB874" s="3" t="s">
        <v>3601</v>
      </c>
      <c r="AC874" s="3" t="s">
        <v>3601</v>
      </c>
      <c r="AD874" s="3" t="s">
        <v>3601</v>
      </c>
      <c r="AE874" s="3" t="s">
        <v>95</v>
      </c>
      <c r="AF874" s="3" t="s">
        <v>82</v>
      </c>
      <c r="AG874" s="3" t="s">
        <v>96</v>
      </c>
    </row>
    <row r="875" spans="1:33" ht="45" customHeight="1" x14ac:dyDescent="0.25">
      <c r="A875" s="3" t="s">
        <v>3602</v>
      </c>
      <c r="B875" s="11" t="s">
        <v>80</v>
      </c>
      <c r="C875" s="3" t="s">
        <v>81</v>
      </c>
      <c r="D875" s="3" t="s">
        <v>82</v>
      </c>
      <c r="E875" s="3" t="s">
        <v>83</v>
      </c>
      <c r="F875" s="3" t="s">
        <v>156</v>
      </c>
      <c r="G875" s="3" t="s">
        <v>157</v>
      </c>
      <c r="H875" s="3" t="s">
        <v>3603</v>
      </c>
      <c r="I875" s="3" t="s">
        <v>1563</v>
      </c>
      <c r="J875" s="3" t="s">
        <v>3604</v>
      </c>
      <c r="K875" s="3" t="s">
        <v>2726</v>
      </c>
      <c r="L875" s="3" t="s">
        <v>1998</v>
      </c>
      <c r="M875" s="3" t="s">
        <v>137</v>
      </c>
      <c r="N875" s="3" t="s">
        <v>1267</v>
      </c>
      <c r="O875" s="3" t="s">
        <v>93</v>
      </c>
      <c r="P875" s="3" t="s">
        <v>1267</v>
      </c>
      <c r="Q875" s="3" t="s">
        <v>93</v>
      </c>
      <c r="R875" s="3" t="s">
        <v>3605</v>
      </c>
      <c r="S875" s="3" t="s">
        <v>3605</v>
      </c>
      <c r="T875" s="3" t="s">
        <v>3605</v>
      </c>
      <c r="U875" s="3" t="s">
        <v>3605</v>
      </c>
      <c r="V875" s="3" t="s">
        <v>3605</v>
      </c>
      <c r="W875" s="3" t="s">
        <v>3605</v>
      </c>
      <c r="X875" s="3" t="s">
        <v>3605</v>
      </c>
      <c r="Y875" s="3" t="s">
        <v>3605</v>
      </c>
      <c r="Z875" s="3" t="s">
        <v>3605</v>
      </c>
      <c r="AA875" s="3" t="s">
        <v>3605</v>
      </c>
      <c r="AB875" s="3" t="s">
        <v>3605</v>
      </c>
      <c r="AC875" s="3" t="s">
        <v>3605</v>
      </c>
      <c r="AD875" s="3" t="s">
        <v>3605</v>
      </c>
      <c r="AE875" s="3" t="s">
        <v>95</v>
      </c>
      <c r="AF875" s="3" t="s">
        <v>82</v>
      </c>
      <c r="AG875" s="3" t="s">
        <v>96</v>
      </c>
    </row>
    <row r="876" spans="1:33" ht="45" customHeight="1" x14ac:dyDescent="0.25">
      <c r="A876" s="3" t="s">
        <v>3606</v>
      </c>
      <c r="B876" s="11" t="s">
        <v>80</v>
      </c>
      <c r="C876" s="3" t="s">
        <v>81</v>
      </c>
      <c r="D876" s="3" t="s">
        <v>82</v>
      </c>
      <c r="E876" s="3" t="s">
        <v>83</v>
      </c>
      <c r="F876" s="3" t="s">
        <v>106</v>
      </c>
      <c r="G876" s="3" t="s">
        <v>107</v>
      </c>
      <c r="H876" s="3" t="s">
        <v>308</v>
      </c>
      <c r="I876" s="3" t="s">
        <v>87</v>
      </c>
      <c r="J876" s="3" t="s">
        <v>2224</v>
      </c>
      <c r="K876" s="3" t="s">
        <v>2726</v>
      </c>
      <c r="L876" s="3" t="s">
        <v>2644</v>
      </c>
      <c r="M876" s="3" t="s">
        <v>137</v>
      </c>
      <c r="N876" s="3" t="s">
        <v>479</v>
      </c>
      <c r="O876" s="3" t="s">
        <v>93</v>
      </c>
      <c r="P876" s="3" t="s">
        <v>479</v>
      </c>
      <c r="Q876" s="3" t="s">
        <v>93</v>
      </c>
      <c r="R876" s="3" t="s">
        <v>3607</v>
      </c>
      <c r="S876" s="3" t="s">
        <v>3607</v>
      </c>
      <c r="T876" s="3" t="s">
        <v>3607</v>
      </c>
      <c r="U876" s="3" t="s">
        <v>3607</v>
      </c>
      <c r="V876" s="3" t="s">
        <v>3607</v>
      </c>
      <c r="W876" s="3" t="s">
        <v>3607</v>
      </c>
      <c r="X876" s="3" t="s">
        <v>3607</v>
      </c>
      <c r="Y876" s="3" t="s">
        <v>3607</v>
      </c>
      <c r="Z876" s="3" t="s">
        <v>3607</v>
      </c>
      <c r="AA876" s="3" t="s">
        <v>3607</v>
      </c>
      <c r="AB876" s="3" t="s">
        <v>3607</v>
      </c>
      <c r="AC876" s="3" t="s">
        <v>3607</v>
      </c>
      <c r="AD876" s="3" t="s">
        <v>3607</v>
      </c>
      <c r="AE876" s="3" t="s">
        <v>95</v>
      </c>
      <c r="AF876" s="3" t="s">
        <v>82</v>
      </c>
      <c r="AG876" s="3" t="s">
        <v>96</v>
      </c>
    </row>
    <row r="877" spans="1:33" ht="45" customHeight="1" x14ac:dyDescent="0.25">
      <c r="A877" s="3" t="s">
        <v>3608</v>
      </c>
      <c r="B877" s="11" t="s">
        <v>80</v>
      </c>
      <c r="C877" s="3" t="s">
        <v>81</v>
      </c>
      <c r="D877" s="3" t="s">
        <v>82</v>
      </c>
      <c r="E877" s="3" t="s">
        <v>83</v>
      </c>
      <c r="F877" s="3" t="s">
        <v>98</v>
      </c>
      <c r="G877" s="3" t="s">
        <v>174</v>
      </c>
      <c r="H877" s="3" t="s">
        <v>3609</v>
      </c>
      <c r="I877" s="3" t="s">
        <v>87</v>
      </c>
      <c r="J877" s="3" t="s">
        <v>731</v>
      </c>
      <c r="K877" s="3" t="s">
        <v>2726</v>
      </c>
      <c r="L877" s="3" t="s">
        <v>184</v>
      </c>
      <c r="M877" s="3" t="s">
        <v>137</v>
      </c>
      <c r="N877" s="3" t="s">
        <v>103</v>
      </c>
      <c r="O877" s="3" t="s">
        <v>93</v>
      </c>
      <c r="P877" s="3" t="s">
        <v>103</v>
      </c>
      <c r="Q877" s="3" t="s">
        <v>93</v>
      </c>
      <c r="R877" s="3" t="s">
        <v>3610</v>
      </c>
      <c r="S877" s="3" t="s">
        <v>3610</v>
      </c>
      <c r="T877" s="3" t="s">
        <v>3610</v>
      </c>
      <c r="U877" s="3" t="s">
        <v>3610</v>
      </c>
      <c r="V877" s="3" t="s">
        <v>3610</v>
      </c>
      <c r="W877" s="3" t="s">
        <v>3610</v>
      </c>
      <c r="X877" s="3" t="s">
        <v>3610</v>
      </c>
      <c r="Y877" s="3" t="s">
        <v>3610</v>
      </c>
      <c r="Z877" s="3" t="s">
        <v>3610</v>
      </c>
      <c r="AA877" s="3" t="s">
        <v>3610</v>
      </c>
      <c r="AB877" s="3" t="s">
        <v>3610</v>
      </c>
      <c r="AC877" s="3" t="s">
        <v>3610</v>
      </c>
      <c r="AD877" s="3" t="s">
        <v>3610</v>
      </c>
      <c r="AE877" s="3" t="s">
        <v>95</v>
      </c>
      <c r="AF877" s="3" t="s">
        <v>82</v>
      </c>
      <c r="AG877" s="3" t="s">
        <v>96</v>
      </c>
    </row>
    <row r="878" spans="1:33" ht="45" customHeight="1" x14ac:dyDescent="0.25">
      <c r="A878" s="3" t="s">
        <v>3611</v>
      </c>
      <c r="B878" s="11" t="s">
        <v>80</v>
      </c>
      <c r="C878" s="3" t="s">
        <v>81</v>
      </c>
      <c r="D878" s="3" t="s">
        <v>82</v>
      </c>
      <c r="E878" s="3" t="s">
        <v>83</v>
      </c>
      <c r="F878" s="3" t="s">
        <v>98</v>
      </c>
      <c r="G878" s="3" t="s">
        <v>99</v>
      </c>
      <c r="H878" s="3" t="s">
        <v>3612</v>
      </c>
      <c r="I878" s="3" t="s">
        <v>87</v>
      </c>
      <c r="J878" s="3" t="s">
        <v>3613</v>
      </c>
      <c r="K878" s="3" t="s">
        <v>2726</v>
      </c>
      <c r="L878" s="3" t="s">
        <v>166</v>
      </c>
      <c r="M878" s="3" t="s">
        <v>91</v>
      </c>
      <c r="N878" s="3" t="s">
        <v>103</v>
      </c>
      <c r="O878" s="3" t="s">
        <v>93</v>
      </c>
      <c r="P878" s="3" t="s">
        <v>103</v>
      </c>
      <c r="Q878" s="3" t="s">
        <v>93</v>
      </c>
      <c r="R878" s="3" t="s">
        <v>3614</v>
      </c>
      <c r="S878" s="3" t="s">
        <v>3614</v>
      </c>
      <c r="T878" s="3" t="s">
        <v>3614</v>
      </c>
      <c r="U878" s="3" t="s">
        <v>3614</v>
      </c>
      <c r="V878" s="3" t="s">
        <v>3614</v>
      </c>
      <c r="W878" s="3" t="s">
        <v>3614</v>
      </c>
      <c r="X878" s="3" t="s">
        <v>3614</v>
      </c>
      <c r="Y878" s="3" t="s">
        <v>3614</v>
      </c>
      <c r="Z878" s="3" t="s">
        <v>3614</v>
      </c>
      <c r="AA878" s="3" t="s">
        <v>3614</v>
      </c>
      <c r="AB878" s="3" t="s">
        <v>3614</v>
      </c>
      <c r="AC878" s="3" t="s">
        <v>3614</v>
      </c>
      <c r="AD878" s="3" t="s">
        <v>3614</v>
      </c>
      <c r="AE878" s="3" t="s">
        <v>95</v>
      </c>
      <c r="AF878" s="3" t="s">
        <v>82</v>
      </c>
      <c r="AG878" s="3" t="s">
        <v>96</v>
      </c>
    </row>
    <row r="879" spans="1:33" ht="45" customHeight="1" x14ac:dyDescent="0.25">
      <c r="A879" s="3" t="s">
        <v>3615</v>
      </c>
      <c r="B879" s="11" t="s">
        <v>80</v>
      </c>
      <c r="C879" s="3" t="s">
        <v>81</v>
      </c>
      <c r="D879" s="3" t="s">
        <v>82</v>
      </c>
      <c r="E879" s="3" t="s">
        <v>83</v>
      </c>
      <c r="F879" s="3" t="s">
        <v>98</v>
      </c>
      <c r="G879" s="3" t="s">
        <v>1027</v>
      </c>
      <c r="H879" s="3" t="s">
        <v>195</v>
      </c>
      <c r="I879" s="3" t="s">
        <v>87</v>
      </c>
      <c r="J879" s="3" t="s">
        <v>1833</v>
      </c>
      <c r="K879" s="3" t="s">
        <v>2726</v>
      </c>
      <c r="L879" s="3" t="s">
        <v>859</v>
      </c>
      <c r="M879" s="3" t="s">
        <v>91</v>
      </c>
      <c r="N879" s="3" t="s">
        <v>185</v>
      </c>
      <c r="O879" s="3" t="s">
        <v>93</v>
      </c>
      <c r="P879" s="3" t="s">
        <v>185</v>
      </c>
      <c r="Q879" s="3" t="s">
        <v>93</v>
      </c>
      <c r="R879" s="3" t="s">
        <v>3616</v>
      </c>
      <c r="S879" s="3" t="s">
        <v>3616</v>
      </c>
      <c r="T879" s="3" t="s">
        <v>3616</v>
      </c>
      <c r="U879" s="3" t="s">
        <v>3616</v>
      </c>
      <c r="V879" s="3" t="s">
        <v>3616</v>
      </c>
      <c r="W879" s="3" t="s">
        <v>3616</v>
      </c>
      <c r="X879" s="3" t="s">
        <v>3616</v>
      </c>
      <c r="Y879" s="3" t="s">
        <v>3616</v>
      </c>
      <c r="Z879" s="3" t="s">
        <v>3616</v>
      </c>
      <c r="AA879" s="3" t="s">
        <v>3616</v>
      </c>
      <c r="AB879" s="3" t="s">
        <v>3616</v>
      </c>
      <c r="AC879" s="3" t="s">
        <v>3616</v>
      </c>
      <c r="AD879" s="3" t="s">
        <v>3616</v>
      </c>
      <c r="AE879" s="3" t="s">
        <v>95</v>
      </c>
      <c r="AF879" s="3" t="s">
        <v>82</v>
      </c>
      <c r="AG879" s="3" t="s">
        <v>96</v>
      </c>
    </row>
    <row r="880" spans="1:33" ht="45" customHeight="1" x14ac:dyDescent="0.25">
      <c r="A880" s="3" t="s">
        <v>3617</v>
      </c>
      <c r="B880" s="11" t="s">
        <v>80</v>
      </c>
      <c r="C880" s="3" t="s">
        <v>81</v>
      </c>
      <c r="D880" s="3" t="s">
        <v>82</v>
      </c>
      <c r="E880" s="3" t="s">
        <v>83</v>
      </c>
      <c r="F880" s="3" t="s">
        <v>98</v>
      </c>
      <c r="G880" s="3" t="s">
        <v>273</v>
      </c>
      <c r="H880" s="3" t="s">
        <v>3618</v>
      </c>
      <c r="I880" s="3" t="s">
        <v>366</v>
      </c>
      <c r="J880" s="3" t="s">
        <v>3619</v>
      </c>
      <c r="K880" s="3" t="s">
        <v>2726</v>
      </c>
      <c r="L880" s="3" t="s">
        <v>944</v>
      </c>
      <c r="M880" s="3" t="s">
        <v>137</v>
      </c>
      <c r="N880" s="3" t="s">
        <v>103</v>
      </c>
      <c r="O880" s="3" t="s">
        <v>93</v>
      </c>
      <c r="P880" s="3" t="s">
        <v>103</v>
      </c>
      <c r="Q880" s="3" t="s">
        <v>93</v>
      </c>
      <c r="R880" s="3" t="s">
        <v>3620</v>
      </c>
      <c r="S880" s="3" t="s">
        <v>3620</v>
      </c>
      <c r="T880" s="3" t="s">
        <v>3620</v>
      </c>
      <c r="U880" s="3" t="s">
        <v>3620</v>
      </c>
      <c r="V880" s="3" t="s">
        <v>3620</v>
      </c>
      <c r="W880" s="3" t="s">
        <v>3620</v>
      </c>
      <c r="X880" s="3" t="s">
        <v>3620</v>
      </c>
      <c r="Y880" s="3" t="s">
        <v>3620</v>
      </c>
      <c r="Z880" s="3" t="s">
        <v>3620</v>
      </c>
      <c r="AA880" s="3" t="s">
        <v>3620</v>
      </c>
      <c r="AB880" s="3" t="s">
        <v>3620</v>
      </c>
      <c r="AC880" s="3" t="s">
        <v>3620</v>
      </c>
      <c r="AD880" s="3" t="s">
        <v>3620</v>
      </c>
      <c r="AE880" s="3" t="s">
        <v>95</v>
      </c>
      <c r="AF880" s="3" t="s">
        <v>82</v>
      </c>
      <c r="AG880" s="3" t="s">
        <v>96</v>
      </c>
    </row>
    <row r="881" spans="1:33" ht="45" customHeight="1" x14ac:dyDescent="0.25">
      <c r="A881" s="3" t="s">
        <v>3621</v>
      </c>
      <c r="B881" s="11" t="s">
        <v>80</v>
      </c>
      <c r="C881" s="3" t="s">
        <v>81</v>
      </c>
      <c r="D881" s="3" t="s">
        <v>82</v>
      </c>
      <c r="E881" s="3" t="s">
        <v>83</v>
      </c>
      <c r="F881" s="3" t="s">
        <v>259</v>
      </c>
      <c r="G881" s="3" t="s">
        <v>224</v>
      </c>
      <c r="H881" s="3" t="s">
        <v>416</v>
      </c>
      <c r="I881" s="3" t="s">
        <v>159</v>
      </c>
      <c r="J881" s="3" t="s">
        <v>1949</v>
      </c>
      <c r="K881" s="3" t="s">
        <v>453</v>
      </c>
      <c r="L881" s="3" t="s">
        <v>3622</v>
      </c>
      <c r="M881" s="3" t="s">
        <v>91</v>
      </c>
      <c r="N881" s="3" t="s">
        <v>347</v>
      </c>
      <c r="O881" s="3" t="s">
        <v>93</v>
      </c>
      <c r="P881" s="3" t="s">
        <v>347</v>
      </c>
      <c r="Q881" s="3" t="s">
        <v>93</v>
      </c>
      <c r="R881" s="3" t="s">
        <v>3623</v>
      </c>
      <c r="S881" s="3" t="s">
        <v>3623</v>
      </c>
      <c r="T881" s="3" t="s">
        <v>3623</v>
      </c>
      <c r="U881" s="3" t="s">
        <v>3623</v>
      </c>
      <c r="V881" s="3" t="s">
        <v>3623</v>
      </c>
      <c r="W881" s="3" t="s">
        <v>3623</v>
      </c>
      <c r="X881" s="3" t="s">
        <v>3623</v>
      </c>
      <c r="Y881" s="3" t="s">
        <v>3623</v>
      </c>
      <c r="Z881" s="3" t="s">
        <v>3623</v>
      </c>
      <c r="AA881" s="3" t="s">
        <v>3623</v>
      </c>
      <c r="AB881" s="3" t="s">
        <v>3623</v>
      </c>
      <c r="AC881" s="3" t="s">
        <v>3623</v>
      </c>
      <c r="AD881" s="3" t="s">
        <v>3623</v>
      </c>
      <c r="AE881" s="3" t="s">
        <v>95</v>
      </c>
      <c r="AF881" s="3" t="s">
        <v>82</v>
      </c>
      <c r="AG881" s="3" t="s">
        <v>96</v>
      </c>
    </row>
    <row r="882" spans="1:33" ht="45" customHeight="1" x14ac:dyDescent="0.25">
      <c r="A882" s="3" t="s">
        <v>3624</v>
      </c>
      <c r="B882" s="11" t="s">
        <v>80</v>
      </c>
      <c r="C882" s="3" t="s">
        <v>81</v>
      </c>
      <c r="D882" s="3" t="s">
        <v>82</v>
      </c>
      <c r="E882" s="3" t="s">
        <v>83</v>
      </c>
      <c r="F882" s="3" t="s">
        <v>259</v>
      </c>
      <c r="G882" s="3" t="s">
        <v>224</v>
      </c>
      <c r="H882" s="3" t="s">
        <v>1847</v>
      </c>
      <c r="I882" s="3" t="s">
        <v>159</v>
      </c>
      <c r="J882" s="3" t="s">
        <v>584</v>
      </c>
      <c r="K882" s="3" t="s">
        <v>453</v>
      </c>
      <c r="L882" s="3" t="s">
        <v>3622</v>
      </c>
      <c r="M882" s="3" t="s">
        <v>91</v>
      </c>
      <c r="N882" s="3" t="s">
        <v>347</v>
      </c>
      <c r="O882" s="3" t="s">
        <v>93</v>
      </c>
      <c r="P882" s="3" t="s">
        <v>347</v>
      </c>
      <c r="Q882" s="3" t="s">
        <v>93</v>
      </c>
      <c r="R882" s="3" t="s">
        <v>3625</v>
      </c>
      <c r="S882" s="3" t="s">
        <v>3625</v>
      </c>
      <c r="T882" s="3" t="s">
        <v>3625</v>
      </c>
      <c r="U882" s="3" t="s">
        <v>3625</v>
      </c>
      <c r="V882" s="3" t="s">
        <v>3625</v>
      </c>
      <c r="W882" s="3" t="s">
        <v>3625</v>
      </c>
      <c r="X882" s="3" t="s">
        <v>3625</v>
      </c>
      <c r="Y882" s="3" t="s">
        <v>3625</v>
      </c>
      <c r="Z882" s="3" t="s">
        <v>3625</v>
      </c>
      <c r="AA882" s="3" t="s">
        <v>3625</v>
      </c>
      <c r="AB882" s="3" t="s">
        <v>3625</v>
      </c>
      <c r="AC882" s="3" t="s">
        <v>3625</v>
      </c>
      <c r="AD882" s="3" t="s">
        <v>3625</v>
      </c>
      <c r="AE882" s="3" t="s">
        <v>95</v>
      </c>
      <c r="AF882" s="3" t="s">
        <v>82</v>
      </c>
      <c r="AG882" s="3" t="s">
        <v>96</v>
      </c>
    </row>
    <row r="883" spans="1:33" ht="45" customHeight="1" x14ac:dyDescent="0.25">
      <c r="A883" s="3" t="s">
        <v>3626</v>
      </c>
      <c r="B883" s="11" t="s">
        <v>80</v>
      </c>
      <c r="C883" s="3" t="s">
        <v>81</v>
      </c>
      <c r="D883" s="3" t="s">
        <v>82</v>
      </c>
      <c r="E883" s="3" t="s">
        <v>83</v>
      </c>
      <c r="F883" s="3" t="s">
        <v>259</v>
      </c>
      <c r="G883" s="3" t="s">
        <v>224</v>
      </c>
      <c r="H883" s="3" t="s">
        <v>416</v>
      </c>
      <c r="I883" s="3" t="s">
        <v>159</v>
      </c>
      <c r="J883" s="3" t="s">
        <v>1949</v>
      </c>
      <c r="K883" s="3" t="s">
        <v>453</v>
      </c>
      <c r="L883" s="3" t="s">
        <v>1945</v>
      </c>
      <c r="M883" s="3" t="s">
        <v>91</v>
      </c>
      <c r="N883" s="3" t="s">
        <v>347</v>
      </c>
      <c r="O883" s="3" t="s">
        <v>93</v>
      </c>
      <c r="P883" s="3" t="s">
        <v>347</v>
      </c>
      <c r="Q883" s="3" t="s">
        <v>93</v>
      </c>
      <c r="R883" s="3" t="s">
        <v>3627</v>
      </c>
      <c r="S883" s="3" t="s">
        <v>3627</v>
      </c>
      <c r="T883" s="3" t="s">
        <v>3627</v>
      </c>
      <c r="U883" s="3" t="s">
        <v>3627</v>
      </c>
      <c r="V883" s="3" t="s">
        <v>3627</v>
      </c>
      <c r="W883" s="3" t="s">
        <v>3627</v>
      </c>
      <c r="X883" s="3" t="s">
        <v>3627</v>
      </c>
      <c r="Y883" s="3" t="s">
        <v>3627</v>
      </c>
      <c r="Z883" s="3" t="s">
        <v>3627</v>
      </c>
      <c r="AA883" s="3" t="s">
        <v>3627</v>
      </c>
      <c r="AB883" s="3" t="s">
        <v>3627</v>
      </c>
      <c r="AC883" s="3" t="s">
        <v>3627</v>
      </c>
      <c r="AD883" s="3" t="s">
        <v>3627</v>
      </c>
      <c r="AE883" s="3" t="s">
        <v>95</v>
      </c>
      <c r="AF883" s="3" t="s">
        <v>82</v>
      </c>
      <c r="AG883" s="3" t="s">
        <v>96</v>
      </c>
    </row>
    <row r="884" spans="1:33" ht="45" customHeight="1" x14ac:dyDescent="0.25">
      <c r="A884" s="3" t="s">
        <v>3628</v>
      </c>
      <c r="B884" s="11" t="s">
        <v>80</v>
      </c>
      <c r="C884" s="3" t="s">
        <v>81</v>
      </c>
      <c r="D884" s="3" t="s">
        <v>82</v>
      </c>
      <c r="E884" s="3" t="s">
        <v>83</v>
      </c>
      <c r="F884" s="3" t="s">
        <v>98</v>
      </c>
      <c r="G884" s="3" t="s">
        <v>842</v>
      </c>
      <c r="H884" s="3" t="s">
        <v>169</v>
      </c>
      <c r="I884" s="3" t="s">
        <v>159</v>
      </c>
      <c r="J884" s="3" t="s">
        <v>1586</v>
      </c>
      <c r="K884" s="3" t="s">
        <v>453</v>
      </c>
      <c r="L884" s="3" t="s">
        <v>3529</v>
      </c>
      <c r="M884" s="3" t="s">
        <v>91</v>
      </c>
      <c r="N884" s="3" t="s">
        <v>103</v>
      </c>
      <c r="O884" s="3" t="s">
        <v>93</v>
      </c>
      <c r="P884" s="3" t="s">
        <v>103</v>
      </c>
      <c r="Q884" s="3" t="s">
        <v>93</v>
      </c>
      <c r="R884" s="3" t="s">
        <v>3629</v>
      </c>
      <c r="S884" s="3" t="s">
        <v>3629</v>
      </c>
      <c r="T884" s="3" t="s">
        <v>3629</v>
      </c>
      <c r="U884" s="3" t="s">
        <v>3629</v>
      </c>
      <c r="V884" s="3" t="s">
        <v>3629</v>
      </c>
      <c r="W884" s="3" t="s">
        <v>3629</v>
      </c>
      <c r="X884" s="3" t="s">
        <v>3629</v>
      </c>
      <c r="Y884" s="3" t="s">
        <v>3629</v>
      </c>
      <c r="Z884" s="3" t="s">
        <v>3629</v>
      </c>
      <c r="AA884" s="3" t="s">
        <v>3629</v>
      </c>
      <c r="AB884" s="3" t="s">
        <v>3629</v>
      </c>
      <c r="AC884" s="3" t="s">
        <v>3629</v>
      </c>
      <c r="AD884" s="3" t="s">
        <v>3629</v>
      </c>
      <c r="AE884" s="3" t="s">
        <v>95</v>
      </c>
      <c r="AF884" s="3" t="s">
        <v>82</v>
      </c>
      <c r="AG884" s="3" t="s">
        <v>96</v>
      </c>
    </row>
    <row r="885" spans="1:33" ht="45" customHeight="1" x14ac:dyDescent="0.25">
      <c r="A885" s="3" t="s">
        <v>3630</v>
      </c>
      <c r="B885" s="11" t="s">
        <v>80</v>
      </c>
      <c r="C885" s="3" t="s">
        <v>81</v>
      </c>
      <c r="D885" s="3" t="s">
        <v>82</v>
      </c>
      <c r="E885" s="3" t="s">
        <v>83</v>
      </c>
      <c r="F885" s="3" t="s">
        <v>123</v>
      </c>
      <c r="G885" s="3" t="s">
        <v>124</v>
      </c>
      <c r="H885" s="3" t="s">
        <v>1100</v>
      </c>
      <c r="I885" s="3" t="s">
        <v>159</v>
      </c>
      <c r="J885" s="3" t="s">
        <v>170</v>
      </c>
      <c r="K885" s="3" t="s">
        <v>453</v>
      </c>
      <c r="L885" s="3" t="s">
        <v>972</v>
      </c>
      <c r="M885" s="3" t="s">
        <v>91</v>
      </c>
      <c r="N885" s="3" t="s">
        <v>128</v>
      </c>
      <c r="O885" s="3" t="s">
        <v>93</v>
      </c>
      <c r="P885" s="3" t="s">
        <v>128</v>
      </c>
      <c r="Q885" s="3" t="s">
        <v>93</v>
      </c>
      <c r="R885" s="3" t="s">
        <v>3631</v>
      </c>
      <c r="S885" s="3" t="s">
        <v>3631</v>
      </c>
      <c r="T885" s="3" t="s">
        <v>3631</v>
      </c>
      <c r="U885" s="3" t="s">
        <v>3631</v>
      </c>
      <c r="V885" s="3" t="s">
        <v>3631</v>
      </c>
      <c r="W885" s="3" t="s">
        <v>3631</v>
      </c>
      <c r="X885" s="3" t="s">
        <v>3631</v>
      </c>
      <c r="Y885" s="3" t="s">
        <v>3631</v>
      </c>
      <c r="Z885" s="3" t="s">
        <v>3631</v>
      </c>
      <c r="AA885" s="3" t="s">
        <v>3631</v>
      </c>
      <c r="AB885" s="3" t="s">
        <v>3631</v>
      </c>
      <c r="AC885" s="3" t="s">
        <v>3631</v>
      </c>
      <c r="AD885" s="3" t="s">
        <v>3631</v>
      </c>
      <c r="AE885" s="3" t="s">
        <v>95</v>
      </c>
      <c r="AF885" s="3" t="s">
        <v>82</v>
      </c>
      <c r="AG885" s="3" t="s">
        <v>96</v>
      </c>
    </row>
    <row r="886" spans="1:33" ht="45" customHeight="1" x14ac:dyDescent="0.25">
      <c r="A886" s="3" t="s">
        <v>3632</v>
      </c>
      <c r="B886" s="11" t="s">
        <v>80</v>
      </c>
      <c r="C886" s="3" t="s">
        <v>81</v>
      </c>
      <c r="D886" s="3" t="s">
        <v>82</v>
      </c>
      <c r="E886" s="3" t="s">
        <v>83</v>
      </c>
      <c r="F886" s="3" t="s">
        <v>123</v>
      </c>
      <c r="G886" s="3" t="s">
        <v>124</v>
      </c>
      <c r="H886" s="3" t="s">
        <v>426</v>
      </c>
      <c r="I886" s="3" t="s">
        <v>159</v>
      </c>
      <c r="J886" s="3" t="s">
        <v>3633</v>
      </c>
      <c r="K886" s="3" t="s">
        <v>453</v>
      </c>
      <c r="L886" s="3" t="s">
        <v>662</v>
      </c>
      <c r="M886" s="3" t="s">
        <v>91</v>
      </c>
      <c r="N886" s="3" t="s">
        <v>128</v>
      </c>
      <c r="O886" s="3" t="s">
        <v>93</v>
      </c>
      <c r="P886" s="3" t="s">
        <v>128</v>
      </c>
      <c r="Q886" s="3" t="s">
        <v>93</v>
      </c>
      <c r="R886" s="3" t="s">
        <v>3634</v>
      </c>
      <c r="S886" s="3" t="s">
        <v>3634</v>
      </c>
      <c r="T886" s="3" t="s">
        <v>3634</v>
      </c>
      <c r="U886" s="3" t="s">
        <v>3634</v>
      </c>
      <c r="V886" s="3" t="s">
        <v>3634</v>
      </c>
      <c r="W886" s="3" t="s">
        <v>3634</v>
      </c>
      <c r="X886" s="3" t="s">
        <v>3634</v>
      </c>
      <c r="Y886" s="3" t="s">
        <v>3634</v>
      </c>
      <c r="Z886" s="3" t="s">
        <v>3634</v>
      </c>
      <c r="AA886" s="3" t="s">
        <v>3634</v>
      </c>
      <c r="AB886" s="3" t="s">
        <v>3634</v>
      </c>
      <c r="AC886" s="3" t="s">
        <v>3634</v>
      </c>
      <c r="AD886" s="3" t="s">
        <v>3634</v>
      </c>
      <c r="AE886" s="3" t="s">
        <v>95</v>
      </c>
      <c r="AF886" s="3" t="s">
        <v>82</v>
      </c>
      <c r="AG886" s="3" t="s">
        <v>96</v>
      </c>
    </row>
    <row r="887" spans="1:33" ht="45" customHeight="1" x14ac:dyDescent="0.25">
      <c r="A887" s="3" t="s">
        <v>3635</v>
      </c>
      <c r="B887" s="11" t="s">
        <v>80</v>
      </c>
      <c r="C887" s="3" t="s">
        <v>81</v>
      </c>
      <c r="D887" s="3" t="s">
        <v>82</v>
      </c>
      <c r="E887" s="3" t="s">
        <v>83</v>
      </c>
      <c r="F887" s="3" t="s">
        <v>123</v>
      </c>
      <c r="G887" s="3" t="s">
        <v>124</v>
      </c>
      <c r="H887" s="3" t="s">
        <v>3636</v>
      </c>
      <c r="I887" s="3" t="s">
        <v>405</v>
      </c>
      <c r="J887" s="3" t="s">
        <v>2056</v>
      </c>
      <c r="K887" s="3" t="s">
        <v>3637</v>
      </c>
      <c r="L887" s="3" t="s">
        <v>2354</v>
      </c>
      <c r="M887" s="3" t="s">
        <v>91</v>
      </c>
      <c r="N887" s="3" t="s">
        <v>128</v>
      </c>
      <c r="O887" s="3" t="s">
        <v>93</v>
      </c>
      <c r="P887" s="3" t="s">
        <v>128</v>
      </c>
      <c r="Q887" s="3" t="s">
        <v>93</v>
      </c>
      <c r="R887" s="3" t="s">
        <v>3638</v>
      </c>
      <c r="S887" s="3" t="s">
        <v>3638</v>
      </c>
      <c r="T887" s="3" t="s">
        <v>3638</v>
      </c>
      <c r="U887" s="3" t="s">
        <v>3638</v>
      </c>
      <c r="V887" s="3" t="s">
        <v>3638</v>
      </c>
      <c r="W887" s="3" t="s">
        <v>3638</v>
      </c>
      <c r="X887" s="3" t="s">
        <v>3638</v>
      </c>
      <c r="Y887" s="3" t="s">
        <v>3638</v>
      </c>
      <c r="Z887" s="3" t="s">
        <v>3638</v>
      </c>
      <c r="AA887" s="3" t="s">
        <v>3638</v>
      </c>
      <c r="AB887" s="3" t="s">
        <v>3638</v>
      </c>
      <c r="AC887" s="3" t="s">
        <v>3638</v>
      </c>
      <c r="AD887" s="3" t="s">
        <v>3638</v>
      </c>
      <c r="AE887" s="3" t="s">
        <v>95</v>
      </c>
      <c r="AF887" s="3" t="s">
        <v>82</v>
      </c>
      <c r="AG887" s="3" t="s">
        <v>96</v>
      </c>
    </row>
    <row r="888" spans="1:33" ht="45" customHeight="1" x14ac:dyDescent="0.25">
      <c r="A888" s="3" t="s">
        <v>3639</v>
      </c>
      <c r="B888" s="11" t="s">
        <v>80</v>
      </c>
      <c r="C888" s="3" t="s">
        <v>81</v>
      </c>
      <c r="D888" s="3" t="s">
        <v>82</v>
      </c>
      <c r="E888" s="3" t="s">
        <v>83</v>
      </c>
      <c r="F888" s="3" t="s">
        <v>115</v>
      </c>
      <c r="G888" s="3" t="s">
        <v>356</v>
      </c>
      <c r="H888" s="3" t="s">
        <v>3640</v>
      </c>
      <c r="I888" s="3" t="s">
        <v>1697</v>
      </c>
      <c r="J888" s="3" t="s">
        <v>384</v>
      </c>
      <c r="K888" s="3" t="s">
        <v>3641</v>
      </c>
      <c r="L888" s="3" t="s">
        <v>212</v>
      </c>
      <c r="M888" s="3" t="s">
        <v>137</v>
      </c>
      <c r="N888" s="3" t="s">
        <v>359</v>
      </c>
      <c r="O888" s="3" t="s">
        <v>93</v>
      </c>
      <c r="P888" s="3" t="s">
        <v>359</v>
      </c>
      <c r="Q888" s="3" t="s">
        <v>93</v>
      </c>
      <c r="R888" s="3" t="s">
        <v>3642</v>
      </c>
      <c r="S888" s="3" t="s">
        <v>3642</v>
      </c>
      <c r="T888" s="3" t="s">
        <v>3642</v>
      </c>
      <c r="U888" s="3" t="s">
        <v>3642</v>
      </c>
      <c r="V888" s="3" t="s">
        <v>3642</v>
      </c>
      <c r="W888" s="3" t="s">
        <v>3642</v>
      </c>
      <c r="X888" s="3" t="s">
        <v>3642</v>
      </c>
      <c r="Y888" s="3" t="s">
        <v>3642</v>
      </c>
      <c r="Z888" s="3" t="s">
        <v>3642</v>
      </c>
      <c r="AA888" s="3" t="s">
        <v>3642</v>
      </c>
      <c r="AB888" s="3" t="s">
        <v>3642</v>
      </c>
      <c r="AC888" s="3" t="s">
        <v>3642</v>
      </c>
      <c r="AD888" s="3" t="s">
        <v>3642</v>
      </c>
      <c r="AE888" s="3" t="s">
        <v>95</v>
      </c>
      <c r="AF888" s="3" t="s">
        <v>82</v>
      </c>
      <c r="AG888" s="3" t="s">
        <v>96</v>
      </c>
    </row>
    <row r="889" spans="1:33" ht="45" customHeight="1" x14ac:dyDescent="0.25">
      <c r="A889" s="3" t="s">
        <v>3643</v>
      </c>
      <c r="B889" s="11" t="s">
        <v>80</v>
      </c>
      <c r="C889" s="3" t="s">
        <v>81</v>
      </c>
      <c r="D889" s="3" t="s">
        <v>82</v>
      </c>
      <c r="E889" s="3" t="s">
        <v>83</v>
      </c>
      <c r="F889" s="3" t="s">
        <v>131</v>
      </c>
      <c r="G889" s="3" t="s">
        <v>3644</v>
      </c>
      <c r="H889" s="3" t="s">
        <v>3645</v>
      </c>
      <c r="I889" s="3" t="s">
        <v>351</v>
      </c>
      <c r="J889" s="3" t="s">
        <v>484</v>
      </c>
      <c r="K889" s="3" t="s">
        <v>3641</v>
      </c>
      <c r="L889" s="3" t="s">
        <v>770</v>
      </c>
      <c r="M889" s="3" t="s">
        <v>91</v>
      </c>
      <c r="N889" s="3" t="s">
        <v>250</v>
      </c>
      <c r="O889" s="3" t="s">
        <v>93</v>
      </c>
      <c r="P889" s="3" t="s">
        <v>250</v>
      </c>
      <c r="Q889" s="3" t="s">
        <v>93</v>
      </c>
      <c r="R889" s="3" t="s">
        <v>3646</v>
      </c>
      <c r="S889" s="3" t="s">
        <v>3646</v>
      </c>
      <c r="T889" s="3" t="s">
        <v>3646</v>
      </c>
      <c r="U889" s="3" t="s">
        <v>3646</v>
      </c>
      <c r="V889" s="3" t="s">
        <v>3646</v>
      </c>
      <c r="W889" s="3" t="s">
        <v>3646</v>
      </c>
      <c r="X889" s="3" t="s">
        <v>3646</v>
      </c>
      <c r="Y889" s="3" t="s">
        <v>3646</v>
      </c>
      <c r="Z889" s="3" t="s">
        <v>3646</v>
      </c>
      <c r="AA889" s="3" t="s">
        <v>3646</v>
      </c>
      <c r="AB889" s="3" t="s">
        <v>3646</v>
      </c>
      <c r="AC889" s="3" t="s">
        <v>3646</v>
      </c>
      <c r="AD889" s="3" t="s">
        <v>3646</v>
      </c>
      <c r="AE889" s="3" t="s">
        <v>95</v>
      </c>
      <c r="AF889" s="3" t="s">
        <v>82</v>
      </c>
      <c r="AG889" s="3" t="s">
        <v>96</v>
      </c>
    </row>
    <row r="890" spans="1:33" ht="45" customHeight="1" x14ac:dyDescent="0.25">
      <c r="A890" s="3" t="s">
        <v>3647</v>
      </c>
      <c r="B890" s="11" t="s">
        <v>80</v>
      </c>
      <c r="C890" s="3" t="s">
        <v>81</v>
      </c>
      <c r="D890" s="3" t="s">
        <v>82</v>
      </c>
      <c r="E890" s="3" t="s">
        <v>83</v>
      </c>
      <c r="F890" s="3" t="s">
        <v>98</v>
      </c>
      <c r="G890" s="3" t="s">
        <v>468</v>
      </c>
      <c r="H890" s="3" t="s">
        <v>3648</v>
      </c>
      <c r="I890" s="3" t="s">
        <v>144</v>
      </c>
      <c r="J890" s="3" t="s">
        <v>1092</v>
      </c>
      <c r="K890" s="3" t="s">
        <v>3641</v>
      </c>
      <c r="L890" s="3" t="s">
        <v>2660</v>
      </c>
      <c r="M890" s="3" t="s">
        <v>91</v>
      </c>
      <c r="N890" s="3" t="s">
        <v>103</v>
      </c>
      <c r="O890" s="3" t="s">
        <v>93</v>
      </c>
      <c r="P890" s="3" t="s">
        <v>103</v>
      </c>
      <c r="Q890" s="3" t="s">
        <v>93</v>
      </c>
      <c r="R890" s="3" t="s">
        <v>3649</v>
      </c>
      <c r="S890" s="3" t="s">
        <v>3649</v>
      </c>
      <c r="T890" s="3" t="s">
        <v>3649</v>
      </c>
      <c r="U890" s="3" t="s">
        <v>3649</v>
      </c>
      <c r="V890" s="3" t="s">
        <v>3649</v>
      </c>
      <c r="W890" s="3" t="s">
        <v>3649</v>
      </c>
      <c r="X890" s="3" t="s">
        <v>3649</v>
      </c>
      <c r="Y890" s="3" t="s">
        <v>3649</v>
      </c>
      <c r="Z890" s="3" t="s">
        <v>3649</v>
      </c>
      <c r="AA890" s="3" t="s">
        <v>3649</v>
      </c>
      <c r="AB890" s="3" t="s">
        <v>3649</v>
      </c>
      <c r="AC890" s="3" t="s">
        <v>3649</v>
      </c>
      <c r="AD890" s="3" t="s">
        <v>3649</v>
      </c>
      <c r="AE890" s="3" t="s">
        <v>95</v>
      </c>
      <c r="AF890" s="3" t="s">
        <v>82</v>
      </c>
      <c r="AG890" s="3" t="s">
        <v>96</v>
      </c>
    </row>
    <row r="891" spans="1:33" ht="45" customHeight="1" x14ac:dyDescent="0.25">
      <c r="A891" s="3" t="s">
        <v>3650</v>
      </c>
      <c r="B891" s="11" t="s">
        <v>80</v>
      </c>
      <c r="C891" s="3" t="s">
        <v>81</v>
      </c>
      <c r="D891" s="3" t="s">
        <v>82</v>
      </c>
      <c r="E891" s="3" t="s">
        <v>83</v>
      </c>
      <c r="F891" s="3" t="s">
        <v>123</v>
      </c>
      <c r="G891" s="3" t="s">
        <v>124</v>
      </c>
      <c r="H891" s="3" t="s">
        <v>181</v>
      </c>
      <c r="I891" s="3" t="s">
        <v>1245</v>
      </c>
      <c r="J891" s="3" t="s">
        <v>1011</v>
      </c>
      <c r="K891" s="3" t="s">
        <v>3641</v>
      </c>
      <c r="L891" s="3" t="s">
        <v>453</v>
      </c>
      <c r="M891" s="3" t="s">
        <v>137</v>
      </c>
      <c r="N891" s="3" t="s">
        <v>128</v>
      </c>
      <c r="O891" s="3" t="s">
        <v>93</v>
      </c>
      <c r="P891" s="3" t="s">
        <v>128</v>
      </c>
      <c r="Q891" s="3" t="s">
        <v>93</v>
      </c>
      <c r="R891" s="3" t="s">
        <v>3651</v>
      </c>
      <c r="S891" s="3" t="s">
        <v>3651</v>
      </c>
      <c r="T891" s="3" t="s">
        <v>3651</v>
      </c>
      <c r="U891" s="3" t="s">
        <v>3651</v>
      </c>
      <c r="V891" s="3" t="s">
        <v>3651</v>
      </c>
      <c r="W891" s="3" t="s">
        <v>3651</v>
      </c>
      <c r="X891" s="3" t="s">
        <v>3651</v>
      </c>
      <c r="Y891" s="3" t="s">
        <v>3651</v>
      </c>
      <c r="Z891" s="3" t="s">
        <v>3651</v>
      </c>
      <c r="AA891" s="3" t="s">
        <v>3651</v>
      </c>
      <c r="AB891" s="3" t="s">
        <v>3651</v>
      </c>
      <c r="AC891" s="3" t="s">
        <v>3651</v>
      </c>
      <c r="AD891" s="3" t="s">
        <v>3651</v>
      </c>
      <c r="AE891" s="3" t="s">
        <v>95</v>
      </c>
      <c r="AF891" s="3" t="s">
        <v>82</v>
      </c>
      <c r="AG891" s="3" t="s">
        <v>96</v>
      </c>
    </row>
    <row r="892" spans="1:33" ht="45" customHeight="1" x14ac:dyDescent="0.25">
      <c r="A892" s="3" t="s">
        <v>3652</v>
      </c>
      <c r="B892" s="11" t="s">
        <v>80</v>
      </c>
      <c r="C892" s="3" t="s">
        <v>81</v>
      </c>
      <c r="D892" s="3" t="s">
        <v>82</v>
      </c>
      <c r="E892" s="3" t="s">
        <v>83</v>
      </c>
      <c r="F892" s="3" t="s">
        <v>123</v>
      </c>
      <c r="G892" s="3" t="s">
        <v>124</v>
      </c>
      <c r="H892" s="3" t="s">
        <v>1385</v>
      </c>
      <c r="I892" s="3" t="s">
        <v>531</v>
      </c>
      <c r="J892" s="3" t="s">
        <v>3653</v>
      </c>
      <c r="K892" s="3" t="s">
        <v>3654</v>
      </c>
      <c r="L892" s="3" t="s">
        <v>3655</v>
      </c>
      <c r="M892" s="3" t="s">
        <v>91</v>
      </c>
      <c r="N892" s="3" t="s">
        <v>128</v>
      </c>
      <c r="O892" s="3" t="s">
        <v>93</v>
      </c>
      <c r="P892" s="3" t="s">
        <v>128</v>
      </c>
      <c r="Q892" s="3" t="s">
        <v>93</v>
      </c>
      <c r="R892" s="3" t="s">
        <v>3656</v>
      </c>
      <c r="S892" s="3" t="s">
        <v>3656</v>
      </c>
      <c r="T892" s="3" t="s">
        <v>3656</v>
      </c>
      <c r="U892" s="3" t="s">
        <v>3656</v>
      </c>
      <c r="V892" s="3" t="s">
        <v>3656</v>
      </c>
      <c r="W892" s="3" t="s">
        <v>3656</v>
      </c>
      <c r="X892" s="3" t="s">
        <v>3656</v>
      </c>
      <c r="Y892" s="3" t="s">
        <v>3656</v>
      </c>
      <c r="Z892" s="3" t="s">
        <v>3656</v>
      </c>
      <c r="AA892" s="3" t="s">
        <v>3656</v>
      </c>
      <c r="AB892" s="3" t="s">
        <v>3656</v>
      </c>
      <c r="AC892" s="3" t="s">
        <v>3656</v>
      </c>
      <c r="AD892" s="3" t="s">
        <v>3656</v>
      </c>
      <c r="AE892" s="3" t="s">
        <v>95</v>
      </c>
      <c r="AF892" s="3" t="s">
        <v>82</v>
      </c>
      <c r="AG892" s="3" t="s">
        <v>96</v>
      </c>
    </row>
    <row r="893" spans="1:33" ht="45" customHeight="1" x14ac:dyDescent="0.25">
      <c r="A893" s="3" t="s">
        <v>3657</v>
      </c>
      <c r="B893" s="11" t="s">
        <v>80</v>
      </c>
      <c r="C893" s="3" t="s">
        <v>81</v>
      </c>
      <c r="D893" s="3" t="s">
        <v>82</v>
      </c>
      <c r="E893" s="3" t="s">
        <v>83</v>
      </c>
      <c r="F893" s="3" t="s">
        <v>635</v>
      </c>
      <c r="G893" s="3" t="s">
        <v>3658</v>
      </c>
      <c r="H893" s="3" t="s">
        <v>3659</v>
      </c>
      <c r="I893" s="3" t="s">
        <v>109</v>
      </c>
      <c r="J893" s="3" t="s">
        <v>3660</v>
      </c>
      <c r="K893" s="3" t="s">
        <v>982</v>
      </c>
      <c r="L893" s="3" t="s">
        <v>453</v>
      </c>
      <c r="M893" s="3" t="s">
        <v>137</v>
      </c>
      <c r="N893" s="3" t="s">
        <v>641</v>
      </c>
      <c r="O893" s="3" t="s">
        <v>93</v>
      </c>
      <c r="P893" s="3" t="s">
        <v>641</v>
      </c>
      <c r="Q893" s="3" t="s">
        <v>93</v>
      </c>
      <c r="R893" s="3" t="s">
        <v>3661</v>
      </c>
      <c r="S893" s="3" t="s">
        <v>3661</v>
      </c>
      <c r="T893" s="3" t="s">
        <v>3661</v>
      </c>
      <c r="U893" s="3" t="s">
        <v>3661</v>
      </c>
      <c r="V893" s="3" t="s">
        <v>3661</v>
      </c>
      <c r="W893" s="3" t="s">
        <v>3661</v>
      </c>
      <c r="X893" s="3" t="s">
        <v>3661</v>
      </c>
      <c r="Y893" s="3" t="s">
        <v>3661</v>
      </c>
      <c r="Z893" s="3" t="s">
        <v>3661</v>
      </c>
      <c r="AA893" s="3" t="s">
        <v>3661</v>
      </c>
      <c r="AB893" s="3" t="s">
        <v>3661</v>
      </c>
      <c r="AC893" s="3" t="s">
        <v>3661</v>
      </c>
      <c r="AD893" s="3" t="s">
        <v>3661</v>
      </c>
      <c r="AE893" s="3" t="s">
        <v>95</v>
      </c>
      <c r="AF893" s="3" t="s">
        <v>82</v>
      </c>
      <c r="AG893" s="3" t="s">
        <v>96</v>
      </c>
    </row>
    <row r="894" spans="1:33" ht="45" customHeight="1" x14ac:dyDescent="0.25">
      <c r="A894" s="3" t="s">
        <v>3662</v>
      </c>
      <c r="B894" s="11" t="s">
        <v>80</v>
      </c>
      <c r="C894" s="3" t="s">
        <v>81</v>
      </c>
      <c r="D894" s="3" t="s">
        <v>82</v>
      </c>
      <c r="E894" s="3" t="s">
        <v>83</v>
      </c>
      <c r="F894" s="3" t="s">
        <v>115</v>
      </c>
      <c r="G894" s="3" t="s">
        <v>116</v>
      </c>
      <c r="H894" s="3" t="s">
        <v>3663</v>
      </c>
      <c r="I894" s="3" t="s">
        <v>134</v>
      </c>
      <c r="J894" s="3" t="s">
        <v>3664</v>
      </c>
      <c r="K894" s="3" t="s">
        <v>982</v>
      </c>
      <c r="L894" s="3" t="s">
        <v>2864</v>
      </c>
      <c r="M894" s="3" t="s">
        <v>137</v>
      </c>
      <c r="N894" s="3" t="s">
        <v>120</v>
      </c>
      <c r="O894" s="3" t="s">
        <v>93</v>
      </c>
      <c r="P894" s="3" t="s">
        <v>120</v>
      </c>
      <c r="Q894" s="3" t="s">
        <v>93</v>
      </c>
      <c r="R894" s="3" t="s">
        <v>3665</v>
      </c>
      <c r="S894" s="3" t="s">
        <v>3665</v>
      </c>
      <c r="T894" s="3" t="s">
        <v>3665</v>
      </c>
      <c r="U894" s="3" t="s">
        <v>3665</v>
      </c>
      <c r="V894" s="3" t="s">
        <v>3665</v>
      </c>
      <c r="W894" s="3" t="s">
        <v>3665</v>
      </c>
      <c r="X894" s="3" t="s">
        <v>3665</v>
      </c>
      <c r="Y894" s="3" t="s">
        <v>3665</v>
      </c>
      <c r="Z894" s="3" t="s">
        <v>3665</v>
      </c>
      <c r="AA894" s="3" t="s">
        <v>3665</v>
      </c>
      <c r="AB894" s="3" t="s">
        <v>3665</v>
      </c>
      <c r="AC894" s="3" t="s">
        <v>3665</v>
      </c>
      <c r="AD894" s="3" t="s">
        <v>3665</v>
      </c>
      <c r="AE894" s="3" t="s">
        <v>95</v>
      </c>
      <c r="AF894" s="3" t="s">
        <v>82</v>
      </c>
      <c r="AG894" s="3" t="s">
        <v>96</v>
      </c>
    </row>
    <row r="895" spans="1:33" ht="45" customHeight="1" x14ac:dyDescent="0.25">
      <c r="A895" s="3" t="s">
        <v>3666</v>
      </c>
      <c r="B895" s="11" t="s">
        <v>80</v>
      </c>
      <c r="C895" s="3" t="s">
        <v>81</v>
      </c>
      <c r="D895" s="3" t="s">
        <v>82</v>
      </c>
      <c r="E895" s="3" t="s">
        <v>83</v>
      </c>
      <c r="F895" s="3" t="s">
        <v>123</v>
      </c>
      <c r="G895" s="3" t="s">
        <v>124</v>
      </c>
      <c r="H895" s="3" t="s">
        <v>308</v>
      </c>
      <c r="I895" s="3" t="s">
        <v>3667</v>
      </c>
      <c r="J895" s="3" t="s">
        <v>2224</v>
      </c>
      <c r="K895" s="3" t="s">
        <v>982</v>
      </c>
      <c r="L895" s="3" t="s">
        <v>3668</v>
      </c>
      <c r="M895" s="3" t="s">
        <v>137</v>
      </c>
      <c r="N895" s="3" t="s">
        <v>128</v>
      </c>
      <c r="O895" s="3" t="s">
        <v>93</v>
      </c>
      <c r="P895" s="3" t="s">
        <v>128</v>
      </c>
      <c r="Q895" s="3" t="s">
        <v>93</v>
      </c>
      <c r="R895" s="3" t="s">
        <v>3669</v>
      </c>
      <c r="S895" s="3" t="s">
        <v>3669</v>
      </c>
      <c r="T895" s="3" t="s">
        <v>3669</v>
      </c>
      <c r="U895" s="3" t="s">
        <v>3669</v>
      </c>
      <c r="V895" s="3" t="s">
        <v>3669</v>
      </c>
      <c r="W895" s="3" t="s">
        <v>3669</v>
      </c>
      <c r="X895" s="3" t="s">
        <v>3669</v>
      </c>
      <c r="Y895" s="3" t="s">
        <v>3669</v>
      </c>
      <c r="Z895" s="3" t="s">
        <v>3669</v>
      </c>
      <c r="AA895" s="3" t="s">
        <v>3669</v>
      </c>
      <c r="AB895" s="3" t="s">
        <v>3669</v>
      </c>
      <c r="AC895" s="3" t="s">
        <v>3669</v>
      </c>
      <c r="AD895" s="3" t="s">
        <v>3669</v>
      </c>
      <c r="AE895" s="3" t="s">
        <v>95</v>
      </c>
      <c r="AF895" s="3" t="s">
        <v>82</v>
      </c>
      <c r="AG895" s="3" t="s">
        <v>96</v>
      </c>
    </row>
    <row r="896" spans="1:33" ht="45" customHeight="1" x14ac:dyDescent="0.25">
      <c r="A896" s="3" t="s">
        <v>3670</v>
      </c>
      <c r="B896" s="11" t="s">
        <v>80</v>
      </c>
      <c r="C896" s="3" t="s">
        <v>81</v>
      </c>
      <c r="D896" s="3" t="s">
        <v>82</v>
      </c>
      <c r="E896" s="3" t="s">
        <v>83</v>
      </c>
      <c r="F896" s="3" t="s">
        <v>635</v>
      </c>
      <c r="G896" s="3" t="s">
        <v>2197</v>
      </c>
      <c r="H896" s="3" t="s">
        <v>3671</v>
      </c>
      <c r="I896" s="3" t="s">
        <v>366</v>
      </c>
      <c r="J896" s="3" t="s">
        <v>3672</v>
      </c>
      <c r="K896" s="3" t="s">
        <v>982</v>
      </c>
      <c r="L896" s="3" t="s">
        <v>2864</v>
      </c>
      <c r="M896" s="3" t="s">
        <v>137</v>
      </c>
      <c r="N896" s="3" t="s">
        <v>641</v>
      </c>
      <c r="O896" s="3" t="s">
        <v>93</v>
      </c>
      <c r="P896" s="3" t="s">
        <v>641</v>
      </c>
      <c r="Q896" s="3" t="s">
        <v>93</v>
      </c>
      <c r="R896" s="3" t="s">
        <v>3673</v>
      </c>
      <c r="S896" s="3" t="s">
        <v>3673</v>
      </c>
      <c r="T896" s="3" t="s">
        <v>3673</v>
      </c>
      <c r="U896" s="3" t="s">
        <v>3673</v>
      </c>
      <c r="V896" s="3" t="s">
        <v>3673</v>
      </c>
      <c r="W896" s="3" t="s">
        <v>3673</v>
      </c>
      <c r="X896" s="3" t="s">
        <v>3673</v>
      </c>
      <c r="Y896" s="3" t="s">
        <v>3673</v>
      </c>
      <c r="Z896" s="3" t="s">
        <v>3673</v>
      </c>
      <c r="AA896" s="3" t="s">
        <v>3673</v>
      </c>
      <c r="AB896" s="3" t="s">
        <v>3673</v>
      </c>
      <c r="AC896" s="3" t="s">
        <v>3673</v>
      </c>
      <c r="AD896" s="3" t="s">
        <v>3673</v>
      </c>
      <c r="AE896" s="3" t="s">
        <v>95</v>
      </c>
      <c r="AF896" s="3" t="s">
        <v>82</v>
      </c>
      <c r="AG896" s="3" t="s">
        <v>96</v>
      </c>
    </row>
    <row r="897" spans="1:33" ht="45" customHeight="1" x14ac:dyDescent="0.25">
      <c r="A897" s="3" t="s">
        <v>3674</v>
      </c>
      <c r="B897" s="11" t="s">
        <v>80</v>
      </c>
      <c r="C897" s="3" t="s">
        <v>81</v>
      </c>
      <c r="D897" s="3" t="s">
        <v>82</v>
      </c>
      <c r="E897" s="3" t="s">
        <v>83</v>
      </c>
      <c r="F897" s="3" t="s">
        <v>98</v>
      </c>
      <c r="G897" s="3" t="s">
        <v>273</v>
      </c>
      <c r="H897" s="3" t="s">
        <v>3675</v>
      </c>
      <c r="I897" s="3" t="s">
        <v>366</v>
      </c>
      <c r="J897" s="3" t="s">
        <v>3038</v>
      </c>
      <c r="K897" s="3" t="s">
        <v>982</v>
      </c>
      <c r="L897" s="3" t="s">
        <v>3676</v>
      </c>
      <c r="M897" s="3" t="s">
        <v>137</v>
      </c>
      <c r="N897" s="3" t="s">
        <v>103</v>
      </c>
      <c r="O897" s="3" t="s">
        <v>93</v>
      </c>
      <c r="P897" s="3" t="s">
        <v>103</v>
      </c>
      <c r="Q897" s="3" t="s">
        <v>93</v>
      </c>
      <c r="R897" s="3" t="s">
        <v>3677</v>
      </c>
      <c r="S897" s="3" t="s">
        <v>3677</v>
      </c>
      <c r="T897" s="3" t="s">
        <v>3677</v>
      </c>
      <c r="U897" s="3" t="s">
        <v>3677</v>
      </c>
      <c r="V897" s="3" t="s">
        <v>3677</v>
      </c>
      <c r="W897" s="3" t="s">
        <v>3677</v>
      </c>
      <c r="X897" s="3" t="s">
        <v>3677</v>
      </c>
      <c r="Y897" s="3" t="s">
        <v>3677</v>
      </c>
      <c r="Z897" s="3" t="s">
        <v>3677</v>
      </c>
      <c r="AA897" s="3" t="s">
        <v>3677</v>
      </c>
      <c r="AB897" s="3" t="s">
        <v>3677</v>
      </c>
      <c r="AC897" s="3" t="s">
        <v>3677</v>
      </c>
      <c r="AD897" s="3" t="s">
        <v>3677</v>
      </c>
      <c r="AE897" s="3" t="s">
        <v>95</v>
      </c>
      <c r="AF897" s="3" t="s">
        <v>82</v>
      </c>
      <c r="AG897" s="3" t="s">
        <v>96</v>
      </c>
    </row>
    <row r="898" spans="1:33" ht="45" customHeight="1" x14ac:dyDescent="0.25">
      <c r="A898" s="3" t="s">
        <v>3678</v>
      </c>
      <c r="B898" s="11" t="s">
        <v>80</v>
      </c>
      <c r="C898" s="3" t="s">
        <v>81</v>
      </c>
      <c r="D898" s="3" t="s">
        <v>82</v>
      </c>
      <c r="E898" s="3" t="s">
        <v>83</v>
      </c>
      <c r="F898" s="3" t="s">
        <v>98</v>
      </c>
      <c r="G898" s="3" t="s">
        <v>546</v>
      </c>
      <c r="H898" s="3" t="s">
        <v>195</v>
      </c>
      <c r="I898" s="3" t="s">
        <v>1113</v>
      </c>
      <c r="J898" s="3" t="s">
        <v>2593</v>
      </c>
      <c r="K898" s="3" t="s">
        <v>1643</v>
      </c>
      <c r="L898" s="3" t="s">
        <v>1387</v>
      </c>
      <c r="M898" s="3" t="s">
        <v>137</v>
      </c>
      <c r="N898" s="3" t="s">
        <v>185</v>
      </c>
      <c r="O898" s="3" t="s">
        <v>93</v>
      </c>
      <c r="P898" s="3" t="s">
        <v>185</v>
      </c>
      <c r="Q898" s="3" t="s">
        <v>93</v>
      </c>
      <c r="R898" s="3" t="s">
        <v>3679</v>
      </c>
      <c r="S898" s="3" t="s">
        <v>3679</v>
      </c>
      <c r="T898" s="3" t="s">
        <v>3679</v>
      </c>
      <c r="U898" s="3" t="s">
        <v>3679</v>
      </c>
      <c r="V898" s="3" t="s">
        <v>3679</v>
      </c>
      <c r="W898" s="3" t="s">
        <v>3679</v>
      </c>
      <c r="X898" s="3" t="s">
        <v>3679</v>
      </c>
      <c r="Y898" s="3" t="s">
        <v>3679</v>
      </c>
      <c r="Z898" s="3" t="s">
        <v>3679</v>
      </c>
      <c r="AA898" s="3" t="s">
        <v>3679</v>
      </c>
      <c r="AB898" s="3" t="s">
        <v>3679</v>
      </c>
      <c r="AC898" s="3" t="s">
        <v>3679</v>
      </c>
      <c r="AD898" s="3" t="s">
        <v>3679</v>
      </c>
      <c r="AE898" s="3" t="s">
        <v>95</v>
      </c>
      <c r="AF898" s="3" t="s">
        <v>82</v>
      </c>
      <c r="AG898" s="3" t="s">
        <v>96</v>
      </c>
    </row>
    <row r="899" spans="1:33" ht="45" customHeight="1" x14ac:dyDescent="0.25">
      <c r="A899" s="3" t="s">
        <v>3680</v>
      </c>
      <c r="B899" s="11" t="s">
        <v>80</v>
      </c>
      <c r="C899" s="3" t="s">
        <v>81</v>
      </c>
      <c r="D899" s="3" t="s">
        <v>82</v>
      </c>
      <c r="E899" s="3" t="s">
        <v>83</v>
      </c>
      <c r="F899" s="3" t="s">
        <v>98</v>
      </c>
      <c r="G899" s="3" t="s">
        <v>174</v>
      </c>
      <c r="H899" s="3" t="s">
        <v>1100</v>
      </c>
      <c r="I899" s="3" t="s">
        <v>159</v>
      </c>
      <c r="J899" s="3" t="s">
        <v>694</v>
      </c>
      <c r="K899" s="3" t="s">
        <v>1660</v>
      </c>
      <c r="L899" s="3" t="s">
        <v>322</v>
      </c>
      <c r="M899" s="3" t="s">
        <v>91</v>
      </c>
      <c r="N899" s="3" t="s">
        <v>103</v>
      </c>
      <c r="O899" s="3" t="s">
        <v>93</v>
      </c>
      <c r="P899" s="3" t="s">
        <v>103</v>
      </c>
      <c r="Q899" s="3" t="s">
        <v>93</v>
      </c>
      <c r="R899" s="3" t="s">
        <v>3681</v>
      </c>
      <c r="S899" s="3" t="s">
        <v>3681</v>
      </c>
      <c r="T899" s="3" t="s">
        <v>3681</v>
      </c>
      <c r="U899" s="3" t="s">
        <v>3681</v>
      </c>
      <c r="V899" s="3" t="s">
        <v>3681</v>
      </c>
      <c r="W899" s="3" t="s">
        <v>3681</v>
      </c>
      <c r="X899" s="3" t="s">
        <v>3681</v>
      </c>
      <c r="Y899" s="3" t="s">
        <v>3681</v>
      </c>
      <c r="Z899" s="3" t="s">
        <v>3681</v>
      </c>
      <c r="AA899" s="3" t="s">
        <v>3681</v>
      </c>
      <c r="AB899" s="3" t="s">
        <v>3681</v>
      </c>
      <c r="AC899" s="3" t="s">
        <v>3681</v>
      </c>
      <c r="AD899" s="3" t="s">
        <v>3681</v>
      </c>
      <c r="AE899" s="3" t="s">
        <v>95</v>
      </c>
      <c r="AF899" s="3" t="s">
        <v>82</v>
      </c>
      <c r="AG899" s="3" t="s">
        <v>96</v>
      </c>
    </row>
    <row r="900" spans="1:33" ht="45" customHeight="1" x14ac:dyDescent="0.25">
      <c r="A900" s="3" t="s">
        <v>3682</v>
      </c>
      <c r="B900" s="11" t="s">
        <v>80</v>
      </c>
      <c r="C900" s="3" t="s">
        <v>81</v>
      </c>
      <c r="D900" s="3" t="s">
        <v>82</v>
      </c>
      <c r="E900" s="3" t="s">
        <v>83</v>
      </c>
      <c r="F900" s="3" t="s">
        <v>123</v>
      </c>
      <c r="G900" s="3" t="s">
        <v>124</v>
      </c>
      <c r="H900" s="3" t="s">
        <v>2419</v>
      </c>
      <c r="I900" s="3" t="s">
        <v>159</v>
      </c>
      <c r="J900" s="3" t="s">
        <v>1040</v>
      </c>
      <c r="K900" s="3" t="s">
        <v>1660</v>
      </c>
      <c r="L900" s="3" t="s">
        <v>322</v>
      </c>
      <c r="M900" s="3" t="s">
        <v>137</v>
      </c>
      <c r="N900" s="3" t="s">
        <v>128</v>
      </c>
      <c r="O900" s="3" t="s">
        <v>93</v>
      </c>
      <c r="P900" s="3" t="s">
        <v>128</v>
      </c>
      <c r="Q900" s="3" t="s">
        <v>93</v>
      </c>
      <c r="R900" s="3" t="s">
        <v>3683</v>
      </c>
      <c r="S900" s="3" t="s">
        <v>3683</v>
      </c>
      <c r="T900" s="3" t="s">
        <v>3683</v>
      </c>
      <c r="U900" s="3" t="s">
        <v>3683</v>
      </c>
      <c r="V900" s="3" t="s">
        <v>3683</v>
      </c>
      <c r="W900" s="3" t="s">
        <v>3683</v>
      </c>
      <c r="X900" s="3" t="s">
        <v>3683</v>
      </c>
      <c r="Y900" s="3" t="s">
        <v>3683</v>
      </c>
      <c r="Z900" s="3" t="s">
        <v>3683</v>
      </c>
      <c r="AA900" s="3" t="s">
        <v>3683</v>
      </c>
      <c r="AB900" s="3" t="s">
        <v>3683</v>
      </c>
      <c r="AC900" s="3" t="s">
        <v>3683</v>
      </c>
      <c r="AD900" s="3" t="s">
        <v>3683</v>
      </c>
      <c r="AE900" s="3" t="s">
        <v>95</v>
      </c>
      <c r="AF900" s="3" t="s">
        <v>82</v>
      </c>
      <c r="AG900" s="3" t="s">
        <v>96</v>
      </c>
    </row>
    <row r="901" spans="1:33" ht="45" customHeight="1" x14ac:dyDescent="0.25">
      <c r="A901" s="3" t="s">
        <v>3684</v>
      </c>
      <c r="B901" s="11" t="s">
        <v>80</v>
      </c>
      <c r="C901" s="3" t="s">
        <v>81</v>
      </c>
      <c r="D901" s="3" t="s">
        <v>82</v>
      </c>
      <c r="E901" s="3" t="s">
        <v>83</v>
      </c>
      <c r="F901" s="3" t="s">
        <v>156</v>
      </c>
      <c r="G901" s="3" t="s">
        <v>487</v>
      </c>
      <c r="H901" s="3" t="s">
        <v>195</v>
      </c>
      <c r="I901" s="3" t="s">
        <v>3096</v>
      </c>
      <c r="J901" s="3" t="s">
        <v>1770</v>
      </c>
      <c r="K901" s="3" t="s">
        <v>1660</v>
      </c>
      <c r="L901" s="3" t="s">
        <v>1716</v>
      </c>
      <c r="M901" s="3" t="s">
        <v>137</v>
      </c>
      <c r="N901" s="3" t="s">
        <v>161</v>
      </c>
      <c r="O901" s="3" t="s">
        <v>93</v>
      </c>
      <c r="P901" s="3" t="s">
        <v>161</v>
      </c>
      <c r="Q901" s="3" t="s">
        <v>93</v>
      </c>
      <c r="R901" s="3" t="s">
        <v>3685</v>
      </c>
      <c r="S901" s="3" t="s">
        <v>3685</v>
      </c>
      <c r="T901" s="3" t="s">
        <v>3685</v>
      </c>
      <c r="U901" s="3" t="s">
        <v>3685</v>
      </c>
      <c r="V901" s="3" t="s">
        <v>3685</v>
      </c>
      <c r="W901" s="3" t="s">
        <v>3685</v>
      </c>
      <c r="X901" s="3" t="s">
        <v>3685</v>
      </c>
      <c r="Y901" s="3" t="s">
        <v>3685</v>
      </c>
      <c r="Z901" s="3" t="s">
        <v>3685</v>
      </c>
      <c r="AA901" s="3" t="s">
        <v>3685</v>
      </c>
      <c r="AB901" s="3" t="s">
        <v>3685</v>
      </c>
      <c r="AC901" s="3" t="s">
        <v>3685</v>
      </c>
      <c r="AD901" s="3" t="s">
        <v>3685</v>
      </c>
      <c r="AE901" s="3" t="s">
        <v>95</v>
      </c>
      <c r="AF901" s="3" t="s">
        <v>82</v>
      </c>
      <c r="AG901" s="3" t="s">
        <v>96</v>
      </c>
    </row>
    <row r="902" spans="1:33" ht="45" customHeight="1" x14ac:dyDescent="0.25">
      <c r="A902" s="3" t="s">
        <v>3686</v>
      </c>
      <c r="B902" s="11" t="s">
        <v>80</v>
      </c>
      <c r="C902" s="3" t="s">
        <v>81</v>
      </c>
      <c r="D902" s="3" t="s">
        <v>82</v>
      </c>
      <c r="E902" s="3" t="s">
        <v>83</v>
      </c>
      <c r="F902" s="3" t="s">
        <v>98</v>
      </c>
      <c r="G902" s="3" t="s">
        <v>273</v>
      </c>
      <c r="H902" s="3" t="s">
        <v>3687</v>
      </c>
      <c r="I902" s="3" t="s">
        <v>366</v>
      </c>
      <c r="J902" s="3" t="s">
        <v>3688</v>
      </c>
      <c r="K902" s="3" t="s">
        <v>1660</v>
      </c>
      <c r="L902" s="3" t="s">
        <v>3689</v>
      </c>
      <c r="M902" s="3" t="s">
        <v>137</v>
      </c>
      <c r="N902" s="3" t="s">
        <v>103</v>
      </c>
      <c r="O902" s="3" t="s">
        <v>93</v>
      </c>
      <c r="P902" s="3" t="s">
        <v>103</v>
      </c>
      <c r="Q902" s="3" t="s">
        <v>93</v>
      </c>
      <c r="R902" s="3" t="s">
        <v>3690</v>
      </c>
      <c r="S902" s="3" t="s">
        <v>3690</v>
      </c>
      <c r="T902" s="3" t="s">
        <v>3690</v>
      </c>
      <c r="U902" s="3" t="s">
        <v>3690</v>
      </c>
      <c r="V902" s="3" t="s">
        <v>3690</v>
      </c>
      <c r="W902" s="3" t="s">
        <v>3690</v>
      </c>
      <c r="X902" s="3" t="s">
        <v>3690</v>
      </c>
      <c r="Y902" s="3" t="s">
        <v>3690</v>
      </c>
      <c r="Z902" s="3" t="s">
        <v>3690</v>
      </c>
      <c r="AA902" s="3" t="s">
        <v>3690</v>
      </c>
      <c r="AB902" s="3" t="s">
        <v>3690</v>
      </c>
      <c r="AC902" s="3" t="s">
        <v>3690</v>
      </c>
      <c r="AD902" s="3" t="s">
        <v>3690</v>
      </c>
      <c r="AE902" s="3" t="s">
        <v>95</v>
      </c>
      <c r="AF902" s="3" t="s">
        <v>82</v>
      </c>
      <c r="AG902" s="3" t="s">
        <v>96</v>
      </c>
    </row>
    <row r="903" spans="1:33" ht="45" customHeight="1" x14ac:dyDescent="0.25">
      <c r="A903" s="3" t="s">
        <v>3691</v>
      </c>
      <c r="B903" s="11" t="s">
        <v>80</v>
      </c>
      <c r="C903" s="3" t="s">
        <v>81</v>
      </c>
      <c r="D903" s="3" t="s">
        <v>82</v>
      </c>
      <c r="E903" s="3" t="s">
        <v>83</v>
      </c>
      <c r="F903" s="3" t="s">
        <v>98</v>
      </c>
      <c r="G903" s="3" t="s">
        <v>99</v>
      </c>
      <c r="H903" s="3" t="s">
        <v>195</v>
      </c>
      <c r="I903" s="3" t="s">
        <v>518</v>
      </c>
      <c r="J903" s="3" t="s">
        <v>1032</v>
      </c>
      <c r="K903" s="3" t="s">
        <v>1005</v>
      </c>
      <c r="L903" s="3" t="s">
        <v>2488</v>
      </c>
      <c r="M903" s="3" t="s">
        <v>137</v>
      </c>
      <c r="N903" s="3" t="s">
        <v>185</v>
      </c>
      <c r="O903" s="3" t="s">
        <v>93</v>
      </c>
      <c r="P903" s="3" t="s">
        <v>185</v>
      </c>
      <c r="Q903" s="3" t="s">
        <v>93</v>
      </c>
      <c r="R903" s="3" t="s">
        <v>3692</v>
      </c>
      <c r="S903" s="3" t="s">
        <v>3692</v>
      </c>
      <c r="T903" s="3" t="s">
        <v>3692</v>
      </c>
      <c r="U903" s="3" t="s">
        <v>3692</v>
      </c>
      <c r="V903" s="3" t="s">
        <v>3692</v>
      </c>
      <c r="W903" s="3" t="s">
        <v>3692</v>
      </c>
      <c r="X903" s="3" t="s">
        <v>3692</v>
      </c>
      <c r="Y903" s="3" t="s">
        <v>3692</v>
      </c>
      <c r="Z903" s="3" t="s">
        <v>3692</v>
      </c>
      <c r="AA903" s="3" t="s">
        <v>3692</v>
      </c>
      <c r="AB903" s="3" t="s">
        <v>3692</v>
      </c>
      <c r="AC903" s="3" t="s">
        <v>3692</v>
      </c>
      <c r="AD903" s="3" t="s">
        <v>3692</v>
      </c>
      <c r="AE903" s="3" t="s">
        <v>95</v>
      </c>
      <c r="AF903" s="3" t="s">
        <v>82</v>
      </c>
      <c r="AG903" s="3" t="s">
        <v>96</v>
      </c>
    </row>
    <row r="904" spans="1:33" ht="45" customHeight="1" x14ac:dyDescent="0.25">
      <c r="A904" s="3" t="s">
        <v>3693</v>
      </c>
      <c r="B904" s="11" t="s">
        <v>80</v>
      </c>
      <c r="C904" s="3" t="s">
        <v>81</v>
      </c>
      <c r="D904" s="3" t="s">
        <v>82</v>
      </c>
      <c r="E904" s="3" t="s">
        <v>83</v>
      </c>
      <c r="F904" s="3" t="s">
        <v>635</v>
      </c>
      <c r="G904" s="3" t="s">
        <v>546</v>
      </c>
      <c r="H904" s="3" t="s">
        <v>181</v>
      </c>
      <c r="I904" s="3" t="s">
        <v>254</v>
      </c>
      <c r="J904" s="3" t="s">
        <v>661</v>
      </c>
      <c r="K904" s="3" t="s">
        <v>1005</v>
      </c>
      <c r="L904" s="3" t="s">
        <v>1006</v>
      </c>
      <c r="M904" s="3" t="s">
        <v>137</v>
      </c>
      <c r="N904" s="3" t="s">
        <v>641</v>
      </c>
      <c r="O904" s="3" t="s">
        <v>93</v>
      </c>
      <c r="P904" s="3" t="s">
        <v>641</v>
      </c>
      <c r="Q904" s="3" t="s">
        <v>93</v>
      </c>
      <c r="R904" s="3" t="s">
        <v>3694</v>
      </c>
      <c r="S904" s="3" t="s">
        <v>3694</v>
      </c>
      <c r="T904" s="3" t="s">
        <v>3694</v>
      </c>
      <c r="U904" s="3" t="s">
        <v>3694</v>
      </c>
      <c r="V904" s="3" t="s">
        <v>3694</v>
      </c>
      <c r="W904" s="3" t="s">
        <v>3694</v>
      </c>
      <c r="X904" s="3" t="s">
        <v>3694</v>
      </c>
      <c r="Y904" s="3" t="s">
        <v>3694</v>
      </c>
      <c r="Z904" s="3" t="s">
        <v>3694</v>
      </c>
      <c r="AA904" s="3" t="s">
        <v>3694</v>
      </c>
      <c r="AB904" s="3" t="s">
        <v>3694</v>
      </c>
      <c r="AC904" s="3" t="s">
        <v>3694</v>
      </c>
      <c r="AD904" s="3" t="s">
        <v>3694</v>
      </c>
      <c r="AE904" s="3" t="s">
        <v>95</v>
      </c>
      <c r="AF904" s="3" t="s">
        <v>82</v>
      </c>
      <c r="AG904" s="3" t="s">
        <v>96</v>
      </c>
    </row>
    <row r="905" spans="1:33" ht="45" customHeight="1" x14ac:dyDescent="0.25">
      <c r="A905" s="3" t="s">
        <v>3695</v>
      </c>
      <c r="B905" s="11" t="s">
        <v>80</v>
      </c>
      <c r="C905" s="3" t="s">
        <v>81</v>
      </c>
      <c r="D905" s="3" t="s">
        <v>82</v>
      </c>
      <c r="E905" s="3" t="s">
        <v>83</v>
      </c>
      <c r="F905" s="3" t="s">
        <v>141</v>
      </c>
      <c r="G905" s="3" t="s">
        <v>142</v>
      </c>
      <c r="H905" s="3" t="s">
        <v>169</v>
      </c>
      <c r="I905" s="3" t="s">
        <v>159</v>
      </c>
      <c r="J905" s="3" t="s">
        <v>218</v>
      </c>
      <c r="K905" s="3" t="s">
        <v>90</v>
      </c>
      <c r="L905" s="3" t="s">
        <v>89</v>
      </c>
      <c r="M905" s="3" t="s">
        <v>91</v>
      </c>
      <c r="N905" s="3" t="s">
        <v>148</v>
      </c>
      <c r="O905" s="3" t="s">
        <v>93</v>
      </c>
      <c r="P905" s="3" t="s">
        <v>148</v>
      </c>
      <c r="Q905" s="3" t="s">
        <v>93</v>
      </c>
      <c r="R905" s="3" t="s">
        <v>3696</v>
      </c>
      <c r="S905" s="3" t="s">
        <v>3696</v>
      </c>
      <c r="T905" s="3" t="s">
        <v>3696</v>
      </c>
      <c r="U905" s="3" t="s">
        <v>3696</v>
      </c>
      <c r="V905" s="3" t="s">
        <v>3696</v>
      </c>
      <c r="W905" s="3" t="s">
        <v>3696</v>
      </c>
      <c r="X905" s="3" t="s">
        <v>3696</v>
      </c>
      <c r="Y905" s="3" t="s">
        <v>3696</v>
      </c>
      <c r="Z905" s="3" t="s">
        <v>3696</v>
      </c>
      <c r="AA905" s="3" t="s">
        <v>3696</v>
      </c>
      <c r="AB905" s="3" t="s">
        <v>3696</v>
      </c>
      <c r="AC905" s="3" t="s">
        <v>3696</v>
      </c>
      <c r="AD905" s="3" t="s">
        <v>3696</v>
      </c>
      <c r="AE905" s="3" t="s">
        <v>95</v>
      </c>
      <c r="AF905" s="3" t="s">
        <v>82</v>
      </c>
      <c r="AG905" s="3" t="s">
        <v>96</v>
      </c>
    </row>
    <row r="906" spans="1:33" ht="45" customHeight="1" x14ac:dyDescent="0.25">
      <c r="A906" s="3" t="s">
        <v>3697</v>
      </c>
      <c r="B906" s="11" t="s">
        <v>80</v>
      </c>
      <c r="C906" s="3" t="s">
        <v>81</v>
      </c>
      <c r="D906" s="3" t="s">
        <v>82</v>
      </c>
      <c r="E906" s="3" t="s">
        <v>83</v>
      </c>
      <c r="F906" s="3" t="s">
        <v>123</v>
      </c>
      <c r="G906" s="3" t="s">
        <v>124</v>
      </c>
      <c r="H906" s="3" t="s">
        <v>1100</v>
      </c>
      <c r="I906" s="3" t="s">
        <v>159</v>
      </c>
      <c r="J906" s="3" t="s">
        <v>1586</v>
      </c>
      <c r="K906" s="3" t="s">
        <v>90</v>
      </c>
      <c r="L906" s="3" t="s">
        <v>520</v>
      </c>
      <c r="M906" s="3" t="s">
        <v>91</v>
      </c>
      <c r="N906" s="3" t="s">
        <v>128</v>
      </c>
      <c r="O906" s="3" t="s">
        <v>93</v>
      </c>
      <c r="P906" s="3" t="s">
        <v>128</v>
      </c>
      <c r="Q906" s="3" t="s">
        <v>93</v>
      </c>
      <c r="R906" s="3" t="s">
        <v>3698</v>
      </c>
      <c r="S906" s="3" t="s">
        <v>3698</v>
      </c>
      <c r="T906" s="3" t="s">
        <v>3698</v>
      </c>
      <c r="U906" s="3" t="s">
        <v>3698</v>
      </c>
      <c r="V906" s="3" t="s">
        <v>3698</v>
      </c>
      <c r="W906" s="3" t="s">
        <v>3698</v>
      </c>
      <c r="X906" s="3" t="s">
        <v>3698</v>
      </c>
      <c r="Y906" s="3" t="s">
        <v>3698</v>
      </c>
      <c r="Z906" s="3" t="s">
        <v>3698</v>
      </c>
      <c r="AA906" s="3" t="s">
        <v>3698</v>
      </c>
      <c r="AB906" s="3" t="s">
        <v>3698</v>
      </c>
      <c r="AC906" s="3" t="s">
        <v>3698</v>
      </c>
      <c r="AD906" s="3" t="s">
        <v>3698</v>
      </c>
      <c r="AE906" s="3" t="s">
        <v>95</v>
      </c>
      <c r="AF906" s="3" t="s">
        <v>82</v>
      </c>
      <c r="AG906" s="3" t="s">
        <v>96</v>
      </c>
    </row>
    <row r="907" spans="1:33" ht="45" customHeight="1" x14ac:dyDescent="0.25">
      <c r="A907" s="3" t="s">
        <v>3699</v>
      </c>
      <c r="B907" s="11" t="s">
        <v>80</v>
      </c>
      <c r="C907" s="3" t="s">
        <v>81</v>
      </c>
      <c r="D907" s="3" t="s">
        <v>82</v>
      </c>
      <c r="E907" s="3" t="s">
        <v>83</v>
      </c>
      <c r="F907" s="3" t="s">
        <v>259</v>
      </c>
      <c r="G907" s="3" t="s">
        <v>224</v>
      </c>
      <c r="H907" s="3" t="s">
        <v>3700</v>
      </c>
      <c r="I907" s="3" t="s">
        <v>458</v>
      </c>
      <c r="J907" s="3" t="s">
        <v>3701</v>
      </c>
      <c r="K907" s="3" t="s">
        <v>90</v>
      </c>
      <c r="L907" s="3" t="s">
        <v>1207</v>
      </c>
      <c r="M907" s="3" t="s">
        <v>137</v>
      </c>
      <c r="N907" s="3" t="s">
        <v>347</v>
      </c>
      <c r="O907" s="3" t="s">
        <v>93</v>
      </c>
      <c r="P907" s="3" t="s">
        <v>347</v>
      </c>
      <c r="Q907" s="3" t="s">
        <v>93</v>
      </c>
      <c r="R907" s="3" t="s">
        <v>3702</v>
      </c>
      <c r="S907" s="3" t="s">
        <v>3702</v>
      </c>
      <c r="T907" s="3" t="s">
        <v>3702</v>
      </c>
      <c r="U907" s="3" t="s">
        <v>3702</v>
      </c>
      <c r="V907" s="3" t="s">
        <v>3702</v>
      </c>
      <c r="W907" s="3" t="s">
        <v>3702</v>
      </c>
      <c r="X907" s="3" t="s">
        <v>3702</v>
      </c>
      <c r="Y907" s="3" t="s">
        <v>3702</v>
      </c>
      <c r="Z907" s="3" t="s">
        <v>3702</v>
      </c>
      <c r="AA907" s="3" t="s">
        <v>3702</v>
      </c>
      <c r="AB907" s="3" t="s">
        <v>3702</v>
      </c>
      <c r="AC907" s="3" t="s">
        <v>3702</v>
      </c>
      <c r="AD907" s="3" t="s">
        <v>3702</v>
      </c>
      <c r="AE907" s="3" t="s">
        <v>95</v>
      </c>
      <c r="AF907" s="3" t="s">
        <v>82</v>
      </c>
      <c r="AG907" s="3" t="s">
        <v>96</v>
      </c>
    </row>
    <row r="908" spans="1:33" ht="45" customHeight="1" x14ac:dyDescent="0.25">
      <c r="A908" s="3" t="s">
        <v>3703</v>
      </c>
      <c r="B908" s="11" t="s">
        <v>80</v>
      </c>
      <c r="C908" s="3" t="s">
        <v>81</v>
      </c>
      <c r="D908" s="3" t="s">
        <v>82</v>
      </c>
      <c r="E908" s="3" t="s">
        <v>83</v>
      </c>
      <c r="F908" s="3" t="s">
        <v>98</v>
      </c>
      <c r="G908" s="3" t="s">
        <v>174</v>
      </c>
      <c r="H908" s="3" t="s">
        <v>3704</v>
      </c>
      <c r="I908" s="3" t="s">
        <v>87</v>
      </c>
      <c r="J908" s="3" t="s">
        <v>1949</v>
      </c>
      <c r="K908" s="3" t="s">
        <v>90</v>
      </c>
      <c r="L908" s="3" t="s">
        <v>89</v>
      </c>
      <c r="M908" s="3" t="s">
        <v>91</v>
      </c>
      <c r="N908" s="3" t="s">
        <v>103</v>
      </c>
      <c r="O908" s="3" t="s">
        <v>93</v>
      </c>
      <c r="P908" s="3" t="s">
        <v>103</v>
      </c>
      <c r="Q908" s="3" t="s">
        <v>93</v>
      </c>
      <c r="R908" s="3" t="s">
        <v>3705</v>
      </c>
      <c r="S908" s="3" t="s">
        <v>3705</v>
      </c>
      <c r="T908" s="3" t="s">
        <v>3705</v>
      </c>
      <c r="U908" s="3" t="s">
        <v>3705</v>
      </c>
      <c r="V908" s="3" t="s">
        <v>3705</v>
      </c>
      <c r="W908" s="3" t="s">
        <v>3705</v>
      </c>
      <c r="X908" s="3" t="s">
        <v>3705</v>
      </c>
      <c r="Y908" s="3" t="s">
        <v>3705</v>
      </c>
      <c r="Z908" s="3" t="s">
        <v>3705</v>
      </c>
      <c r="AA908" s="3" t="s">
        <v>3705</v>
      </c>
      <c r="AB908" s="3" t="s">
        <v>3705</v>
      </c>
      <c r="AC908" s="3" t="s">
        <v>3705</v>
      </c>
      <c r="AD908" s="3" t="s">
        <v>3705</v>
      </c>
      <c r="AE908" s="3" t="s">
        <v>95</v>
      </c>
      <c r="AF908" s="3" t="s">
        <v>82</v>
      </c>
      <c r="AG908" s="3" t="s">
        <v>96</v>
      </c>
    </row>
    <row r="909" spans="1:33" ht="45" customHeight="1" x14ac:dyDescent="0.25">
      <c r="A909" s="3" t="s">
        <v>3706</v>
      </c>
      <c r="B909" s="11" t="s">
        <v>80</v>
      </c>
      <c r="C909" s="3" t="s">
        <v>81</v>
      </c>
      <c r="D909" s="3" t="s">
        <v>82</v>
      </c>
      <c r="E909" s="3" t="s">
        <v>83</v>
      </c>
      <c r="F909" s="3" t="s">
        <v>98</v>
      </c>
      <c r="G909" s="3" t="s">
        <v>180</v>
      </c>
      <c r="H909" s="3" t="s">
        <v>3707</v>
      </c>
      <c r="I909" s="3" t="s">
        <v>109</v>
      </c>
      <c r="J909" s="3" t="s">
        <v>3085</v>
      </c>
      <c r="K909" s="3" t="s">
        <v>90</v>
      </c>
      <c r="L909" s="3" t="s">
        <v>3708</v>
      </c>
      <c r="M909" s="3" t="s">
        <v>91</v>
      </c>
      <c r="N909" s="3" t="s">
        <v>185</v>
      </c>
      <c r="O909" s="3" t="s">
        <v>93</v>
      </c>
      <c r="P909" s="3" t="s">
        <v>185</v>
      </c>
      <c r="Q909" s="3" t="s">
        <v>93</v>
      </c>
      <c r="R909" s="3" t="s">
        <v>3709</v>
      </c>
      <c r="S909" s="3" t="s">
        <v>3709</v>
      </c>
      <c r="T909" s="3" t="s">
        <v>3709</v>
      </c>
      <c r="U909" s="3" t="s">
        <v>3709</v>
      </c>
      <c r="V909" s="3" t="s">
        <v>3709</v>
      </c>
      <c r="W909" s="3" t="s">
        <v>3709</v>
      </c>
      <c r="X909" s="3" t="s">
        <v>3709</v>
      </c>
      <c r="Y909" s="3" t="s">
        <v>3709</v>
      </c>
      <c r="Z909" s="3" t="s">
        <v>3709</v>
      </c>
      <c r="AA909" s="3" t="s">
        <v>3709</v>
      </c>
      <c r="AB909" s="3" t="s">
        <v>3709</v>
      </c>
      <c r="AC909" s="3" t="s">
        <v>3709</v>
      </c>
      <c r="AD909" s="3" t="s">
        <v>3709</v>
      </c>
      <c r="AE909" s="3" t="s">
        <v>95</v>
      </c>
      <c r="AF909" s="3" t="s">
        <v>82</v>
      </c>
      <c r="AG909" s="3" t="s">
        <v>96</v>
      </c>
    </row>
    <row r="910" spans="1:33" ht="45" customHeight="1" x14ac:dyDescent="0.25">
      <c r="A910" s="3" t="s">
        <v>3710</v>
      </c>
      <c r="B910" s="11" t="s">
        <v>80</v>
      </c>
      <c r="C910" s="3" t="s">
        <v>81</v>
      </c>
      <c r="D910" s="3" t="s">
        <v>82</v>
      </c>
      <c r="E910" s="3" t="s">
        <v>83</v>
      </c>
      <c r="F910" s="3" t="s">
        <v>98</v>
      </c>
      <c r="G910" s="3" t="s">
        <v>224</v>
      </c>
      <c r="H910" s="3" t="s">
        <v>3711</v>
      </c>
      <c r="I910" s="3" t="s">
        <v>366</v>
      </c>
      <c r="J910" s="3" t="s">
        <v>3712</v>
      </c>
      <c r="K910" s="3" t="s">
        <v>90</v>
      </c>
      <c r="L910" s="3" t="s">
        <v>3713</v>
      </c>
      <c r="M910" s="3" t="s">
        <v>137</v>
      </c>
      <c r="N910" s="3" t="s">
        <v>185</v>
      </c>
      <c r="O910" s="3" t="s">
        <v>93</v>
      </c>
      <c r="P910" s="3" t="s">
        <v>185</v>
      </c>
      <c r="Q910" s="3" t="s">
        <v>93</v>
      </c>
      <c r="R910" s="3" t="s">
        <v>3714</v>
      </c>
      <c r="S910" s="3" t="s">
        <v>3714</v>
      </c>
      <c r="T910" s="3" t="s">
        <v>3714</v>
      </c>
      <c r="U910" s="3" t="s">
        <v>3714</v>
      </c>
      <c r="V910" s="3" t="s">
        <v>3714</v>
      </c>
      <c r="W910" s="3" t="s">
        <v>3714</v>
      </c>
      <c r="X910" s="3" t="s">
        <v>3714</v>
      </c>
      <c r="Y910" s="3" t="s">
        <v>3714</v>
      </c>
      <c r="Z910" s="3" t="s">
        <v>3714</v>
      </c>
      <c r="AA910" s="3" t="s">
        <v>3714</v>
      </c>
      <c r="AB910" s="3" t="s">
        <v>3714</v>
      </c>
      <c r="AC910" s="3" t="s">
        <v>3714</v>
      </c>
      <c r="AD910" s="3" t="s">
        <v>3714</v>
      </c>
      <c r="AE910" s="3" t="s">
        <v>95</v>
      </c>
      <c r="AF910" s="3" t="s">
        <v>82</v>
      </c>
      <c r="AG910" s="3" t="s">
        <v>96</v>
      </c>
    </row>
    <row r="911" spans="1:33" ht="45" customHeight="1" x14ac:dyDescent="0.25">
      <c r="A911" s="3" t="s">
        <v>3715</v>
      </c>
      <c r="B911" s="11" t="s">
        <v>80</v>
      </c>
      <c r="C911" s="3" t="s">
        <v>81</v>
      </c>
      <c r="D911" s="3" t="s">
        <v>82</v>
      </c>
      <c r="E911" s="3" t="s">
        <v>83</v>
      </c>
      <c r="F911" s="3" t="s">
        <v>106</v>
      </c>
      <c r="G911" s="3" t="s">
        <v>107</v>
      </c>
      <c r="H911" s="3" t="s">
        <v>3716</v>
      </c>
      <c r="I911" s="3" t="s">
        <v>182</v>
      </c>
      <c r="J911" s="3" t="s">
        <v>3717</v>
      </c>
      <c r="K911" s="3" t="s">
        <v>3718</v>
      </c>
      <c r="L911" s="3" t="s">
        <v>3719</v>
      </c>
      <c r="M911" s="3" t="s">
        <v>91</v>
      </c>
      <c r="N911" s="3" t="s">
        <v>112</v>
      </c>
      <c r="O911" s="3" t="s">
        <v>93</v>
      </c>
      <c r="P911" s="3" t="s">
        <v>112</v>
      </c>
      <c r="Q911" s="3" t="s">
        <v>93</v>
      </c>
      <c r="R911" s="3" t="s">
        <v>3720</v>
      </c>
      <c r="S911" s="3" t="s">
        <v>3720</v>
      </c>
      <c r="T911" s="3" t="s">
        <v>3720</v>
      </c>
      <c r="U911" s="3" t="s">
        <v>3720</v>
      </c>
      <c r="V911" s="3" t="s">
        <v>3720</v>
      </c>
      <c r="W911" s="3" t="s">
        <v>3720</v>
      </c>
      <c r="X911" s="3" t="s">
        <v>3720</v>
      </c>
      <c r="Y911" s="3" t="s">
        <v>3720</v>
      </c>
      <c r="Z911" s="3" t="s">
        <v>3720</v>
      </c>
      <c r="AA911" s="3" t="s">
        <v>3720</v>
      </c>
      <c r="AB911" s="3" t="s">
        <v>3720</v>
      </c>
      <c r="AC911" s="3" t="s">
        <v>3720</v>
      </c>
      <c r="AD911" s="3" t="s">
        <v>3720</v>
      </c>
      <c r="AE911" s="3" t="s">
        <v>95</v>
      </c>
      <c r="AF911" s="3" t="s">
        <v>82</v>
      </c>
      <c r="AG911" s="3" t="s">
        <v>96</v>
      </c>
    </row>
    <row r="912" spans="1:33" ht="45" customHeight="1" x14ac:dyDescent="0.25">
      <c r="A912" s="3" t="s">
        <v>3721</v>
      </c>
      <c r="B912" s="11" t="s">
        <v>80</v>
      </c>
      <c r="C912" s="3" t="s">
        <v>81</v>
      </c>
      <c r="D912" s="3" t="s">
        <v>82</v>
      </c>
      <c r="E912" s="3" t="s">
        <v>83</v>
      </c>
      <c r="F912" s="3" t="s">
        <v>98</v>
      </c>
      <c r="G912" s="3" t="s">
        <v>397</v>
      </c>
      <c r="H912" s="3" t="s">
        <v>3722</v>
      </c>
      <c r="I912" s="3" t="s">
        <v>1018</v>
      </c>
      <c r="J912" s="3" t="s">
        <v>3723</v>
      </c>
      <c r="K912" s="3" t="s">
        <v>770</v>
      </c>
      <c r="L912" s="3" t="s">
        <v>311</v>
      </c>
      <c r="M912" s="3" t="s">
        <v>91</v>
      </c>
      <c r="N912" s="3" t="s">
        <v>103</v>
      </c>
      <c r="O912" s="3" t="s">
        <v>93</v>
      </c>
      <c r="P912" s="3" t="s">
        <v>103</v>
      </c>
      <c r="Q912" s="3" t="s">
        <v>93</v>
      </c>
      <c r="R912" s="3" t="s">
        <v>3724</v>
      </c>
      <c r="S912" s="3" t="s">
        <v>3724</v>
      </c>
      <c r="T912" s="3" t="s">
        <v>3724</v>
      </c>
      <c r="U912" s="3" t="s">
        <v>3724</v>
      </c>
      <c r="V912" s="3" t="s">
        <v>3724</v>
      </c>
      <c r="W912" s="3" t="s">
        <v>3724</v>
      </c>
      <c r="X912" s="3" t="s">
        <v>3724</v>
      </c>
      <c r="Y912" s="3" t="s">
        <v>3724</v>
      </c>
      <c r="Z912" s="3" t="s">
        <v>3724</v>
      </c>
      <c r="AA912" s="3" t="s">
        <v>3724</v>
      </c>
      <c r="AB912" s="3" t="s">
        <v>3724</v>
      </c>
      <c r="AC912" s="3" t="s">
        <v>3724</v>
      </c>
      <c r="AD912" s="3" t="s">
        <v>3724</v>
      </c>
      <c r="AE912" s="3" t="s">
        <v>95</v>
      </c>
      <c r="AF912" s="3" t="s">
        <v>82</v>
      </c>
      <c r="AG912" s="3" t="s">
        <v>96</v>
      </c>
    </row>
    <row r="913" spans="1:33" ht="45" customHeight="1" x14ac:dyDescent="0.25">
      <c r="A913" s="3" t="s">
        <v>3725</v>
      </c>
      <c r="B913" s="11" t="s">
        <v>80</v>
      </c>
      <c r="C913" s="3" t="s">
        <v>81</v>
      </c>
      <c r="D913" s="3" t="s">
        <v>82</v>
      </c>
      <c r="E913" s="3" t="s">
        <v>83</v>
      </c>
      <c r="F913" s="3" t="s">
        <v>98</v>
      </c>
      <c r="G913" s="3" t="s">
        <v>546</v>
      </c>
      <c r="H913" s="3" t="s">
        <v>3726</v>
      </c>
      <c r="I913" s="3" t="s">
        <v>1018</v>
      </c>
      <c r="J913" s="3" t="s">
        <v>293</v>
      </c>
      <c r="K913" s="3" t="s">
        <v>770</v>
      </c>
      <c r="L913" s="3" t="s">
        <v>90</v>
      </c>
      <c r="M913" s="3" t="s">
        <v>91</v>
      </c>
      <c r="N913" s="3" t="s">
        <v>185</v>
      </c>
      <c r="O913" s="3" t="s">
        <v>93</v>
      </c>
      <c r="P913" s="3" t="s">
        <v>185</v>
      </c>
      <c r="Q913" s="3" t="s">
        <v>93</v>
      </c>
      <c r="R913" s="3" t="s">
        <v>3727</v>
      </c>
      <c r="S913" s="3" t="s">
        <v>3727</v>
      </c>
      <c r="T913" s="3" t="s">
        <v>3727</v>
      </c>
      <c r="U913" s="3" t="s">
        <v>3727</v>
      </c>
      <c r="V913" s="3" t="s">
        <v>3727</v>
      </c>
      <c r="W913" s="3" t="s">
        <v>3727</v>
      </c>
      <c r="X913" s="3" t="s">
        <v>3727</v>
      </c>
      <c r="Y913" s="3" t="s">
        <v>3727</v>
      </c>
      <c r="Z913" s="3" t="s">
        <v>3727</v>
      </c>
      <c r="AA913" s="3" t="s">
        <v>3727</v>
      </c>
      <c r="AB913" s="3" t="s">
        <v>3727</v>
      </c>
      <c r="AC913" s="3" t="s">
        <v>3727</v>
      </c>
      <c r="AD913" s="3" t="s">
        <v>3727</v>
      </c>
      <c r="AE913" s="3" t="s">
        <v>95</v>
      </c>
      <c r="AF913" s="3" t="s">
        <v>82</v>
      </c>
      <c r="AG913" s="3" t="s">
        <v>96</v>
      </c>
    </row>
    <row r="914" spans="1:33" ht="45" customHeight="1" x14ac:dyDescent="0.25">
      <c r="A914" s="3" t="s">
        <v>3728</v>
      </c>
      <c r="B914" s="11" t="s">
        <v>80</v>
      </c>
      <c r="C914" s="3" t="s">
        <v>81</v>
      </c>
      <c r="D914" s="3" t="s">
        <v>82</v>
      </c>
      <c r="E914" s="3" t="s">
        <v>83</v>
      </c>
      <c r="F914" s="3" t="s">
        <v>98</v>
      </c>
      <c r="G914" s="3" t="s">
        <v>99</v>
      </c>
      <c r="H914" s="3" t="s">
        <v>3729</v>
      </c>
      <c r="I914" s="3" t="s">
        <v>3029</v>
      </c>
      <c r="J914" s="3" t="s">
        <v>559</v>
      </c>
      <c r="K914" s="3" t="s">
        <v>770</v>
      </c>
      <c r="L914" s="3" t="s">
        <v>1707</v>
      </c>
      <c r="M914" s="3" t="s">
        <v>91</v>
      </c>
      <c r="N914" s="3" t="s">
        <v>103</v>
      </c>
      <c r="O914" s="3" t="s">
        <v>93</v>
      </c>
      <c r="P914" s="3" t="s">
        <v>103</v>
      </c>
      <c r="Q914" s="3" t="s">
        <v>93</v>
      </c>
      <c r="R914" s="3" t="s">
        <v>3730</v>
      </c>
      <c r="S914" s="3" t="s">
        <v>3730</v>
      </c>
      <c r="T914" s="3" t="s">
        <v>3730</v>
      </c>
      <c r="U914" s="3" t="s">
        <v>3730</v>
      </c>
      <c r="V914" s="3" t="s">
        <v>3730</v>
      </c>
      <c r="W914" s="3" t="s">
        <v>3730</v>
      </c>
      <c r="X914" s="3" t="s">
        <v>3730</v>
      </c>
      <c r="Y914" s="3" t="s">
        <v>3730</v>
      </c>
      <c r="Z914" s="3" t="s">
        <v>3730</v>
      </c>
      <c r="AA914" s="3" t="s">
        <v>3730</v>
      </c>
      <c r="AB914" s="3" t="s">
        <v>3730</v>
      </c>
      <c r="AC914" s="3" t="s">
        <v>3730</v>
      </c>
      <c r="AD914" s="3" t="s">
        <v>3730</v>
      </c>
      <c r="AE914" s="3" t="s">
        <v>95</v>
      </c>
      <c r="AF914" s="3" t="s">
        <v>82</v>
      </c>
      <c r="AG914" s="3" t="s">
        <v>96</v>
      </c>
    </row>
    <row r="915" spans="1:33" ht="45" customHeight="1" x14ac:dyDescent="0.25">
      <c r="A915" s="3" t="s">
        <v>3731</v>
      </c>
      <c r="B915" s="11" t="s">
        <v>80</v>
      </c>
      <c r="C915" s="3" t="s">
        <v>81</v>
      </c>
      <c r="D915" s="3" t="s">
        <v>82</v>
      </c>
      <c r="E915" s="3" t="s">
        <v>83</v>
      </c>
      <c r="F915" s="3" t="s">
        <v>215</v>
      </c>
      <c r="G915" s="3" t="s">
        <v>676</v>
      </c>
      <c r="H915" s="3" t="s">
        <v>3732</v>
      </c>
      <c r="I915" s="3" t="s">
        <v>233</v>
      </c>
      <c r="J915" s="3" t="s">
        <v>3733</v>
      </c>
      <c r="K915" s="3" t="s">
        <v>770</v>
      </c>
      <c r="L915" s="3" t="s">
        <v>3734</v>
      </c>
      <c r="M915" s="3" t="s">
        <v>137</v>
      </c>
      <c r="N915" s="3" t="s">
        <v>679</v>
      </c>
      <c r="O915" s="3" t="s">
        <v>93</v>
      </c>
      <c r="P915" s="3" t="s">
        <v>679</v>
      </c>
      <c r="Q915" s="3" t="s">
        <v>93</v>
      </c>
      <c r="R915" s="3" t="s">
        <v>3735</v>
      </c>
      <c r="S915" s="3" t="s">
        <v>3735</v>
      </c>
      <c r="T915" s="3" t="s">
        <v>3735</v>
      </c>
      <c r="U915" s="3" t="s">
        <v>3735</v>
      </c>
      <c r="V915" s="3" t="s">
        <v>3735</v>
      </c>
      <c r="W915" s="3" t="s">
        <v>3735</v>
      </c>
      <c r="X915" s="3" t="s">
        <v>3735</v>
      </c>
      <c r="Y915" s="3" t="s">
        <v>3735</v>
      </c>
      <c r="Z915" s="3" t="s">
        <v>3735</v>
      </c>
      <c r="AA915" s="3" t="s">
        <v>3735</v>
      </c>
      <c r="AB915" s="3" t="s">
        <v>3735</v>
      </c>
      <c r="AC915" s="3" t="s">
        <v>3735</v>
      </c>
      <c r="AD915" s="3" t="s">
        <v>3735</v>
      </c>
      <c r="AE915" s="3" t="s">
        <v>95</v>
      </c>
      <c r="AF915" s="3" t="s">
        <v>82</v>
      </c>
      <c r="AG915" s="3" t="s">
        <v>96</v>
      </c>
    </row>
    <row r="916" spans="1:33" ht="45" customHeight="1" x14ac:dyDescent="0.25">
      <c r="A916" s="3" t="s">
        <v>3736</v>
      </c>
      <c r="B916" s="11" t="s">
        <v>80</v>
      </c>
      <c r="C916" s="3" t="s">
        <v>81</v>
      </c>
      <c r="D916" s="3" t="s">
        <v>82</v>
      </c>
      <c r="E916" s="3" t="s">
        <v>83</v>
      </c>
      <c r="F916" s="3" t="s">
        <v>98</v>
      </c>
      <c r="G916" s="3" t="s">
        <v>180</v>
      </c>
      <c r="H916" s="3" t="s">
        <v>3737</v>
      </c>
      <c r="I916" s="3" t="s">
        <v>592</v>
      </c>
      <c r="J916" s="3" t="s">
        <v>2333</v>
      </c>
      <c r="K916" s="3" t="s">
        <v>770</v>
      </c>
      <c r="L916" s="3" t="s">
        <v>203</v>
      </c>
      <c r="M916" s="3" t="s">
        <v>137</v>
      </c>
      <c r="N916" s="3" t="s">
        <v>185</v>
      </c>
      <c r="O916" s="3" t="s">
        <v>93</v>
      </c>
      <c r="P916" s="3" t="s">
        <v>185</v>
      </c>
      <c r="Q916" s="3" t="s">
        <v>93</v>
      </c>
      <c r="R916" s="3" t="s">
        <v>3738</v>
      </c>
      <c r="S916" s="3" t="s">
        <v>3738</v>
      </c>
      <c r="T916" s="3" t="s">
        <v>3738</v>
      </c>
      <c r="U916" s="3" t="s">
        <v>3738</v>
      </c>
      <c r="V916" s="3" t="s">
        <v>3738</v>
      </c>
      <c r="W916" s="3" t="s">
        <v>3738</v>
      </c>
      <c r="X916" s="3" t="s">
        <v>3738</v>
      </c>
      <c r="Y916" s="3" t="s">
        <v>3738</v>
      </c>
      <c r="Z916" s="3" t="s">
        <v>3738</v>
      </c>
      <c r="AA916" s="3" t="s">
        <v>3738</v>
      </c>
      <c r="AB916" s="3" t="s">
        <v>3738</v>
      </c>
      <c r="AC916" s="3" t="s">
        <v>3738</v>
      </c>
      <c r="AD916" s="3" t="s">
        <v>3738</v>
      </c>
      <c r="AE916" s="3" t="s">
        <v>95</v>
      </c>
      <c r="AF916" s="3" t="s">
        <v>82</v>
      </c>
      <c r="AG916" s="3" t="s">
        <v>96</v>
      </c>
    </row>
    <row r="917" spans="1:33" ht="45" customHeight="1" x14ac:dyDescent="0.25">
      <c r="A917" s="3" t="s">
        <v>3739</v>
      </c>
      <c r="B917" s="11" t="s">
        <v>80</v>
      </c>
      <c r="C917" s="3" t="s">
        <v>81</v>
      </c>
      <c r="D917" s="3" t="s">
        <v>82</v>
      </c>
      <c r="E917" s="3" t="s">
        <v>83</v>
      </c>
      <c r="F917" s="3" t="s">
        <v>98</v>
      </c>
      <c r="G917" s="3" t="s">
        <v>2075</v>
      </c>
      <c r="H917" s="3" t="s">
        <v>3740</v>
      </c>
      <c r="I917" s="3" t="s">
        <v>292</v>
      </c>
      <c r="J917" s="3" t="s">
        <v>3741</v>
      </c>
      <c r="K917" s="3" t="s">
        <v>703</v>
      </c>
      <c r="L917" s="3" t="s">
        <v>672</v>
      </c>
      <c r="M917" s="3" t="s">
        <v>91</v>
      </c>
      <c r="N917" s="3" t="s">
        <v>185</v>
      </c>
      <c r="O917" s="3" t="s">
        <v>93</v>
      </c>
      <c r="P917" s="3" t="s">
        <v>185</v>
      </c>
      <c r="Q917" s="3" t="s">
        <v>93</v>
      </c>
      <c r="R917" s="3" t="s">
        <v>3742</v>
      </c>
      <c r="S917" s="3" t="s">
        <v>3742</v>
      </c>
      <c r="T917" s="3" t="s">
        <v>3742</v>
      </c>
      <c r="U917" s="3" t="s">
        <v>3742</v>
      </c>
      <c r="V917" s="3" t="s">
        <v>3742</v>
      </c>
      <c r="W917" s="3" t="s">
        <v>3742</v>
      </c>
      <c r="X917" s="3" t="s">
        <v>3742</v>
      </c>
      <c r="Y917" s="3" t="s">
        <v>3742</v>
      </c>
      <c r="Z917" s="3" t="s">
        <v>3742</v>
      </c>
      <c r="AA917" s="3" t="s">
        <v>3742</v>
      </c>
      <c r="AB917" s="3" t="s">
        <v>3742</v>
      </c>
      <c r="AC917" s="3" t="s">
        <v>3742</v>
      </c>
      <c r="AD917" s="3" t="s">
        <v>3742</v>
      </c>
      <c r="AE917" s="3" t="s">
        <v>95</v>
      </c>
      <c r="AF917" s="3" t="s">
        <v>82</v>
      </c>
      <c r="AG917" s="3" t="s">
        <v>96</v>
      </c>
    </row>
    <row r="918" spans="1:33" ht="45" customHeight="1" x14ac:dyDescent="0.25">
      <c r="A918" s="3" t="s">
        <v>3743</v>
      </c>
      <c r="B918" s="11" t="s">
        <v>80</v>
      </c>
      <c r="C918" s="3" t="s">
        <v>81</v>
      </c>
      <c r="D918" s="3" t="s">
        <v>82</v>
      </c>
      <c r="E918" s="3" t="s">
        <v>83</v>
      </c>
      <c r="F918" s="3" t="s">
        <v>84</v>
      </c>
      <c r="G918" s="3" t="s">
        <v>3744</v>
      </c>
      <c r="H918" s="3" t="s">
        <v>308</v>
      </c>
      <c r="I918" s="3" t="s">
        <v>621</v>
      </c>
      <c r="J918" s="3" t="s">
        <v>2398</v>
      </c>
      <c r="K918" s="3" t="s">
        <v>703</v>
      </c>
      <c r="L918" s="3" t="s">
        <v>136</v>
      </c>
      <c r="M918" s="3" t="s">
        <v>91</v>
      </c>
      <c r="N918" s="3" t="s">
        <v>92</v>
      </c>
      <c r="O918" s="3" t="s">
        <v>93</v>
      </c>
      <c r="P918" s="3" t="s">
        <v>92</v>
      </c>
      <c r="Q918" s="3" t="s">
        <v>93</v>
      </c>
      <c r="R918" s="3" t="s">
        <v>3745</v>
      </c>
      <c r="S918" s="3" t="s">
        <v>3745</v>
      </c>
      <c r="T918" s="3" t="s">
        <v>3745</v>
      </c>
      <c r="U918" s="3" t="s">
        <v>3745</v>
      </c>
      <c r="V918" s="3" t="s">
        <v>3745</v>
      </c>
      <c r="W918" s="3" t="s">
        <v>3745</v>
      </c>
      <c r="X918" s="3" t="s">
        <v>3745</v>
      </c>
      <c r="Y918" s="3" t="s">
        <v>3745</v>
      </c>
      <c r="Z918" s="3" t="s">
        <v>3745</v>
      </c>
      <c r="AA918" s="3" t="s">
        <v>3745</v>
      </c>
      <c r="AB918" s="3" t="s">
        <v>3745</v>
      </c>
      <c r="AC918" s="3" t="s">
        <v>3745</v>
      </c>
      <c r="AD918" s="3" t="s">
        <v>3745</v>
      </c>
      <c r="AE918" s="3" t="s">
        <v>95</v>
      </c>
      <c r="AF918" s="3" t="s">
        <v>82</v>
      </c>
      <c r="AG918" s="3" t="s">
        <v>96</v>
      </c>
    </row>
    <row r="919" spans="1:33" ht="45" customHeight="1" x14ac:dyDescent="0.25">
      <c r="A919" s="3" t="s">
        <v>3746</v>
      </c>
      <c r="B919" s="11" t="s">
        <v>80</v>
      </c>
      <c r="C919" s="3" t="s">
        <v>81</v>
      </c>
      <c r="D919" s="3" t="s">
        <v>82</v>
      </c>
      <c r="E919" s="3" t="s">
        <v>83</v>
      </c>
      <c r="F919" s="3" t="s">
        <v>230</v>
      </c>
      <c r="G919" s="3" t="s">
        <v>231</v>
      </c>
      <c r="H919" s="3" t="s">
        <v>3747</v>
      </c>
      <c r="I919" s="3" t="s">
        <v>1711</v>
      </c>
      <c r="J919" s="3" t="s">
        <v>1386</v>
      </c>
      <c r="K919" s="3" t="s">
        <v>703</v>
      </c>
      <c r="L919" s="3" t="s">
        <v>3748</v>
      </c>
      <c r="M919" s="3" t="s">
        <v>91</v>
      </c>
      <c r="N919" s="3" t="s">
        <v>236</v>
      </c>
      <c r="O919" s="3" t="s">
        <v>93</v>
      </c>
      <c r="P919" s="3" t="s">
        <v>236</v>
      </c>
      <c r="Q919" s="3" t="s">
        <v>93</v>
      </c>
      <c r="R919" s="3" t="s">
        <v>3749</v>
      </c>
      <c r="S919" s="3" t="s">
        <v>3749</v>
      </c>
      <c r="T919" s="3" t="s">
        <v>3749</v>
      </c>
      <c r="U919" s="3" t="s">
        <v>3749</v>
      </c>
      <c r="V919" s="3" t="s">
        <v>3749</v>
      </c>
      <c r="W919" s="3" t="s">
        <v>3749</v>
      </c>
      <c r="X919" s="3" t="s">
        <v>3749</v>
      </c>
      <c r="Y919" s="3" t="s">
        <v>3749</v>
      </c>
      <c r="Z919" s="3" t="s">
        <v>3749</v>
      </c>
      <c r="AA919" s="3" t="s">
        <v>3749</v>
      </c>
      <c r="AB919" s="3" t="s">
        <v>3749</v>
      </c>
      <c r="AC919" s="3" t="s">
        <v>3749</v>
      </c>
      <c r="AD919" s="3" t="s">
        <v>3749</v>
      </c>
      <c r="AE919" s="3" t="s">
        <v>95</v>
      </c>
      <c r="AF919" s="3" t="s">
        <v>82</v>
      </c>
      <c r="AG919" s="3" t="s">
        <v>96</v>
      </c>
    </row>
    <row r="920" spans="1:33" ht="45" customHeight="1" x14ac:dyDescent="0.25">
      <c r="A920" s="3" t="s">
        <v>3750</v>
      </c>
      <c r="B920" s="11" t="s">
        <v>80</v>
      </c>
      <c r="C920" s="3" t="s">
        <v>81</v>
      </c>
      <c r="D920" s="3" t="s">
        <v>82</v>
      </c>
      <c r="E920" s="3" t="s">
        <v>83</v>
      </c>
      <c r="F920" s="3" t="s">
        <v>84</v>
      </c>
      <c r="G920" s="3" t="s">
        <v>3751</v>
      </c>
      <c r="H920" s="3" t="s">
        <v>781</v>
      </c>
      <c r="I920" s="3" t="s">
        <v>351</v>
      </c>
      <c r="J920" s="3" t="s">
        <v>3752</v>
      </c>
      <c r="K920" s="3" t="s">
        <v>703</v>
      </c>
      <c r="L920" s="3" t="s">
        <v>632</v>
      </c>
      <c r="M920" s="3" t="s">
        <v>91</v>
      </c>
      <c r="N920" s="3" t="s">
        <v>92</v>
      </c>
      <c r="O920" s="3" t="s">
        <v>93</v>
      </c>
      <c r="P920" s="3" t="s">
        <v>92</v>
      </c>
      <c r="Q920" s="3" t="s">
        <v>93</v>
      </c>
      <c r="R920" s="3" t="s">
        <v>3753</v>
      </c>
      <c r="S920" s="3" t="s">
        <v>3753</v>
      </c>
      <c r="T920" s="3" t="s">
        <v>3753</v>
      </c>
      <c r="U920" s="3" t="s">
        <v>3753</v>
      </c>
      <c r="V920" s="3" t="s">
        <v>3753</v>
      </c>
      <c r="W920" s="3" t="s">
        <v>3753</v>
      </c>
      <c r="X920" s="3" t="s">
        <v>3753</v>
      </c>
      <c r="Y920" s="3" t="s">
        <v>3753</v>
      </c>
      <c r="Z920" s="3" t="s">
        <v>3753</v>
      </c>
      <c r="AA920" s="3" t="s">
        <v>3753</v>
      </c>
      <c r="AB920" s="3" t="s">
        <v>3753</v>
      </c>
      <c r="AC920" s="3" t="s">
        <v>3753</v>
      </c>
      <c r="AD920" s="3" t="s">
        <v>3753</v>
      </c>
      <c r="AE920" s="3" t="s">
        <v>95</v>
      </c>
      <c r="AF920" s="3" t="s">
        <v>82</v>
      </c>
      <c r="AG920" s="3" t="s">
        <v>96</v>
      </c>
    </row>
    <row r="921" spans="1:33" ht="45" customHeight="1" x14ac:dyDescent="0.25">
      <c r="A921" s="3" t="s">
        <v>3754</v>
      </c>
      <c r="B921" s="11" t="s">
        <v>80</v>
      </c>
      <c r="C921" s="3" t="s">
        <v>81</v>
      </c>
      <c r="D921" s="3" t="s">
        <v>82</v>
      </c>
      <c r="E921" s="3" t="s">
        <v>83</v>
      </c>
      <c r="F921" s="3" t="s">
        <v>98</v>
      </c>
      <c r="G921" s="3" t="s">
        <v>99</v>
      </c>
      <c r="H921" s="3" t="s">
        <v>781</v>
      </c>
      <c r="I921" s="3" t="s">
        <v>351</v>
      </c>
      <c r="J921" s="3" t="s">
        <v>281</v>
      </c>
      <c r="K921" s="3" t="s">
        <v>703</v>
      </c>
      <c r="L921" s="3" t="s">
        <v>575</v>
      </c>
      <c r="M921" s="3" t="s">
        <v>91</v>
      </c>
      <c r="N921" s="3" t="s">
        <v>103</v>
      </c>
      <c r="O921" s="3" t="s">
        <v>93</v>
      </c>
      <c r="P921" s="3" t="s">
        <v>103</v>
      </c>
      <c r="Q921" s="3" t="s">
        <v>93</v>
      </c>
      <c r="R921" s="3" t="s">
        <v>3755</v>
      </c>
      <c r="S921" s="3" t="s">
        <v>3755</v>
      </c>
      <c r="T921" s="3" t="s">
        <v>3755</v>
      </c>
      <c r="U921" s="3" t="s">
        <v>3755</v>
      </c>
      <c r="V921" s="3" t="s">
        <v>3755</v>
      </c>
      <c r="W921" s="3" t="s">
        <v>3755</v>
      </c>
      <c r="X921" s="3" t="s">
        <v>3755</v>
      </c>
      <c r="Y921" s="3" t="s">
        <v>3755</v>
      </c>
      <c r="Z921" s="3" t="s">
        <v>3755</v>
      </c>
      <c r="AA921" s="3" t="s">
        <v>3755</v>
      </c>
      <c r="AB921" s="3" t="s">
        <v>3755</v>
      </c>
      <c r="AC921" s="3" t="s">
        <v>3755</v>
      </c>
      <c r="AD921" s="3" t="s">
        <v>3755</v>
      </c>
      <c r="AE921" s="3" t="s">
        <v>95</v>
      </c>
      <c r="AF921" s="3" t="s">
        <v>82</v>
      </c>
      <c r="AG921" s="3" t="s">
        <v>96</v>
      </c>
    </row>
    <row r="922" spans="1:33" ht="45" customHeight="1" x14ac:dyDescent="0.25">
      <c r="A922" s="3" t="s">
        <v>3756</v>
      </c>
      <c r="B922" s="11" t="s">
        <v>80</v>
      </c>
      <c r="C922" s="3" t="s">
        <v>81</v>
      </c>
      <c r="D922" s="3" t="s">
        <v>82</v>
      </c>
      <c r="E922" s="3" t="s">
        <v>83</v>
      </c>
      <c r="F922" s="3" t="s">
        <v>123</v>
      </c>
      <c r="G922" s="3" t="s">
        <v>124</v>
      </c>
      <c r="H922" s="3" t="s">
        <v>1385</v>
      </c>
      <c r="I922" s="3" t="s">
        <v>190</v>
      </c>
      <c r="J922" s="3" t="s">
        <v>584</v>
      </c>
      <c r="K922" s="3" t="s">
        <v>703</v>
      </c>
      <c r="L922" s="3" t="s">
        <v>374</v>
      </c>
      <c r="M922" s="3" t="s">
        <v>91</v>
      </c>
      <c r="N922" s="3" t="s">
        <v>128</v>
      </c>
      <c r="O922" s="3" t="s">
        <v>93</v>
      </c>
      <c r="P922" s="3" t="s">
        <v>128</v>
      </c>
      <c r="Q922" s="3" t="s">
        <v>93</v>
      </c>
      <c r="R922" s="3" t="s">
        <v>3757</v>
      </c>
      <c r="S922" s="3" t="s">
        <v>3757</v>
      </c>
      <c r="T922" s="3" t="s">
        <v>3757</v>
      </c>
      <c r="U922" s="3" t="s">
        <v>3757</v>
      </c>
      <c r="V922" s="3" t="s">
        <v>3757</v>
      </c>
      <c r="W922" s="3" t="s">
        <v>3757</v>
      </c>
      <c r="X922" s="3" t="s">
        <v>3757</v>
      </c>
      <c r="Y922" s="3" t="s">
        <v>3757</v>
      </c>
      <c r="Z922" s="3" t="s">
        <v>3757</v>
      </c>
      <c r="AA922" s="3" t="s">
        <v>3757</v>
      </c>
      <c r="AB922" s="3" t="s">
        <v>3757</v>
      </c>
      <c r="AC922" s="3" t="s">
        <v>3757</v>
      </c>
      <c r="AD922" s="3" t="s">
        <v>3757</v>
      </c>
      <c r="AE922" s="3" t="s">
        <v>95</v>
      </c>
      <c r="AF922" s="3" t="s">
        <v>82</v>
      </c>
      <c r="AG922" s="3" t="s">
        <v>96</v>
      </c>
    </row>
    <row r="923" spans="1:33" ht="45" customHeight="1" x14ac:dyDescent="0.25">
      <c r="A923" s="3" t="s">
        <v>3758</v>
      </c>
      <c r="B923" s="11" t="s">
        <v>80</v>
      </c>
      <c r="C923" s="3" t="s">
        <v>81</v>
      </c>
      <c r="D923" s="3" t="s">
        <v>82</v>
      </c>
      <c r="E923" s="3" t="s">
        <v>918</v>
      </c>
      <c r="F923" s="3" t="s">
        <v>919</v>
      </c>
      <c r="G923" s="3" t="s">
        <v>920</v>
      </c>
      <c r="H923" s="3" t="s">
        <v>3759</v>
      </c>
      <c r="I923" s="3" t="s">
        <v>942</v>
      </c>
      <c r="J923" s="3" t="s">
        <v>3760</v>
      </c>
      <c r="K923" s="3" t="s">
        <v>3761</v>
      </c>
      <c r="L923" s="3" t="s">
        <v>460</v>
      </c>
      <c r="M923" s="3" t="s">
        <v>91</v>
      </c>
      <c r="N923" s="3" t="s">
        <v>926</v>
      </c>
      <c r="O923" s="3" t="s">
        <v>93</v>
      </c>
      <c r="P923" s="3" t="s">
        <v>927</v>
      </c>
      <c r="Q923" s="3" t="s">
        <v>93</v>
      </c>
      <c r="R923" s="3" t="s">
        <v>3762</v>
      </c>
      <c r="S923" s="3" t="s">
        <v>3762</v>
      </c>
      <c r="T923" s="3" t="s">
        <v>3762</v>
      </c>
      <c r="U923" s="3" t="s">
        <v>3762</v>
      </c>
      <c r="V923" s="3" t="s">
        <v>3762</v>
      </c>
      <c r="W923" s="3" t="s">
        <v>3762</v>
      </c>
      <c r="X923" s="3" t="s">
        <v>3762</v>
      </c>
      <c r="Y923" s="3" t="s">
        <v>3762</v>
      </c>
      <c r="Z923" s="3" t="s">
        <v>3762</v>
      </c>
      <c r="AA923" s="3" t="s">
        <v>3762</v>
      </c>
      <c r="AB923" s="3" t="s">
        <v>3762</v>
      </c>
      <c r="AC923" s="3" t="s">
        <v>3762</v>
      </c>
      <c r="AD923" s="3" t="s">
        <v>3762</v>
      </c>
      <c r="AE923" s="3" t="s">
        <v>95</v>
      </c>
      <c r="AF923" s="3" t="s">
        <v>82</v>
      </c>
      <c r="AG923" s="3" t="s">
        <v>96</v>
      </c>
    </row>
    <row r="924" spans="1:33" ht="45" customHeight="1" x14ac:dyDescent="0.25">
      <c r="A924" s="3" t="s">
        <v>3763</v>
      </c>
      <c r="B924" s="11" t="s">
        <v>80</v>
      </c>
      <c r="C924" s="3" t="s">
        <v>81</v>
      </c>
      <c r="D924" s="3" t="s">
        <v>82</v>
      </c>
      <c r="E924" s="3" t="s">
        <v>918</v>
      </c>
      <c r="F924" s="3" t="s">
        <v>930</v>
      </c>
      <c r="G924" s="3" t="s">
        <v>968</v>
      </c>
      <c r="H924" s="3" t="s">
        <v>3764</v>
      </c>
      <c r="I924" s="3" t="s">
        <v>1917</v>
      </c>
      <c r="J924" s="3" t="s">
        <v>3765</v>
      </c>
      <c r="K924" s="3" t="s">
        <v>3761</v>
      </c>
      <c r="L924" s="3" t="s">
        <v>3766</v>
      </c>
      <c r="M924" s="3" t="s">
        <v>91</v>
      </c>
      <c r="N924" s="3" t="s">
        <v>936</v>
      </c>
      <c r="O924" s="3" t="s">
        <v>93</v>
      </c>
      <c r="P924" s="3" t="s">
        <v>3767</v>
      </c>
      <c r="Q924" s="3" t="s">
        <v>93</v>
      </c>
      <c r="R924" s="3" t="s">
        <v>3768</v>
      </c>
      <c r="S924" s="3" t="s">
        <v>3768</v>
      </c>
      <c r="T924" s="3" t="s">
        <v>3768</v>
      </c>
      <c r="U924" s="3" t="s">
        <v>3768</v>
      </c>
      <c r="V924" s="3" t="s">
        <v>3768</v>
      </c>
      <c r="W924" s="3" t="s">
        <v>3768</v>
      </c>
      <c r="X924" s="3" t="s">
        <v>3768</v>
      </c>
      <c r="Y924" s="3" t="s">
        <v>3768</v>
      </c>
      <c r="Z924" s="3" t="s">
        <v>3768</v>
      </c>
      <c r="AA924" s="3" t="s">
        <v>3768</v>
      </c>
      <c r="AB924" s="3" t="s">
        <v>3768</v>
      </c>
      <c r="AC924" s="3" t="s">
        <v>3768</v>
      </c>
      <c r="AD924" s="3" t="s">
        <v>3768</v>
      </c>
      <c r="AE924" s="3" t="s">
        <v>95</v>
      </c>
      <c r="AF924" s="3" t="s">
        <v>82</v>
      </c>
      <c r="AG924" s="3" t="s">
        <v>96</v>
      </c>
    </row>
    <row r="925" spans="1:33" ht="45" customHeight="1" x14ac:dyDescent="0.25">
      <c r="A925" s="3" t="s">
        <v>3769</v>
      </c>
      <c r="B925" s="11" t="s">
        <v>80</v>
      </c>
      <c r="C925" s="3" t="s">
        <v>81</v>
      </c>
      <c r="D925" s="3" t="s">
        <v>82</v>
      </c>
      <c r="E925" s="3" t="s">
        <v>918</v>
      </c>
      <c r="F925" s="3" t="s">
        <v>930</v>
      </c>
      <c r="G925" s="3" t="s">
        <v>1002</v>
      </c>
      <c r="H925" s="3" t="s">
        <v>3770</v>
      </c>
      <c r="I925" s="3" t="s">
        <v>933</v>
      </c>
      <c r="J925" s="3" t="s">
        <v>631</v>
      </c>
      <c r="K925" s="3" t="s">
        <v>3761</v>
      </c>
      <c r="L925" s="3" t="s">
        <v>3771</v>
      </c>
      <c r="M925" s="3" t="s">
        <v>91</v>
      </c>
      <c r="N925" s="3" t="s">
        <v>936</v>
      </c>
      <c r="O925" s="3" t="s">
        <v>93</v>
      </c>
      <c r="P925" s="3" t="s">
        <v>1959</v>
      </c>
      <c r="Q925" s="3" t="s">
        <v>93</v>
      </c>
      <c r="R925" s="3" t="s">
        <v>3772</v>
      </c>
      <c r="S925" s="3" t="s">
        <v>3772</v>
      </c>
      <c r="T925" s="3" t="s">
        <v>3772</v>
      </c>
      <c r="U925" s="3" t="s">
        <v>3772</v>
      </c>
      <c r="V925" s="3" t="s">
        <v>3772</v>
      </c>
      <c r="W925" s="3" t="s">
        <v>3772</v>
      </c>
      <c r="X925" s="3" t="s">
        <v>3772</v>
      </c>
      <c r="Y925" s="3" t="s">
        <v>3772</v>
      </c>
      <c r="Z925" s="3" t="s">
        <v>3772</v>
      </c>
      <c r="AA925" s="3" t="s">
        <v>3772</v>
      </c>
      <c r="AB925" s="3" t="s">
        <v>3772</v>
      </c>
      <c r="AC925" s="3" t="s">
        <v>3772</v>
      </c>
      <c r="AD925" s="3" t="s">
        <v>3772</v>
      </c>
      <c r="AE925" s="3" t="s">
        <v>95</v>
      </c>
      <c r="AF925" s="3" t="s">
        <v>82</v>
      </c>
      <c r="AG925" s="3" t="s">
        <v>96</v>
      </c>
    </row>
    <row r="926" spans="1:33" ht="45" customHeight="1" x14ac:dyDescent="0.25">
      <c r="A926" s="3" t="s">
        <v>3773</v>
      </c>
      <c r="B926" s="11" t="s">
        <v>80</v>
      </c>
      <c r="C926" s="3" t="s">
        <v>81</v>
      </c>
      <c r="D926" s="3" t="s">
        <v>82</v>
      </c>
      <c r="E926" s="3" t="s">
        <v>918</v>
      </c>
      <c r="F926" s="3" t="s">
        <v>919</v>
      </c>
      <c r="G926" s="3" t="s">
        <v>920</v>
      </c>
      <c r="H926" s="3" t="s">
        <v>3774</v>
      </c>
      <c r="I926" s="3" t="s">
        <v>970</v>
      </c>
      <c r="J926" s="3" t="s">
        <v>3775</v>
      </c>
      <c r="K926" s="3" t="s">
        <v>3761</v>
      </c>
      <c r="L926" s="3" t="s">
        <v>2957</v>
      </c>
      <c r="M926" s="3" t="s">
        <v>91</v>
      </c>
      <c r="N926" s="3" t="s">
        <v>926</v>
      </c>
      <c r="O926" s="3" t="s">
        <v>93</v>
      </c>
      <c r="P926" s="3" t="s">
        <v>3776</v>
      </c>
      <c r="Q926" s="3" t="s">
        <v>93</v>
      </c>
      <c r="R926" s="3" t="s">
        <v>3777</v>
      </c>
      <c r="S926" s="3" t="s">
        <v>3777</v>
      </c>
      <c r="T926" s="3" t="s">
        <v>3777</v>
      </c>
      <c r="U926" s="3" t="s">
        <v>3777</v>
      </c>
      <c r="V926" s="3" t="s">
        <v>3777</v>
      </c>
      <c r="W926" s="3" t="s">
        <v>3777</v>
      </c>
      <c r="X926" s="3" t="s">
        <v>3777</v>
      </c>
      <c r="Y926" s="3" t="s">
        <v>3777</v>
      </c>
      <c r="Z926" s="3" t="s">
        <v>3777</v>
      </c>
      <c r="AA926" s="3" t="s">
        <v>3777</v>
      </c>
      <c r="AB926" s="3" t="s">
        <v>3777</v>
      </c>
      <c r="AC926" s="3" t="s">
        <v>3777</v>
      </c>
      <c r="AD926" s="3" t="s">
        <v>3777</v>
      </c>
      <c r="AE926" s="3" t="s">
        <v>95</v>
      </c>
      <c r="AF926" s="3" t="s">
        <v>82</v>
      </c>
      <c r="AG926" s="3" t="s">
        <v>96</v>
      </c>
    </row>
    <row r="927" spans="1:33" ht="45" customHeight="1" x14ac:dyDescent="0.25">
      <c r="A927" s="3" t="s">
        <v>3778</v>
      </c>
      <c r="B927" s="11" t="s">
        <v>80</v>
      </c>
      <c r="C927" s="3" t="s">
        <v>81</v>
      </c>
      <c r="D927" s="3" t="s">
        <v>82</v>
      </c>
      <c r="E927" s="3" t="s">
        <v>918</v>
      </c>
      <c r="F927" s="3" t="s">
        <v>948</v>
      </c>
      <c r="G927" s="3" t="s">
        <v>920</v>
      </c>
      <c r="H927" s="3" t="s">
        <v>3779</v>
      </c>
      <c r="I927" s="3" t="s">
        <v>933</v>
      </c>
      <c r="J927" s="3" t="s">
        <v>2863</v>
      </c>
      <c r="K927" s="3" t="s">
        <v>3761</v>
      </c>
      <c r="L927" s="3" t="s">
        <v>503</v>
      </c>
      <c r="M927" s="3" t="s">
        <v>91</v>
      </c>
      <c r="N927" s="3" t="s">
        <v>952</v>
      </c>
      <c r="O927" s="3" t="s">
        <v>93</v>
      </c>
      <c r="P927" s="3" t="s">
        <v>3780</v>
      </c>
      <c r="Q927" s="3" t="s">
        <v>93</v>
      </c>
      <c r="R927" s="3" t="s">
        <v>3781</v>
      </c>
      <c r="S927" s="3" t="s">
        <v>3781</v>
      </c>
      <c r="T927" s="3" t="s">
        <v>3781</v>
      </c>
      <c r="U927" s="3" t="s">
        <v>3781</v>
      </c>
      <c r="V927" s="3" t="s">
        <v>3781</v>
      </c>
      <c r="W927" s="3" t="s">
        <v>3781</v>
      </c>
      <c r="X927" s="3" t="s">
        <v>3781</v>
      </c>
      <c r="Y927" s="3" t="s">
        <v>3781</v>
      </c>
      <c r="Z927" s="3" t="s">
        <v>3781</v>
      </c>
      <c r="AA927" s="3" t="s">
        <v>3781</v>
      </c>
      <c r="AB927" s="3" t="s">
        <v>3781</v>
      </c>
      <c r="AC927" s="3" t="s">
        <v>3781</v>
      </c>
      <c r="AD927" s="3" t="s">
        <v>3781</v>
      </c>
      <c r="AE927" s="3" t="s">
        <v>95</v>
      </c>
      <c r="AF927" s="3" t="s">
        <v>82</v>
      </c>
      <c r="AG927" s="3" t="s">
        <v>96</v>
      </c>
    </row>
    <row r="928" spans="1:33" ht="45" customHeight="1" x14ac:dyDescent="0.25">
      <c r="A928" s="3" t="s">
        <v>3782</v>
      </c>
      <c r="B928" s="11" t="s">
        <v>80</v>
      </c>
      <c r="C928" s="3" t="s">
        <v>81</v>
      </c>
      <c r="D928" s="3" t="s">
        <v>82</v>
      </c>
      <c r="E928" s="3" t="s">
        <v>918</v>
      </c>
      <c r="F928" s="3" t="s">
        <v>919</v>
      </c>
      <c r="G928" s="3" t="s">
        <v>1975</v>
      </c>
      <c r="H928" s="3" t="s">
        <v>3783</v>
      </c>
      <c r="I928" s="3" t="s">
        <v>95</v>
      </c>
      <c r="J928" s="3" t="s">
        <v>3784</v>
      </c>
      <c r="K928" s="3" t="s">
        <v>749</v>
      </c>
      <c r="L928" s="3" t="s">
        <v>340</v>
      </c>
      <c r="M928" s="3" t="s">
        <v>137</v>
      </c>
      <c r="N928" s="3" t="s">
        <v>926</v>
      </c>
      <c r="O928" s="3" t="s">
        <v>93</v>
      </c>
      <c r="P928" s="3" t="s">
        <v>945</v>
      </c>
      <c r="Q928" s="3" t="s">
        <v>93</v>
      </c>
      <c r="R928" s="3" t="s">
        <v>3785</v>
      </c>
      <c r="S928" s="3" t="s">
        <v>3785</v>
      </c>
      <c r="T928" s="3" t="s">
        <v>3785</v>
      </c>
      <c r="U928" s="3" t="s">
        <v>3785</v>
      </c>
      <c r="V928" s="3" t="s">
        <v>3785</v>
      </c>
      <c r="W928" s="3" t="s">
        <v>3785</v>
      </c>
      <c r="X928" s="3" t="s">
        <v>3785</v>
      </c>
      <c r="Y928" s="3" t="s">
        <v>3785</v>
      </c>
      <c r="Z928" s="3" t="s">
        <v>3785</v>
      </c>
      <c r="AA928" s="3" t="s">
        <v>3785</v>
      </c>
      <c r="AB928" s="3" t="s">
        <v>3785</v>
      </c>
      <c r="AC928" s="3" t="s">
        <v>3785</v>
      </c>
      <c r="AD928" s="3" t="s">
        <v>3785</v>
      </c>
      <c r="AE928" s="3" t="s">
        <v>95</v>
      </c>
      <c r="AF928" s="3" t="s">
        <v>82</v>
      </c>
      <c r="AG928" s="3" t="s">
        <v>96</v>
      </c>
    </row>
    <row r="929" spans="1:33" ht="45" customHeight="1" x14ac:dyDescent="0.25">
      <c r="A929" s="3" t="s">
        <v>3786</v>
      </c>
      <c r="B929" s="11" t="s">
        <v>80</v>
      </c>
      <c r="C929" s="3" t="s">
        <v>81</v>
      </c>
      <c r="D929" s="3" t="s">
        <v>82</v>
      </c>
      <c r="E929" s="3" t="s">
        <v>918</v>
      </c>
      <c r="F929" s="3" t="s">
        <v>948</v>
      </c>
      <c r="G929" s="3" t="s">
        <v>968</v>
      </c>
      <c r="H929" s="3" t="s">
        <v>3787</v>
      </c>
      <c r="I929" s="3" t="s">
        <v>933</v>
      </c>
      <c r="J929" s="3" t="s">
        <v>523</v>
      </c>
      <c r="K929" s="3" t="s">
        <v>340</v>
      </c>
      <c r="L929" s="3" t="s">
        <v>3788</v>
      </c>
      <c r="M929" s="3" t="s">
        <v>91</v>
      </c>
      <c r="N929" s="3" t="s">
        <v>952</v>
      </c>
      <c r="O929" s="3" t="s">
        <v>93</v>
      </c>
      <c r="P929" s="3" t="s">
        <v>3789</v>
      </c>
      <c r="Q929" s="3" t="s">
        <v>93</v>
      </c>
      <c r="R929" s="3" t="s">
        <v>3790</v>
      </c>
      <c r="S929" s="3" t="s">
        <v>3790</v>
      </c>
      <c r="T929" s="3" t="s">
        <v>3790</v>
      </c>
      <c r="U929" s="3" t="s">
        <v>3790</v>
      </c>
      <c r="V929" s="3" t="s">
        <v>3790</v>
      </c>
      <c r="W929" s="3" t="s">
        <v>3790</v>
      </c>
      <c r="X929" s="3" t="s">
        <v>3790</v>
      </c>
      <c r="Y929" s="3" t="s">
        <v>3790</v>
      </c>
      <c r="Z929" s="3" t="s">
        <v>3790</v>
      </c>
      <c r="AA929" s="3" t="s">
        <v>3790</v>
      </c>
      <c r="AB929" s="3" t="s">
        <v>3790</v>
      </c>
      <c r="AC929" s="3" t="s">
        <v>3790</v>
      </c>
      <c r="AD929" s="3" t="s">
        <v>3790</v>
      </c>
      <c r="AE929" s="3" t="s">
        <v>95</v>
      </c>
      <c r="AF929" s="3" t="s">
        <v>82</v>
      </c>
      <c r="AG929" s="3" t="s">
        <v>96</v>
      </c>
    </row>
    <row r="930" spans="1:33" ht="45" customHeight="1" x14ac:dyDescent="0.25">
      <c r="A930" s="3" t="s">
        <v>3791</v>
      </c>
      <c r="B930" s="11" t="s">
        <v>80</v>
      </c>
      <c r="C930" s="3" t="s">
        <v>81</v>
      </c>
      <c r="D930" s="3" t="s">
        <v>82</v>
      </c>
      <c r="E930" s="3" t="s">
        <v>918</v>
      </c>
      <c r="F930" s="3" t="s">
        <v>919</v>
      </c>
      <c r="G930" s="3" t="s">
        <v>920</v>
      </c>
      <c r="H930" s="3" t="s">
        <v>3792</v>
      </c>
      <c r="I930" s="3" t="s">
        <v>942</v>
      </c>
      <c r="J930" s="3" t="s">
        <v>543</v>
      </c>
      <c r="K930" s="3" t="s">
        <v>340</v>
      </c>
      <c r="L930" s="3" t="s">
        <v>1918</v>
      </c>
      <c r="M930" s="3" t="s">
        <v>91</v>
      </c>
      <c r="N930" s="3" t="s">
        <v>926</v>
      </c>
      <c r="O930" s="3" t="s">
        <v>93</v>
      </c>
      <c r="P930" s="3" t="s">
        <v>3793</v>
      </c>
      <c r="Q930" s="3" t="s">
        <v>93</v>
      </c>
      <c r="R930" s="3" t="s">
        <v>3794</v>
      </c>
      <c r="S930" s="3" t="s">
        <v>3794</v>
      </c>
      <c r="T930" s="3" t="s">
        <v>3794</v>
      </c>
      <c r="U930" s="3" t="s">
        <v>3794</v>
      </c>
      <c r="V930" s="3" t="s">
        <v>3794</v>
      </c>
      <c r="W930" s="3" t="s">
        <v>3794</v>
      </c>
      <c r="X930" s="3" t="s">
        <v>3794</v>
      </c>
      <c r="Y930" s="3" t="s">
        <v>3794</v>
      </c>
      <c r="Z930" s="3" t="s">
        <v>3794</v>
      </c>
      <c r="AA930" s="3" t="s">
        <v>3794</v>
      </c>
      <c r="AB930" s="3" t="s">
        <v>3794</v>
      </c>
      <c r="AC930" s="3" t="s">
        <v>3794</v>
      </c>
      <c r="AD930" s="3" t="s">
        <v>3794</v>
      </c>
      <c r="AE930" s="3" t="s">
        <v>95</v>
      </c>
      <c r="AF930" s="3" t="s">
        <v>82</v>
      </c>
      <c r="AG930" s="3" t="s">
        <v>96</v>
      </c>
    </row>
    <row r="931" spans="1:33" ht="45" customHeight="1" x14ac:dyDescent="0.25">
      <c r="A931" s="3" t="s">
        <v>3795</v>
      </c>
      <c r="B931" s="11" t="s">
        <v>80</v>
      </c>
      <c r="C931" s="3" t="s">
        <v>81</v>
      </c>
      <c r="D931" s="3" t="s">
        <v>82</v>
      </c>
      <c r="E931" s="3" t="s">
        <v>918</v>
      </c>
      <c r="F931" s="3" t="s">
        <v>1933</v>
      </c>
      <c r="G931" s="3" t="s">
        <v>920</v>
      </c>
      <c r="H931" s="3" t="s">
        <v>1917</v>
      </c>
      <c r="I931" s="3" t="s">
        <v>1917</v>
      </c>
      <c r="J931" s="3" t="s">
        <v>3796</v>
      </c>
      <c r="K931" s="3" t="s">
        <v>3797</v>
      </c>
      <c r="L931" s="3" t="s">
        <v>678</v>
      </c>
      <c r="M931" s="3" t="s">
        <v>91</v>
      </c>
      <c r="N931" s="3" t="s">
        <v>1935</v>
      </c>
      <c r="O931" s="3" t="s">
        <v>93</v>
      </c>
      <c r="P931" s="3" t="s">
        <v>3798</v>
      </c>
      <c r="Q931" s="3" t="s">
        <v>93</v>
      </c>
      <c r="R931" s="3" t="s">
        <v>3799</v>
      </c>
      <c r="S931" s="3" t="s">
        <v>3799</v>
      </c>
      <c r="T931" s="3" t="s">
        <v>3799</v>
      </c>
      <c r="U931" s="3" t="s">
        <v>3799</v>
      </c>
      <c r="V931" s="3" t="s">
        <v>3799</v>
      </c>
      <c r="W931" s="3" t="s">
        <v>3799</v>
      </c>
      <c r="X931" s="3" t="s">
        <v>3799</v>
      </c>
      <c r="Y931" s="3" t="s">
        <v>3799</v>
      </c>
      <c r="Z931" s="3" t="s">
        <v>3799</v>
      </c>
      <c r="AA931" s="3" t="s">
        <v>3799</v>
      </c>
      <c r="AB931" s="3" t="s">
        <v>3799</v>
      </c>
      <c r="AC931" s="3" t="s">
        <v>3799</v>
      </c>
      <c r="AD931" s="3" t="s">
        <v>3799</v>
      </c>
      <c r="AE931" s="3" t="s">
        <v>95</v>
      </c>
      <c r="AF931" s="3" t="s">
        <v>82</v>
      </c>
      <c r="AG931" s="3" t="s">
        <v>96</v>
      </c>
    </row>
    <row r="932" spans="1:33" ht="45" customHeight="1" x14ac:dyDescent="0.25">
      <c r="A932" s="3" t="s">
        <v>3800</v>
      </c>
      <c r="B932" s="11" t="s">
        <v>80</v>
      </c>
      <c r="C932" s="3" t="s">
        <v>81</v>
      </c>
      <c r="D932" s="3" t="s">
        <v>82</v>
      </c>
      <c r="E932" s="3" t="s">
        <v>918</v>
      </c>
      <c r="F932" s="3" t="s">
        <v>919</v>
      </c>
      <c r="G932" s="3" t="s">
        <v>968</v>
      </c>
      <c r="H932" s="3" t="s">
        <v>3801</v>
      </c>
      <c r="I932" s="3" t="s">
        <v>961</v>
      </c>
      <c r="J932" s="3" t="s">
        <v>786</v>
      </c>
      <c r="K932" s="3" t="s">
        <v>3797</v>
      </c>
      <c r="L932" s="3" t="s">
        <v>3802</v>
      </c>
      <c r="M932" s="3" t="s">
        <v>91</v>
      </c>
      <c r="N932" s="3" t="s">
        <v>926</v>
      </c>
      <c r="O932" s="3" t="s">
        <v>93</v>
      </c>
      <c r="P932" s="3" t="s">
        <v>3803</v>
      </c>
      <c r="Q932" s="3" t="s">
        <v>93</v>
      </c>
      <c r="R932" s="3" t="s">
        <v>3804</v>
      </c>
      <c r="S932" s="3" t="s">
        <v>3804</v>
      </c>
      <c r="T932" s="3" t="s">
        <v>3804</v>
      </c>
      <c r="U932" s="3" t="s">
        <v>3804</v>
      </c>
      <c r="V932" s="3" t="s">
        <v>3804</v>
      </c>
      <c r="W932" s="3" t="s">
        <v>3804</v>
      </c>
      <c r="X932" s="3" t="s">
        <v>3804</v>
      </c>
      <c r="Y932" s="3" t="s">
        <v>3804</v>
      </c>
      <c r="Z932" s="3" t="s">
        <v>3804</v>
      </c>
      <c r="AA932" s="3" t="s">
        <v>3804</v>
      </c>
      <c r="AB932" s="3" t="s">
        <v>3804</v>
      </c>
      <c r="AC932" s="3" t="s">
        <v>3804</v>
      </c>
      <c r="AD932" s="3" t="s">
        <v>3804</v>
      </c>
      <c r="AE932" s="3" t="s">
        <v>95</v>
      </c>
      <c r="AF932" s="3" t="s">
        <v>82</v>
      </c>
      <c r="AG932" s="3" t="s">
        <v>96</v>
      </c>
    </row>
    <row r="933" spans="1:33" ht="45" customHeight="1" x14ac:dyDescent="0.25">
      <c r="A933" s="3" t="s">
        <v>3805</v>
      </c>
      <c r="B933" s="11" t="s">
        <v>80</v>
      </c>
      <c r="C933" s="3" t="s">
        <v>81</v>
      </c>
      <c r="D933" s="3" t="s">
        <v>82</v>
      </c>
      <c r="E933" s="3" t="s">
        <v>918</v>
      </c>
      <c r="F933" s="3" t="s">
        <v>1933</v>
      </c>
      <c r="G933" s="3" t="s">
        <v>975</v>
      </c>
      <c r="H933" s="3" t="s">
        <v>3806</v>
      </c>
      <c r="I933" s="3" t="s">
        <v>961</v>
      </c>
      <c r="J933" s="3" t="s">
        <v>3807</v>
      </c>
      <c r="K933" s="3" t="s">
        <v>1034</v>
      </c>
      <c r="L933" s="3" t="s">
        <v>982</v>
      </c>
      <c r="M933" s="3" t="s">
        <v>137</v>
      </c>
      <c r="N933" s="3" t="s">
        <v>1935</v>
      </c>
      <c r="O933" s="3" t="s">
        <v>93</v>
      </c>
      <c r="P933" s="3" t="s">
        <v>1936</v>
      </c>
      <c r="Q933" s="3" t="s">
        <v>93</v>
      </c>
      <c r="R933" s="3" t="s">
        <v>3808</v>
      </c>
      <c r="S933" s="3" t="s">
        <v>3808</v>
      </c>
      <c r="T933" s="3" t="s">
        <v>3808</v>
      </c>
      <c r="U933" s="3" t="s">
        <v>3808</v>
      </c>
      <c r="V933" s="3" t="s">
        <v>3808</v>
      </c>
      <c r="W933" s="3" t="s">
        <v>3808</v>
      </c>
      <c r="X933" s="3" t="s">
        <v>3808</v>
      </c>
      <c r="Y933" s="3" t="s">
        <v>3808</v>
      </c>
      <c r="Z933" s="3" t="s">
        <v>3808</v>
      </c>
      <c r="AA933" s="3" t="s">
        <v>3808</v>
      </c>
      <c r="AB933" s="3" t="s">
        <v>3808</v>
      </c>
      <c r="AC933" s="3" t="s">
        <v>3808</v>
      </c>
      <c r="AD933" s="3" t="s">
        <v>3808</v>
      </c>
      <c r="AE933" s="3" t="s">
        <v>95</v>
      </c>
      <c r="AF933" s="3" t="s">
        <v>82</v>
      </c>
      <c r="AG933" s="3" t="s">
        <v>96</v>
      </c>
    </row>
    <row r="934" spans="1:33" ht="45" customHeight="1" x14ac:dyDescent="0.25">
      <c r="A934" s="3" t="s">
        <v>3809</v>
      </c>
      <c r="B934" s="11" t="s">
        <v>80</v>
      </c>
      <c r="C934" s="3" t="s">
        <v>81</v>
      </c>
      <c r="D934" s="3" t="s">
        <v>82</v>
      </c>
      <c r="E934" s="3" t="s">
        <v>918</v>
      </c>
      <c r="F934" s="3" t="s">
        <v>2861</v>
      </c>
      <c r="G934" s="3" t="s">
        <v>968</v>
      </c>
      <c r="H934" s="3" t="s">
        <v>3810</v>
      </c>
      <c r="I934" s="3" t="s">
        <v>95</v>
      </c>
      <c r="J934" s="3" t="s">
        <v>1101</v>
      </c>
      <c r="K934" s="3" t="s">
        <v>3811</v>
      </c>
      <c r="L934" s="3" t="s">
        <v>3812</v>
      </c>
      <c r="M934" s="3" t="s">
        <v>91</v>
      </c>
      <c r="N934" s="3" t="s">
        <v>2865</v>
      </c>
      <c r="O934" s="3" t="s">
        <v>93</v>
      </c>
      <c r="P934" s="3" t="s">
        <v>2866</v>
      </c>
      <c r="Q934" s="3" t="s">
        <v>93</v>
      </c>
      <c r="R934" s="3" t="s">
        <v>3813</v>
      </c>
      <c r="S934" s="3" t="s">
        <v>3813</v>
      </c>
      <c r="T934" s="3" t="s">
        <v>3813</v>
      </c>
      <c r="U934" s="3" t="s">
        <v>3813</v>
      </c>
      <c r="V934" s="3" t="s">
        <v>3813</v>
      </c>
      <c r="W934" s="3" t="s">
        <v>3813</v>
      </c>
      <c r="X934" s="3" t="s">
        <v>3813</v>
      </c>
      <c r="Y934" s="3" t="s">
        <v>3813</v>
      </c>
      <c r="Z934" s="3" t="s">
        <v>3813</v>
      </c>
      <c r="AA934" s="3" t="s">
        <v>3813</v>
      </c>
      <c r="AB934" s="3" t="s">
        <v>3813</v>
      </c>
      <c r="AC934" s="3" t="s">
        <v>3813</v>
      </c>
      <c r="AD934" s="3" t="s">
        <v>3813</v>
      </c>
      <c r="AE934" s="3" t="s">
        <v>95</v>
      </c>
      <c r="AF934" s="3" t="s">
        <v>82</v>
      </c>
      <c r="AG934" s="3" t="s">
        <v>96</v>
      </c>
    </row>
    <row r="935" spans="1:33" ht="45" customHeight="1" x14ac:dyDescent="0.25">
      <c r="A935" s="3" t="s">
        <v>3814</v>
      </c>
      <c r="B935" s="11" t="s">
        <v>80</v>
      </c>
      <c r="C935" s="3" t="s">
        <v>81</v>
      </c>
      <c r="D935" s="3" t="s">
        <v>82</v>
      </c>
      <c r="E935" s="3" t="s">
        <v>83</v>
      </c>
      <c r="F935" s="3" t="s">
        <v>635</v>
      </c>
      <c r="G935" s="3" t="s">
        <v>682</v>
      </c>
      <c r="H935" s="3" t="s">
        <v>3815</v>
      </c>
      <c r="I935" s="3" t="s">
        <v>87</v>
      </c>
      <c r="J935" s="3" t="s">
        <v>3816</v>
      </c>
      <c r="K935" s="3" t="s">
        <v>3817</v>
      </c>
      <c r="L935" s="3" t="s">
        <v>944</v>
      </c>
      <c r="M935" s="3" t="s">
        <v>137</v>
      </c>
      <c r="N935" s="3" t="s">
        <v>641</v>
      </c>
      <c r="O935" s="3" t="s">
        <v>93</v>
      </c>
      <c r="P935" s="3" t="s">
        <v>641</v>
      </c>
      <c r="Q935" s="3" t="s">
        <v>93</v>
      </c>
      <c r="R935" s="3" t="s">
        <v>3818</v>
      </c>
      <c r="S935" s="3" t="s">
        <v>3818</v>
      </c>
      <c r="T935" s="3" t="s">
        <v>3818</v>
      </c>
      <c r="U935" s="3" t="s">
        <v>3818</v>
      </c>
      <c r="V935" s="3" t="s">
        <v>3818</v>
      </c>
      <c r="W935" s="3" t="s">
        <v>3818</v>
      </c>
      <c r="X935" s="3" t="s">
        <v>3818</v>
      </c>
      <c r="Y935" s="3" t="s">
        <v>3818</v>
      </c>
      <c r="Z935" s="3" t="s">
        <v>3818</v>
      </c>
      <c r="AA935" s="3" t="s">
        <v>3818</v>
      </c>
      <c r="AB935" s="3" t="s">
        <v>3818</v>
      </c>
      <c r="AC935" s="3" t="s">
        <v>3818</v>
      </c>
      <c r="AD935" s="3" t="s">
        <v>3818</v>
      </c>
      <c r="AE935" s="3" t="s">
        <v>95</v>
      </c>
      <c r="AF935" s="3" t="s">
        <v>82</v>
      </c>
      <c r="AG935" s="3" t="s">
        <v>96</v>
      </c>
    </row>
    <row r="936" spans="1:33" ht="45" customHeight="1" x14ac:dyDescent="0.25">
      <c r="A936" s="3" t="s">
        <v>3819</v>
      </c>
      <c r="B936" s="11" t="s">
        <v>80</v>
      </c>
      <c r="C936" s="3" t="s">
        <v>81</v>
      </c>
      <c r="D936" s="3" t="s">
        <v>82</v>
      </c>
      <c r="E936" s="3" t="s">
        <v>83</v>
      </c>
      <c r="F936" s="3" t="s">
        <v>123</v>
      </c>
      <c r="G936" s="3" t="s">
        <v>124</v>
      </c>
      <c r="H936" s="3" t="s">
        <v>181</v>
      </c>
      <c r="I936" s="3" t="s">
        <v>3820</v>
      </c>
      <c r="J936" s="3" t="s">
        <v>1037</v>
      </c>
      <c r="K936" s="3" t="s">
        <v>2567</v>
      </c>
      <c r="L936" s="3" t="s">
        <v>2229</v>
      </c>
      <c r="M936" s="3" t="s">
        <v>137</v>
      </c>
      <c r="N936" s="3" t="s">
        <v>128</v>
      </c>
      <c r="O936" s="3" t="s">
        <v>93</v>
      </c>
      <c r="P936" s="3" t="s">
        <v>128</v>
      </c>
      <c r="Q936" s="3" t="s">
        <v>93</v>
      </c>
      <c r="R936" s="3" t="s">
        <v>3821</v>
      </c>
      <c r="S936" s="3" t="s">
        <v>3821</v>
      </c>
      <c r="T936" s="3" t="s">
        <v>3821</v>
      </c>
      <c r="U936" s="3" t="s">
        <v>3821</v>
      </c>
      <c r="V936" s="3" t="s">
        <v>3821</v>
      </c>
      <c r="W936" s="3" t="s">
        <v>3821</v>
      </c>
      <c r="X936" s="3" t="s">
        <v>3821</v>
      </c>
      <c r="Y936" s="3" t="s">
        <v>3821</v>
      </c>
      <c r="Z936" s="3" t="s">
        <v>3821</v>
      </c>
      <c r="AA936" s="3" t="s">
        <v>3821</v>
      </c>
      <c r="AB936" s="3" t="s">
        <v>3821</v>
      </c>
      <c r="AC936" s="3" t="s">
        <v>3821</v>
      </c>
      <c r="AD936" s="3" t="s">
        <v>3821</v>
      </c>
      <c r="AE936" s="3" t="s">
        <v>95</v>
      </c>
      <c r="AF936" s="3" t="s">
        <v>82</v>
      </c>
      <c r="AG936" s="3" t="s">
        <v>96</v>
      </c>
    </row>
    <row r="937" spans="1:33" ht="45" customHeight="1" x14ac:dyDescent="0.25">
      <c r="A937" s="3" t="s">
        <v>3822</v>
      </c>
      <c r="B937" s="11" t="s">
        <v>80</v>
      </c>
      <c r="C937" s="3" t="s">
        <v>81</v>
      </c>
      <c r="D937" s="3" t="s">
        <v>82</v>
      </c>
      <c r="E937" s="3" t="s">
        <v>83</v>
      </c>
      <c r="F937" s="3" t="s">
        <v>84</v>
      </c>
      <c r="G937" s="3" t="s">
        <v>3823</v>
      </c>
      <c r="H937" s="3" t="s">
        <v>3824</v>
      </c>
      <c r="I937" s="3" t="s">
        <v>351</v>
      </c>
      <c r="J937" s="3" t="s">
        <v>3825</v>
      </c>
      <c r="K937" s="3" t="s">
        <v>2567</v>
      </c>
      <c r="L937" s="3" t="s">
        <v>899</v>
      </c>
      <c r="M937" s="3" t="s">
        <v>91</v>
      </c>
      <c r="N937" s="3" t="s">
        <v>92</v>
      </c>
      <c r="O937" s="3" t="s">
        <v>93</v>
      </c>
      <c r="P937" s="3" t="s">
        <v>92</v>
      </c>
      <c r="Q937" s="3" t="s">
        <v>93</v>
      </c>
      <c r="R937" s="3" t="s">
        <v>3826</v>
      </c>
      <c r="S937" s="3" t="s">
        <v>3826</v>
      </c>
      <c r="T937" s="3" t="s">
        <v>3826</v>
      </c>
      <c r="U937" s="3" t="s">
        <v>3826</v>
      </c>
      <c r="V937" s="3" t="s">
        <v>3826</v>
      </c>
      <c r="W937" s="3" t="s">
        <v>3826</v>
      </c>
      <c r="X937" s="3" t="s">
        <v>3826</v>
      </c>
      <c r="Y937" s="3" t="s">
        <v>3826</v>
      </c>
      <c r="Z937" s="3" t="s">
        <v>3826</v>
      </c>
      <c r="AA937" s="3" t="s">
        <v>3826</v>
      </c>
      <c r="AB937" s="3" t="s">
        <v>3826</v>
      </c>
      <c r="AC937" s="3" t="s">
        <v>3826</v>
      </c>
      <c r="AD937" s="3" t="s">
        <v>3826</v>
      </c>
      <c r="AE937" s="3" t="s">
        <v>95</v>
      </c>
      <c r="AF937" s="3" t="s">
        <v>82</v>
      </c>
      <c r="AG937" s="3" t="s">
        <v>96</v>
      </c>
    </row>
    <row r="938" spans="1:33" ht="45" customHeight="1" x14ac:dyDescent="0.25">
      <c r="A938" s="3" t="s">
        <v>3827</v>
      </c>
      <c r="B938" s="11" t="s">
        <v>80</v>
      </c>
      <c r="C938" s="3" t="s">
        <v>81</v>
      </c>
      <c r="D938" s="3" t="s">
        <v>82</v>
      </c>
      <c r="E938" s="3" t="s">
        <v>83</v>
      </c>
      <c r="F938" s="3" t="s">
        <v>141</v>
      </c>
      <c r="G938" s="3" t="s">
        <v>142</v>
      </c>
      <c r="H938" s="3" t="s">
        <v>3828</v>
      </c>
      <c r="I938" s="3" t="s">
        <v>531</v>
      </c>
      <c r="J938" s="3" t="s">
        <v>2261</v>
      </c>
      <c r="K938" s="3" t="s">
        <v>2567</v>
      </c>
      <c r="L938" s="3" t="s">
        <v>2147</v>
      </c>
      <c r="M938" s="3" t="s">
        <v>91</v>
      </c>
      <c r="N938" s="3" t="s">
        <v>148</v>
      </c>
      <c r="O938" s="3" t="s">
        <v>93</v>
      </c>
      <c r="P938" s="3" t="s">
        <v>148</v>
      </c>
      <c r="Q938" s="3" t="s">
        <v>93</v>
      </c>
      <c r="R938" s="3" t="s">
        <v>3829</v>
      </c>
      <c r="S938" s="3" t="s">
        <v>3829</v>
      </c>
      <c r="T938" s="3" t="s">
        <v>3829</v>
      </c>
      <c r="U938" s="3" t="s">
        <v>3829</v>
      </c>
      <c r="V938" s="3" t="s">
        <v>3829</v>
      </c>
      <c r="W938" s="3" t="s">
        <v>3829</v>
      </c>
      <c r="X938" s="3" t="s">
        <v>3829</v>
      </c>
      <c r="Y938" s="3" t="s">
        <v>3829</v>
      </c>
      <c r="Z938" s="3" t="s">
        <v>3829</v>
      </c>
      <c r="AA938" s="3" t="s">
        <v>3829</v>
      </c>
      <c r="AB938" s="3" t="s">
        <v>3829</v>
      </c>
      <c r="AC938" s="3" t="s">
        <v>3829</v>
      </c>
      <c r="AD938" s="3" t="s">
        <v>3829</v>
      </c>
      <c r="AE938" s="3" t="s">
        <v>95</v>
      </c>
      <c r="AF938" s="3" t="s">
        <v>82</v>
      </c>
      <c r="AG938" s="3" t="s">
        <v>96</v>
      </c>
    </row>
    <row r="939" spans="1:33" ht="45" customHeight="1" x14ac:dyDescent="0.25">
      <c r="A939" s="3" t="s">
        <v>3830</v>
      </c>
      <c r="B939" s="11" t="s">
        <v>80</v>
      </c>
      <c r="C939" s="3" t="s">
        <v>81</v>
      </c>
      <c r="D939" s="3" t="s">
        <v>82</v>
      </c>
      <c r="E939" s="3" t="s">
        <v>83</v>
      </c>
      <c r="F939" s="3" t="s">
        <v>141</v>
      </c>
      <c r="G939" s="3" t="s">
        <v>142</v>
      </c>
      <c r="H939" s="3" t="s">
        <v>3831</v>
      </c>
      <c r="I939" s="3" t="s">
        <v>159</v>
      </c>
      <c r="J939" s="3" t="s">
        <v>1672</v>
      </c>
      <c r="K939" s="3" t="s">
        <v>2567</v>
      </c>
      <c r="L939" s="3" t="s">
        <v>503</v>
      </c>
      <c r="M939" s="3" t="s">
        <v>91</v>
      </c>
      <c r="N939" s="3" t="s">
        <v>148</v>
      </c>
      <c r="O939" s="3" t="s">
        <v>93</v>
      </c>
      <c r="P939" s="3" t="s">
        <v>148</v>
      </c>
      <c r="Q939" s="3" t="s">
        <v>93</v>
      </c>
      <c r="R939" s="3" t="s">
        <v>3832</v>
      </c>
      <c r="S939" s="3" t="s">
        <v>3832</v>
      </c>
      <c r="T939" s="3" t="s">
        <v>3832</v>
      </c>
      <c r="U939" s="3" t="s">
        <v>3832</v>
      </c>
      <c r="V939" s="3" t="s">
        <v>3832</v>
      </c>
      <c r="W939" s="3" t="s">
        <v>3832</v>
      </c>
      <c r="X939" s="3" t="s">
        <v>3832</v>
      </c>
      <c r="Y939" s="3" t="s">
        <v>3832</v>
      </c>
      <c r="Z939" s="3" t="s">
        <v>3832</v>
      </c>
      <c r="AA939" s="3" t="s">
        <v>3832</v>
      </c>
      <c r="AB939" s="3" t="s">
        <v>3832</v>
      </c>
      <c r="AC939" s="3" t="s">
        <v>3832</v>
      </c>
      <c r="AD939" s="3" t="s">
        <v>3832</v>
      </c>
      <c r="AE939" s="3" t="s">
        <v>95</v>
      </c>
      <c r="AF939" s="3" t="s">
        <v>82</v>
      </c>
      <c r="AG939" s="3" t="s">
        <v>96</v>
      </c>
    </row>
    <row r="940" spans="1:33" ht="45" customHeight="1" x14ac:dyDescent="0.25">
      <c r="A940" s="3" t="s">
        <v>3833</v>
      </c>
      <c r="B940" s="11" t="s">
        <v>80</v>
      </c>
      <c r="C940" s="3" t="s">
        <v>81</v>
      </c>
      <c r="D940" s="3" t="s">
        <v>82</v>
      </c>
      <c r="E940" s="3" t="s">
        <v>83</v>
      </c>
      <c r="F940" s="3" t="s">
        <v>259</v>
      </c>
      <c r="G940" s="3" t="s">
        <v>290</v>
      </c>
      <c r="H940" s="3" t="s">
        <v>3834</v>
      </c>
      <c r="I940" s="3" t="s">
        <v>134</v>
      </c>
      <c r="J940" s="3" t="s">
        <v>3342</v>
      </c>
      <c r="K940" s="3" t="s">
        <v>2567</v>
      </c>
      <c r="L940" s="3" t="s">
        <v>3835</v>
      </c>
      <c r="M940" s="3" t="s">
        <v>91</v>
      </c>
      <c r="N940" s="3" t="s">
        <v>295</v>
      </c>
      <c r="O940" s="3" t="s">
        <v>93</v>
      </c>
      <c r="P940" s="3" t="s">
        <v>295</v>
      </c>
      <c r="Q940" s="3" t="s">
        <v>93</v>
      </c>
      <c r="R940" s="3" t="s">
        <v>3836</v>
      </c>
      <c r="S940" s="3" t="s">
        <v>3836</v>
      </c>
      <c r="T940" s="3" t="s">
        <v>3836</v>
      </c>
      <c r="U940" s="3" t="s">
        <v>3836</v>
      </c>
      <c r="V940" s="3" t="s">
        <v>3836</v>
      </c>
      <c r="W940" s="3" t="s">
        <v>3836</v>
      </c>
      <c r="X940" s="3" t="s">
        <v>3836</v>
      </c>
      <c r="Y940" s="3" t="s">
        <v>3836</v>
      </c>
      <c r="Z940" s="3" t="s">
        <v>3836</v>
      </c>
      <c r="AA940" s="3" t="s">
        <v>3836</v>
      </c>
      <c r="AB940" s="3" t="s">
        <v>3836</v>
      </c>
      <c r="AC940" s="3" t="s">
        <v>3836</v>
      </c>
      <c r="AD940" s="3" t="s">
        <v>3836</v>
      </c>
      <c r="AE940" s="3" t="s">
        <v>95</v>
      </c>
      <c r="AF940" s="3" t="s">
        <v>82</v>
      </c>
      <c r="AG940" s="3" t="s">
        <v>96</v>
      </c>
    </row>
    <row r="941" spans="1:33" ht="45" customHeight="1" x14ac:dyDescent="0.25">
      <c r="A941" s="3" t="s">
        <v>3837</v>
      </c>
      <c r="B941" s="11" t="s">
        <v>80</v>
      </c>
      <c r="C941" s="3" t="s">
        <v>81</v>
      </c>
      <c r="D941" s="3" t="s">
        <v>82</v>
      </c>
      <c r="E941" s="3" t="s">
        <v>83</v>
      </c>
      <c r="F941" s="3" t="s">
        <v>98</v>
      </c>
      <c r="G941" s="3" t="s">
        <v>273</v>
      </c>
      <c r="H941" s="3" t="s">
        <v>2307</v>
      </c>
      <c r="I941" s="3" t="s">
        <v>366</v>
      </c>
      <c r="J941" s="3" t="s">
        <v>1797</v>
      </c>
      <c r="K941" s="3" t="s">
        <v>575</v>
      </c>
      <c r="L941" s="3" t="s">
        <v>203</v>
      </c>
      <c r="M941" s="3" t="s">
        <v>137</v>
      </c>
      <c r="N941" s="3" t="s">
        <v>103</v>
      </c>
      <c r="O941" s="3" t="s">
        <v>93</v>
      </c>
      <c r="P941" s="3" t="s">
        <v>103</v>
      </c>
      <c r="Q941" s="3" t="s">
        <v>93</v>
      </c>
      <c r="R941" s="3" t="s">
        <v>3838</v>
      </c>
      <c r="S941" s="3" t="s">
        <v>3838</v>
      </c>
      <c r="T941" s="3" t="s">
        <v>3838</v>
      </c>
      <c r="U941" s="3" t="s">
        <v>3838</v>
      </c>
      <c r="V941" s="3" t="s">
        <v>3838</v>
      </c>
      <c r="W941" s="3" t="s">
        <v>3838</v>
      </c>
      <c r="X941" s="3" t="s">
        <v>3838</v>
      </c>
      <c r="Y941" s="3" t="s">
        <v>3838</v>
      </c>
      <c r="Z941" s="3" t="s">
        <v>3838</v>
      </c>
      <c r="AA941" s="3" t="s">
        <v>3838</v>
      </c>
      <c r="AB941" s="3" t="s">
        <v>3838</v>
      </c>
      <c r="AC941" s="3" t="s">
        <v>3838</v>
      </c>
      <c r="AD941" s="3" t="s">
        <v>3838</v>
      </c>
      <c r="AE941" s="3" t="s">
        <v>95</v>
      </c>
      <c r="AF941" s="3" t="s">
        <v>82</v>
      </c>
      <c r="AG941" s="3" t="s">
        <v>96</v>
      </c>
    </row>
    <row r="942" spans="1:33" ht="45" customHeight="1" x14ac:dyDescent="0.25">
      <c r="A942" s="3" t="s">
        <v>3839</v>
      </c>
      <c r="B942" s="11" t="s">
        <v>80</v>
      </c>
      <c r="C942" s="3" t="s">
        <v>81</v>
      </c>
      <c r="D942" s="3" t="s">
        <v>82</v>
      </c>
      <c r="E942" s="3" t="s">
        <v>83</v>
      </c>
      <c r="F942" s="3" t="s">
        <v>98</v>
      </c>
      <c r="G942" s="3" t="s">
        <v>546</v>
      </c>
      <c r="H942" s="3" t="s">
        <v>195</v>
      </c>
      <c r="I942" s="3" t="s">
        <v>3840</v>
      </c>
      <c r="J942" s="3" t="s">
        <v>3841</v>
      </c>
      <c r="K942" s="3" t="s">
        <v>3842</v>
      </c>
      <c r="L942" s="3" t="s">
        <v>1569</v>
      </c>
      <c r="M942" s="3" t="s">
        <v>137</v>
      </c>
      <c r="N942" s="3" t="s">
        <v>185</v>
      </c>
      <c r="O942" s="3" t="s">
        <v>93</v>
      </c>
      <c r="P942" s="3" t="s">
        <v>185</v>
      </c>
      <c r="Q942" s="3" t="s">
        <v>93</v>
      </c>
      <c r="R942" s="3" t="s">
        <v>3843</v>
      </c>
      <c r="S942" s="3" t="s">
        <v>3843</v>
      </c>
      <c r="T942" s="3" t="s">
        <v>3843</v>
      </c>
      <c r="U942" s="3" t="s">
        <v>3843</v>
      </c>
      <c r="V942" s="3" t="s">
        <v>3843</v>
      </c>
      <c r="W942" s="3" t="s">
        <v>3843</v>
      </c>
      <c r="X942" s="3" t="s">
        <v>3843</v>
      </c>
      <c r="Y942" s="3" t="s">
        <v>3843</v>
      </c>
      <c r="Z942" s="3" t="s">
        <v>3843</v>
      </c>
      <c r="AA942" s="3" t="s">
        <v>3843</v>
      </c>
      <c r="AB942" s="3" t="s">
        <v>3843</v>
      </c>
      <c r="AC942" s="3" t="s">
        <v>3843</v>
      </c>
      <c r="AD942" s="3" t="s">
        <v>3843</v>
      </c>
      <c r="AE942" s="3" t="s">
        <v>95</v>
      </c>
      <c r="AF942" s="3" t="s">
        <v>82</v>
      </c>
      <c r="AG942" s="3" t="s">
        <v>96</v>
      </c>
    </row>
    <row r="943" spans="1:33" ht="45" customHeight="1" x14ac:dyDescent="0.25">
      <c r="A943" s="3" t="s">
        <v>3844</v>
      </c>
      <c r="B943" s="11" t="s">
        <v>80</v>
      </c>
      <c r="C943" s="3" t="s">
        <v>81</v>
      </c>
      <c r="D943" s="3" t="s">
        <v>82</v>
      </c>
      <c r="E943" s="3" t="s">
        <v>83</v>
      </c>
      <c r="F943" s="3" t="s">
        <v>156</v>
      </c>
      <c r="G943" s="3" t="s">
        <v>157</v>
      </c>
      <c r="H943" s="3" t="s">
        <v>3845</v>
      </c>
      <c r="I943" s="3" t="s">
        <v>144</v>
      </c>
      <c r="J943" s="3" t="s">
        <v>3846</v>
      </c>
      <c r="K943" s="3" t="s">
        <v>3847</v>
      </c>
      <c r="L943" s="3" t="s">
        <v>2673</v>
      </c>
      <c r="M943" s="3" t="s">
        <v>137</v>
      </c>
      <c r="N943" s="3" t="s">
        <v>161</v>
      </c>
      <c r="O943" s="3" t="s">
        <v>93</v>
      </c>
      <c r="P943" s="3" t="s">
        <v>161</v>
      </c>
      <c r="Q943" s="3" t="s">
        <v>93</v>
      </c>
      <c r="R943" s="3" t="s">
        <v>3848</v>
      </c>
      <c r="S943" s="3" t="s">
        <v>3848</v>
      </c>
      <c r="T943" s="3" t="s">
        <v>3848</v>
      </c>
      <c r="U943" s="3" t="s">
        <v>3848</v>
      </c>
      <c r="V943" s="3" t="s">
        <v>3848</v>
      </c>
      <c r="W943" s="3" t="s">
        <v>3848</v>
      </c>
      <c r="X943" s="3" t="s">
        <v>3848</v>
      </c>
      <c r="Y943" s="3" t="s">
        <v>3848</v>
      </c>
      <c r="Z943" s="3" t="s">
        <v>3848</v>
      </c>
      <c r="AA943" s="3" t="s">
        <v>3848</v>
      </c>
      <c r="AB943" s="3" t="s">
        <v>3848</v>
      </c>
      <c r="AC943" s="3" t="s">
        <v>3848</v>
      </c>
      <c r="AD943" s="3" t="s">
        <v>3848</v>
      </c>
      <c r="AE943" s="3" t="s">
        <v>95</v>
      </c>
      <c r="AF943" s="3" t="s">
        <v>82</v>
      </c>
      <c r="AG943" s="3" t="s">
        <v>96</v>
      </c>
    </row>
    <row r="944" spans="1:33" ht="45" customHeight="1" x14ac:dyDescent="0.25">
      <c r="A944" s="3" t="s">
        <v>3849</v>
      </c>
      <c r="B944" s="11" t="s">
        <v>80</v>
      </c>
      <c r="C944" s="3" t="s">
        <v>81</v>
      </c>
      <c r="D944" s="3" t="s">
        <v>82</v>
      </c>
      <c r="E944" s="3" t="s">
        <v>83</v>
      </c>
      <c r="F944" s="3" t="s">
        <v>84</v>
      </c>
      <c r="G944" s="3" t="s">
        <v>1165</v>
      </c>
      <c r="H944" s="3" t="s">
        <v>383</v>
      </c>
      <c r="I944" s="3" t="s">
        <v>144</v>
      </c>
      <c r="J944" s="3" t="s">
        <v>3850</v>
      </c>
      <c r="K944" s="3" t="s">
        <v>3847</v>
      </c>
      <c r="L944" s="3" t="s">
        <v>2673</v>
      </c>
      <c r="M944" s="3" t="s">
        <v>91</v>
      </c>
      <c r="N944" s="3" t="s">
        <v>92</v>
      </c>
      <c r="O944" s="3" t="s">
        <v>93</v>
      </c>
      <c r="P944" s="3" t="s">
        <v>92</v>
      </c>
      <c r="Q944" s="3" t="s">
        <v>93</v>
      </c>
      <c r="R944" s="3" t="s">
        <v>3851</v>
      </c>
      <c r="S944" s="3" t="s">
        <v>3851</v>
      </c>
      <c r="T944" s="3" t="s">
        <v>3851</v>
      </c>
      <c r="U944" s="3" t="s">
        <v>3851</v>
      </c>
      <c r="V944" s="3" t="s">
        <v>3851</v>
      </c>
      <c r="W944" s="3" t="s">
        <v>3851</v>
      </c>
      <c r="X944" s="3" t="s">
        <v>3851</v>
      </c>
      <c r="Y944" s="3" t="s">
        <v>3851</v>
      </c>
      <c r="Z944" s="3" t="s">
        <v>3851</v>
      </c>
      <c r="AA944" s="3" t="s">
        <v>3851</v>
      </c>
      <c r="AB944" s="3" t="s">
        <v>3851</v>
      </c>
      <c r="AC944" s="3" t="s">
        <v>3851</v>
      </c>
      <c r="AD944" s="3" t="s">
        <v>3851</v>
      </c>
      <c r="AE944" s="3" t="s">
        <v>95</v>
      </c>
      <c r="AF944" s="3" t="s">
        <v>82</v>
      </c>
      <c r="AG944" s="3" t="s">
        <v>96</v>
      </c>
    </row>
    <row r="945" spans="1:33" ht="45" customHeight="1" x14ac:dyDescent="0.25">
      <c r="A945" s="3" t="s">
        <v>3852</v>
      </c>
      <c r="B945" s="11" t="s">
        <v>80</v>
      </c>
      <c r="C945" s="3" t="s">
        <v>81</v>
      </c>
      <c r="D945" s="3" t="s">
        <v>82</v>
      </c>
      <c r="E945" s="3" t="s">
        <v>83</v>
      </c>
      <c r="F945" s="3" t="s">
        <v>123</v>
      </c>
      <c r="G945" s="3" t="s">
        <v>124</v>
      </c>
      <c r="H945" s="3" t="s">
        <v>195</v>
      </c>
      <c r="I945" s="3" t="s">
        <v>3048</v>
      </c>
      <c r="J945" s="3" t="s">
        <v>177</v>
      </c>
      <c r="K945" s="3" t="s">
        <v>3853</v>
      </c>
      <c r="L945" s="3" t="s">
        <v>3854</v>
      </c>
      <c r="M945" s="3" t="s">
        <v>137</v>
      </c>
      <c r="N945" s="3" t="s">
        <v>128</v>
      </c>
      <c r="O945" s="3" t="s">
        <v>93</v>
      </c>
      <c r="P945" s="3" t="s">
        <v>128</v>
      </c>
      <c r="Q945" s="3" t="s">
        <v>93</v>
      </c>
      <c r="R945" s="3" t="s">
        <v>3855</v>
      </c>
      <c r="S945" s="3" t="s">
        <v>3855</v>
      </c>
      <c r="T945" s="3" t="s">
        <v>3855</v>
      </c>
      <c r="U945" s="3" t="s">
        <v>3855</v>
      </c>
      <c r="V945" s="3" t="s">
        <v>3855</v>
      </c>
      <c r="W945" s="3" t="s">
        <v>3855</v>
      </c>
      <c r="X945" s="3" t="s">
        <v>3855</v>
      </c>
      <c r="Y945" s="3" t="s">
        <v>3855</v>
      </c>
      <c r="Z945" s="3" t="s">
        <v>3855</v>
      </c>
      <c r="AA945" s="3" t="s">
        <v>3855</v>
      </c>
      <c r="AB945" s="3" t="s">
        <v>3855</v>
      </c>
      <c r="AC945" s="3" t="s">
        <v>3855</v>
      </c>
      <c r="AD945" s="3" t="s">
        <v>3855</v>
      </c>
      <c r="AE945" s="3" t="s">
        <v>95</v>
      </c>
      <c r="AF945" s="3" t="s">
        <v>82</v>
      </c>
      <c r="AG945" s="3" t="s">
        <v>96</v>
      </c>
    </row>
    <row r="946" spans="1:33" ht="45" customHeight="1" x14ac:dyDescent="0.25">
      <c r="A946" s="3" t="s">
        <v>3856</v>
      </c>
      <c r="B946" s="11" t="s">
        <v>80</v>
      </c>
      <c r="C946" s="3" t="s">
        <v>81</v>
      </c>
      <c r="D946" s="3" t="s">
        <v>82</v>
      </c>
      <c r="E946" s="3" t="s">
        <v>83</v>
      </c>
      <c r="F946" s="3" t="s">
        <v>98</v>
      </c>
      <c r="G946" s="3" t="s">
        <v>99</v>
      </c>
      <c r="H946" s="3" t="s">
        <v>3857</v>
      </c>
      <c r="I946" s="3" t="s">
        <v>1503</v>
      </c>
      <c r="J946" s="3" t="s">
        <v>379</v>
      </c>
      <c r="K946" s="3" t="s">
        <v>3853</v>
      </c>
      <c r="L946" s="3" t="s">
        <v>982</v>
      </c>
      <c r="M946" s="3" t="s">
        <v>91</v>
      </c>
      <c r="N946" s="3" t="s">
        <v>103</v>
      </c>
      <c r="O946" s="3" t="s">
        <v>93</v>
      </c>
      <c r="P946" s="3" t="s">
        <v>103</v>
      </c>
      <c r="Q946" s="3" t="s">
        <v>93</v>
      </c>
      <c r="R946" s="3" t="s">
        <v>3858</v>
      </c>
      <c r="S946" s="3" t="s">
        <v>3858</v>
      </c>
      <c r="T946" s="3" t="s">
        <v>3858</v>
      </c>
      <c r="U946" s="3" t="s">
        <v>3858</v>
      </c>
      <c r="V946" s="3" t="s">
        <v>3858</v>
      </c>
      <c r="W946" s="3" t="s">
        <v>3858</v>
      </c>
      <c r="X946" s="3" t="s">
        <v>3858</v>
      </c>
      <c r="Y946" s="3" t="s">
        <v>3858</v>
      </c>
      <c r="Z946" s="3" t="s">
        <v>3858</v>
      </c>
      <c r="AA946" s="3" t="s">
        <v>3858</v>
      </c>
      <c r="AB946" s="3" t="s">
        <v>3858</v>
      </c>
      <c r="AC946" s="3" t="s">
        <v>3858</v>
      </c>
      <c r="AD946" s="3" t="s">
        <v>3858</v>
      </c>
      <c r="AE946" s="3" t="s">
        <v>95</v>
      </c>
      <c r="AF946" s="3" t="s">
        <v>82</v>
      </c>
      <c r="AG946" s="3" t="s">
        <v>96</v>
      </c>
    </row>
    <row r="947" spans="1:33" ht="45" customHeight="1" x14ac:dyDescent="0.25">
      <c r="A947" s="3" t="s">
        <v>3859</v>
      </c>
      <c r="B947" s="11" t="s">
        <v>80</v>
      </c>
      <c r="C947" s="3" t="s">
        <v>81</v>
      </c>
      <c r="D947" s="3" t="s">
        <v>82</v>
      </c>
      <c r="E947" s="3" t="s">
        <v>83</v>
      </c>
      <c r="F947" s="3" t="s">
        <v>98</v>
      </c>
      <c r="G947" s="3" t="s">
        <v>1579</v>
      </c>
      <c r="H947" s="3" t="s">
        <v>3860</v>
      </c>
      <c r="I947" s="3" t="s">
        <v>254</v>
      </c>
      <c r="J947" s="3" t="s">
        <v>3861</v>
      </c>
      <c r="K947" s="3" t="s">
        <v>2956</v>
      </c>
      <c r="L947" s="3" t="s">
        <v>556</v>
      </c>
      <c r="M947" s="3" t="s">
        <v>137</v>
      </c>
      <c r="N947" s="3" t="s">
        <v>103</v>
      </c>
      <c r="O947" s="3" t="s">
        <v>93</v>
      </c>
      <c r="P947" s="3" t="s">
        <v>103</v>
      </c>
      <c r="Q947" s="3" t="s">
        <v>93</v>
      </c>
      <c r="R947" s="3" t="s">
        <v>3862</v>
      </c>
      <c r="S947" s="3" t="s">
        <v>3862</v>
      </c>
      <c r="T947" s="3" t="s">
        <v>3862</v>
      </c>
      <c r="U947" s="3" t="s">
        <v>3862</v>
      </c>
      <c r="V947" s="3" t="s">
        <v>3862</v>
      </c>
      <c r="W947" s="3" t="s">
        <v>3862</v>
      </c>
      <c r="X947" s="3" t="s">
        <v>3862</v>
      </c>
      <c r="Y947" s="3" t="s">
        <v>3862</v>
      </c>
      <c r="Z947" s="3" t="s">
        <v>3862</v>
      </c>
      <c r="AA947" s="3" t="s">
        <v>3862</v>
      </c>
      <c r="AB947" s="3" t="s">
        <v>3862</v>
      </c>
      <c r="AC947" s="3" t="s">
        <v>3862</v>
      </c>
      <c r="AD947" s="3" t="s">
        <v>3862</v>
      </c>
      <c r="AE947" s="3" t="s">
        <v>95</v>
      </c>
      <c r="AF947" s="3" t="s">
        <v>82</v>
      </c>
      <c r="AG947" s="3" t="s">
        <v>96</v>
      </c>
    </row>
    <row r="948" spans="1:33" ht="45" customHeight="1" x14ac:dyDescent="0.25">
      <c r="A948" s="3" t="s">
        <v>3863</v>
      </c>
      <c r="B948" s="11" t="s">
        <v>80</v>
      </c>
      <c r="C948" s="3" t="s">
        <v>81</v>
      </c>
      <c r="D948" s="3" t="s">
        <v>82</v>
      </c>
      <c r="E948" s="3" t="s">
        <v>83</v>
      </c>
      <c r="F948" s="3" t="s">
        <v>123</v>
      </c>
      <c r="G948" s="3" t="s">
        <v>124</v>
      </c>
      <c r="H948" s="3" t="s">
        <v>3864</v>
      </c>
      <c r="I948" s="3" t="s">
        <v>592</v>
      </c>
      <c r="J948" s="3" t="s">
        <v>2715</v>
      </c>
      <c r="K948" s="3" t="s">
        <v>2956</v>
      </c>
      <c r="L948" s="3" t="s">
        <v>533</v>
      </c>
      <c r="M948" s="3" t="s">
        <v>91</v>
      </c>
      <c r="N948" s="3" t="s">
        <v>128</v>
      </c>
      <c r="O948" s="3" t="s">
        <v>93</v>
      </c>
      <c r="P948" s="3" t="s">
        <v>128</v>
      </c>
      <c r="Q948" s="3" t="s">
        <v>93</v>
      </c>
      <c r="R948" s="3" t="s">
        <v>3865</v>
      </c>
      <c r="S948" s="3" t="s">
        <v>3865</v>
      </c>
      <c r="T948" s="3" t="s">
        <v>3865</v>
      </c>
      <c r="U948" s="3" t="s">
        <v>3865</v>
      </c>
      <c r="V948" s="3" t="s">
        <v>3865</v>
      </c>
      <c r="W948" s="3" t="s">
        <v>3865</v>
      </c>
      <c r="X948" s="3" t="s">
        <v>3865</v>
      </c>
      <c r="Y948" s="3" t="s">
        <v>3865</v>
      </c>
      <c r="Z948" s="3" t="s">
        <v>3865</v>
      </c>
      <c r="AA948" s="3" t="s">
        <v>3865</v>
      </c>
      <c r="AB948" s="3" t="s">
        <v>3865</v>
      </c>
      <c r="AC948" s="3" t="s">
        <v>3865</v>
      </c>
      <c r="AD948" s="3" t="s">
        <v>3865</v>
      </c>
      <c r="AE948" s="3" t="s">
        <v>95</v>
      </c>
      <c r="AF948" s="3" t="s">
        <v>82</v>
      </c>
      <c r="AG948" s="3" t="s">
        <v>96</v>
      </c>
    </row>
    <row r="949" spans="1:33" ht="45" customHeight="1" x14ac:dyDescent="0.25">
      <c r="A949" s="3" t="s">
        <v>3866</v>
      </c>
      <c r="B949" s="11" t="s">
        <v>80</v>
      </c>
      <c r="C949" s="3" t="s">
        <v>81</v>
      </c>
      <c r="D949" s="3" t="s">
        <v>82</v>
      </c>
      <c r="E949" s="3" t="s">
        <v>83</v>
      </c>
      <c r="F949" s="3" t="s">
        <v>98</v>
      </c>
      <c r="G949" s="3" t="s">
        <v>99</v>
      </c>
      <c r="H949" s="3" t="s">
        <v>3867</v>
      </c>
      <c r="I949" s="3" t="s">
        <v>134</v>
      </c>
      <c r="J949" s="3" t="s">
        <v>165</v>
      </c>
      <c r="K949" s="3" t="s">
        <v>2956</v>
      </c>
      <c r="L949" s="3" t="s">
        <v>227</v>
      </c>
      <c r="M949" s="3" t="s">
        <v>91</v>
      </c>
      <c r="N949" s="3" t="s">
        <v>103</v>
      </c>
      <c r="O949" s="3" t="s">
        <v>93</v>
      </c>
      <c r="P949" s="3" t="s">
        <v>103</v>
      </c>
      <c r="Q949" s="3" t="s">
        <v>93</v>
      </c>
      <c r="R949" s="3" t="s">
        <v>3868</v>
      </c>
      <c r="S949" s="3" t="s">
        <v>3868</v>
      </c>
      <c r="T949" s="3" t="s">
        <v>3868</v>
      </c>
      <c r="U949" s="3" t="s">
        <v>3868</v>
      </c>
      <c r="V949" s="3" t="s">
        <v>3868</v>
      </c>
      <c r="W949" s="3" t="s">
        <v>3868</v>
      </c>
      <c r="X949" s="3" t="s">
        <v>3868</v>
      </c>
      <c r="Y949" s="3" t="s">
        <v>3868</v>
      </c>
      <c r="Z949" s="3" t="s">
        <v>3868</v>
      </c>
      <c r="AA949" s="3" t="s">
        <v>3868</v>
      </c>
      <c r="AB949" s="3" t="s">
        <v>3868</v>
      </c>
      <c r="AC949" s="3" t="s">
        <v>3868</v>
      </c>
      <c r="AD949" s="3" t="s">
        <v>3868</v>
      </c>
      <c r="AE949" s="3" t="s">
        <v>95</v>
      </c>
      <c r="AF949" s="3" t="s">
        <v>82</v>
      </c>
      <c r="AG949" s="3" t="s">
        <v>96</v>
      </c>
    </row>
    <row r="950" spans="1:33" ht="45" customHeight="1" x14ac:dyDescent="0.25">
      <c r="A950" s="3" t="s">
        <v>3869</v>
      </c>
      <c r="B950" s="11" t="s">
        <v>80</v>
      </c>
      <c r="C950" s="3" t="s">
        <v>81</v>
      </c>
      <c r="D950" s="3" t="s">
        <v>82</v>
      </c>
      <c r="E950" s="3" t="s">
        <v>83</v>
      </c>
      <c r="F950" s="3" t="s">
        <v>98</v>
      </c>
      <c r="G950" s="3" t="s">
        <v>273</v>
      </c>
      <c r="H950" s="3" t="s">
        <v>3870</v>
      </c>
      <c r="I950" s="3" t="s">
        <v>366</v>
      </c>
      <c r="J950" s="3" t="s">
        <v>3871</v>
      </c>
      <c r="K950" s="3" t="s">
        <v>2956</v>
      </c>
      <c r="L950" s="3" t="s">
        <v>1815</v>
      </c>
      <c r="M950" s="3" t="s">
        <v>137</v>
      </c>
      <c r="N950" s="3" t="s">
        <v>103</v>
      </c>
      <c r="O950" s="3" t="s">
        <v>93</v>
      </c>
      <c r="P950" s="3" t="s">
        <v>103</v>
      </c>
      <c r="Q950" s="3" t="s">
        <v>93</v>
      </c>
      <c r="R950" s="3" t="s">
        <v>3872</v>
      </c>
      <c r="S950" s="3" t="s">
        <v>3872</v>
      </c>
      <c r="T950" s="3" t="s">
        <v>3872</v>
      </c>
      <c r="U950" s="3" t="s">
        <v>3872</v>
      </c>
      <c r="V950" s="3" t="s">
        <v>3872</v>
      </c>
      <c r="W950" s="3" t="s">
        <v>3872</v>
      </c>
      <c r="X950" s="3" t="s">
        <v>3872</v>
      </c>
      <c r="Y950" s="3" t="s">
        <v>3872</v>
      </c>
      <c r="Z950" s="3" t="s">
        <v>3872</v>
      </c>
      <c r="AA950" s="3" t="s">
        <v>3872</v>
      </c>
      <c r="AB950" s="3" t="s">
        <v>3872</v>
      </c>
      <c r="AC950" s="3" t="s">
        <v>3872</v>
      </c>
      <c r="AD950" s="3" t="s">
        <v>3872</v>
      </c>
      <c r="AE950" s="3" t="s">
        <v>95</v>
      </c>
      <c r="AF950" s="3" t="s">
        <v>82</v>
      </c>
      <c r="AG950" s="3" t="s">
        <v>96</v>
      </c>
    </row>
    <row r="951" spans="1:33" ht="45" customHeight="1" x14ac:dyDescent="0.25">
      <c r="A951" s="3" t="s">
        <v>3873</v>
      </c>
      <c r="B951" s="11" t="s">
        <v>80</v>
      </c>
      <c r="C951" s="3" t="s">
        <v>81</v>
      </c>
      <c r="D951" s="3" t="s">
        <v>82</v>
      </c>
      <c r="E951" s="3" t="s">
        <v>83</v>
      </c>
      <c r="F951" s="3" t="s">
        <v>98</v>
      </c>
      <c r="G951" s="3" t="s">
        <v>99</v>
      </c>
      <c r="H951" s="3" t="s">
        <v>308</v>
      </c>
      <c r="I951" s="3" t="s">
        <v>1400</v>
      </c>
      <c r="J951" s="3" t="s">
        <v>3874</v>
      </c>
      <c r="K951" s="3" t="s">
        <v>3875</v>
      </c>
      <c r="L951" s="3" t="s">
        <v>3876</v>
      </c>
      <c r="M951" s="3" t="s">
        <v>137</v>
      </c>
      <c r="N951" s="3" t="s">
        <v>185</v>
      </c>
      <c r="O951" s="3" t="s">
        <v>93</v>
      </c>
      <c r="P951" s="3" t="s">
        <v>185</v>
      </c>
      <c r="Q951" s="3" t="s">
        <v>93</v>
      </c>
      <c r="R951" s="3" t="s">
        <v>3877</v>
      </c>
      <c r="S951" s="3" t="s">
        <v>3877</v>
      </c>
      <c r="T951" s="3" t="s">
        <v>3877</v>
      </c>
      <c r="U951" s="3" t="s">
        <v>3877</v>
      </c>
      <c r="V951" s="3" t="s">
        <v>3877</v>
      </c>
      <c r="W951" s="3" t="s">
        <v>3877</v>
      </c>
      <c r="X951" s="3" t="s">
        <v>3877</v>
      </c>
      <c r="Y951" s="3" t="s">
        <v>3877</v>
      </c>
      <c r="Z951" s="3" t="s">
        <v>3877</v>
      </c>
      <c r="AA951" s="3" t="s">
        <v>3877</v>
      </c>
      <c r="AB951" s="3" t="s">
        <v>3877</v>
      </c>
      <c r="AC951" s="3" t="s">
        <v>3877</v>
      </c>
      <c r="AD951" s="3" t="s">
        <v>3877</v>
      </c>
      <c r="AE951" s="3" t="s">
        <v>95</v>
      </c>
      <c r="AF951" s="3" t="s">
        <v>82</v>
      </c>
      <c r="AG951" s="3" t="s">
        <v>96</v>
      </c>
    </row>
    <row r="952" spans="1:33" ht="45" customHeight="1" x14ac:dyDescent="0.25">
      <c r="A952" s="3" t="s">
        <v>3878</v>
      </c>
      <c r="B952" s="11" t="s">
        <v>80</v>
      </c>
      <c r="C952" s="3" t="s">
        <v>81</v>
      </c>
      <c r="D952" s="3" t="s">
        <v>82</v>
      </c>
      <c r="E952" s="3" t="s">
        <v>83</v>
      </c>
      <c r="F952" s="3" t="s">
        <v>98</v>
      </c>
      <c r="G952" s="3" t="s">
        <v>180</v>
      </c>
      <c r="H952" s="3" t="s">
        <v>3879</v>
      </c>
      <c r="I952" s="3" t="s">
        <v>217</v>
      </c>
      <c r="J952" s="3" t="s">
        <v>3880</v>
      </c>
      <c r="K952" s="3" t="s">
        <v>3881</v>
      </c>
      <c r="L952" s="3" t="s">
        <v>235</v>
      </c>
      <c r="M952" s="3" t="s">
        <v>137</v>
      </c>
      <c r="N952" s="3" t="s">
        <v>185</v>
      </c>
      <c r="O952" s="3" t="s">
        <v>93</v>
      </c>
      <c r="P952" s="3" t="s">
        <v>185</v>
      </c>
      <c r="Q952" s="3" t="s">
        <v>93</v>
      </c>
      <c r="R952" s="3" t="s">
        <v>3882</v>
      </c>
      <c r="S952" s="3" t="s">
        <v>3882</v>
      </c>
      <c r="T952" s="3" t="s">
        <v>3882</v>
      </c>
      <c r="U952" s="3" t="s">
        <v>3882</v>
      </c>
      <c r="V952" s="3" t="s">
        <v>3882</v>
      </c>
      <c r="W952" s="3" t="s">
        <v>3882</v>
      </c>
      <c r="X952" s="3" t="s">
        <v>3882</v>
      </c>
      <c r="Y952" s="3" t="s">
        <v>3882</v>
      </c>
      <c r="Z952" s="3" t="s">
        <v>3882</v>
      </c>
      <c r="AA952" s="3" t="s">
        <v>3882</v>
      </c>
      <c r="AB952" s="3" t="s">
        <v>3882</v>
      </c>
      <c r="AC952" s="3" t="s">
        <v>3882</v>
      </c>
      <c r="AD952" s="3" t="s">
        <v>3882</v>
      </c>
      <c r="AE952" s="3" t="s">
        <v>95</v>
      </c>
      <c r="AF952" s="3" t="s">
        <v>82</v>
      </c>
      <c r="AG952" s="3" t="s">
        <v>96</v>
      </c>
    </row>
    <row r="953" spans="1:33" ht="45" customHeight="1" x14ac:dyDescent="0.25">
      <c r="A953" s="3" t="s">
        <v>3883</v>
      </c>
      <c r="B953" s="11" t="s">
        <v>80</v>
      </c>
      <c r="C953" s="3" t="s">
        <v>81</v>
      </c>
      <c r="D953" s="3" t="s">
        <v>82</v>
      </c>
      <c r="E953" s="3" t="s">
        <v>83</v>
      </c>
      <c r="F953" s="3" t="s">
        <v>98</v>
      </c>
      <c r="G953" s="3" t="s">
        <v>2075</v>
      </c>
      <c r="H953" s="3" t="s">
        <v>3884</v>
      </c>
      <c r="I953" s="3" t="s">
        <v>1391</v>
      </c>
      <c r="J953" s="3" t="s">
        <v>731</v>
      </c>
      <c r="K953" s="3" t="s">
        <v>1809</v>
      </c>
      <c r="L953" s="3" t="s">
        <v>146</v>
      </c>
      <c r="M953" s="3" t="s">
        <v>137</v>
      </c>
      <c r="N953" s="3" t="s">
        <v>103</v>
      </c>
      <c r="O953" s="3" t="s">
        <v>93</v>
      </c>
      <c r="P953" s="3" t="s">
        <v>103</v>
      </c>
      <c r="Q953" s="3" t="s">
        <v>93</v>
      </c>
      <c r="R953" s="3" t="s">
        <v>3885</v>
      </c>
      <c r="S953" s="3" t="s">
        <v>3885</v>
      </c>
      <c r="T953" s="3" t="s">
        <v>3885</v>
      </c>
      <c r="U953" s="3" t="s">
        <v>3885</v>
      </c>
      <c r="V953" s="3" t="s">
        <v>3885</v>
      </c>
      <c r="W953" s="3" t="s">
        <v>3885</v>
      </c>
      <c r="X953" s="3" t="s">
        <v>3885</v>
      </c>
      <c r="Y953" s="3" t="s">
        <v>3885</v>
      </c>
      <c r="Z953" s="3" t="s">
        <v>3885</v>
      </c>
      <c r="AA953" s="3" t="s">
        <v>3885</v>
      </c>
      <c r="AB953" s="3" t="s">
        <v>3885</v>
      </c>
      <c r="AC953" s="3" t="s">
        <v>3885</v>
      </c>
      <c r="AD953" s="3" t="s">
        <v>3885</v>
      </c>
      <c r="AE953" s="3" t="s">
        <v>95</v>
      </c>
      <c r="AF953" s="3" t="s">
        <v>82</v>
      </c>
      <c r="AG953" s="3" t="s">
        <v>96</v>
      </c>
    </row>
    <row r="954" spans="1:33" ht="45" customHeight="1" x14ac:dyDescent="0.25">
      <c r="A954" s="3" t="s">
        <v>3886</v>
      </c>
      <c r="B954" s="11" t="s">
        <v>80</v>
      </c>
      <c r="C954" s="3" t="s">
        <v>81</v>
      </c>
      <c r="D954" s="3" t="s">
        <v>82</v>
      </c>
      <c r="E954" s="3" t="s">
        <v>83</v>
      </c>
      <c r="F954" s="3" t="s">
        <v>123</v>
      </c>
      <c r="G954" s="3" t="s">
        <v>124</v>
      </c>
      <c r="H954" s="3" t="s">
        <v>195</v>
      </c>
      <c r="I954" s="3" t="s">
        <v>451</v>
      </c>
      <c r="J954" s="3" t="s">
        <v>3887</v>
      </c>
      <c r="K954" s="3" t="s">
        <v>1809</v>
      </c>
      <c r="L954" s="3" t="s">
        <v>219</v>
      </c>
      <c r="M954" s="3" t="s">
        <v>137</v>
      </c>
      <c r="N954" s="3" t="s">
        <v>128</v>
      </c>
      <c r="O954" s="3" t="s">
        <v>93</v>
      </c>
      <c r="P954" s="3" t="s">
        <v>128</v>
      </c>
      <c r="Q954" s="3" t="s">
        <v>93</v>
      </c>
      <c r="R954" s="3" t="s">
        <v>3888</v>
      </c>
      <c r="S954" s="3" t="s">
        <v>3888</v>
      </c>
      <c r="T954" s="3" t="s">
        <v>3888</v>
      </c>
      <c r="U954" s="3" t="s">
        <v>3888</v>
      </c>
      <c r="V954" s="3" t="s">
        <v>3888</v>
      </c>
      <c r="W954" s="3" t="s">
        <v>3888</v>
      </c>
      <c r="X954" s="3" t="s">
        <v>3888</v>
      </c>
      <c r="Y954" s="3" t="s">
        <v>3888</v>
      </c>
      <c r="Z954" s="3" t="s">
        <v>3888</v>
      </c>
      <c r="AA954" s="3" t="s">
        <v>3888</v>
      </c>
      <c r="AB954" s="3" t="s">
        <v>3888</v>
      </c>
      <c r="AC954" s="3" t="s">
        <v>3888</v>
      </c>
      <c r="AD954" s="3" t="s">
        <v>3888</v>
      </c>
      <c r="AE954" s="3" t="s">
        <v>95</v>
      </c>
      <c r="AF954" s="3" t="s">
        <v>82</v>
      </c>
      <c r="AG954" s="3" t="s">
        <v>96</v>
      </c>
    </row>
    <row r="955" spans="1:33" ht="45" customHeight="1" x14ac:dyDescent="0.25">
      <c r="A955" s="3" t="s">
        <v>3889</v>
      </c>
      <c r="B955" s="11" t="s">
        <v>80</v>
      </c>
      <c r="C955" s="3" t="s">
        <v>81</v>
      </c>
      <c r="D955" s="3" t="s">
        <v>82</v>
      </c>
      <c r="E955" s="3" t="s">
        <v>83</v>
      </c>
      <c r="F955" s="3" t="s">
        <v>98</v>
      </c>
      <c r="G955" s="3" t="s">
        <v>174</v>
      </c>
      <c r="H955" s="3" t="s">
        <v>3439</v>
      </c>
      <c r="I955" s="3" t="s">
        <v>2701</v>
      </c>
      <c r="J955" s="3" t="s">
        <v>3890</v>
      </c>
      <c r="K955" s="3" t="s">
        <v>1809</v>
      </c>
      <c r="L955" s="3" t="s">
        <v>1862</v>
      </c>
      <c r="M955" s="3" t="s">
        <v>91</v>
      </c>
      <c r="N955" s="3" t="s">
        <v>103</v>
      </c>
      <c r="O955" s="3" t="s">
        <v>93</v>
      </c>
      <c r="P955" s="3" t="s">
        <v>103</v>
      </c>
      <c r="Q955" s="3" t="s">
        <v>93</v>
      </c>
      <c r="R955" s="3" t="s">
        <v>3891</v>
      </c>
      <c r="S955" s="3" t="s">
        <v>3891</v>
      </c>
      <c r="T955" s="3" t="s">
        <v>3891</v>
      </c>
      <c r="U955" s="3" t="s">
        <v>3891</v>
      </c>
      <c r="V955" s="3" t="s">
        <v>3891</v>
      </c>
      <c r="W955" s="3" t="s">
        <v>3891</v>
      </c>
      <c r="X955" s="3" t="s">
        <v>3891</v>
      </c>
      <c r="Y955" s="3" t="s">
        <v>3891</v>
      </c>
      <c r="Z955" s="3" t="s">
        <v>3891</v>
      </c>
      <c r="AA955" s="3" t="s">
        <v>3891</v>
      </c>
      <c r="AB955" s="3" t="s">
        <v>3891</v>
      </c>
      <c r="AC955" s="3" t="s">
        <v>3891</v>
      </c>
      <c r="AD955" s="3" t="s">
        <v>3891</v>
      </c>
      <c r="AE955" s="3" t="s">
        <v>95</v>
      </c>
      <c r="AF955" s="3" t="s">
        <v>82</v>
      </c>
      <c r="AG955" s="3" t="s">
        <v>96</v>
      </c>
    </row>
    <row r="956" spans="1:33" ht="45" customHeight="1" x14ac:dyDescent="0.25">
      <c r="A956" s="3" t="s">
        <v>3892</v>
      </c>
      <c r="B956" s="11" t="s">
        <v>80</v>
      </c>
      <c r="C956" s="3" t="s">
        <v>81</v>
      </c>
      <c r="D956" s="3" t="s">
        <v>82</v>
      </c>
      <c r="E956" s="3" t="s">
        <v>83</v>
      </c>
      <c r="F956" s="3" t="s">
        <v>84</v>
      </c>
      <c r="G956" s="3" t="s">
        <v>3893</v>
      </c>
      <c r="H956" s="3" t="s">
        <v>3894</v>
      </c>
      <c r="I956" s="3" t="s">
        <v>109</v>
      </c>
      <c r="J956" s="3" t="s">
        <v>3895</v>
      </c>
      <c r="K956" s="3" t="s">
        <v>1809</v>
      </c>
      <c r="L956" s="3" t="s">
        <v>227</v>
      </c>
      <c r="M956" s="3" t="s">
        <v>137</v>
      </c>
      <c r="N956" s="3" t="s">
        <v>92</v>
      </c>
      <c r="O956" s="3" t="s">
        <v>93</v>
      </c>
      <c r="P956" s="3" t="s">
        <v>92</v>
      </c>
      <c r="Q956" s="3" t="s">
        <v>93</v>
      </c>
      <c r="R956" s="3" t="s">
        <v>3896</v>
      </c>
      <c r="S956" s="3" t="s">
        <v>3896</v>
      </c>
      <c r="T956" s="3" t="s">
        <v>3896</v>
      </c>
      <c r="U956" s="3" t="s">
        <v>3896</v>
      </c>
      <c r="V956" s="3" t="s">
        <v>3896</v>
      </c>
      <c r="W956" s="3" t="s">
        <v>3896</v>
      </c>
      <c r="X956" s="3" t="s">
        <v>3896</v>
      </c>
      <c r="Y956" s="3" t="s">
        <v>3896</v>
      </c>
      <c r="Z956" s="3" t="s">
        <v>3896</v>
      </c>
      <c r="AA956" s="3" t="s">
        <v>3896</v>
      </c>
      <c r="AB956" s="3" t="s">
        <v>3896</v>
      </c>
      <c r="AC956" s="3" t="s">
        <v>3896</v>
      </c>
      <c r="AD956" s="3" t="s">
        <v>3896</v>
      </c>
      <c r="AE956" s="3" t="s">
        <v>95</v>
      </c>
      <c r="AF956" s="3" t="s">
        <v>82</v>
      </c>
      <c r="AG956" s="3" t="s">
        <v>96</v>
      </c>
    </row>
    <row r="957" spans="1:33" ht="45" customHeight="1" x14ac:dyDescent="0.25">
      <c r="A957" s="3" t="s">
        <v>3897</v>
      </c>
      <c r="B957" s="11" t="s">
        <v>80</v>
      </c>
      <c r="C957" s="3" t="s">
        <v>81</v>
      </c>
      <c r="D957" s="3" t="s">
        <v>82</v>
      </c>
      <c r="E957" s="3" t="s">
        <v>83</v>
      </c>
      <c r="F957" s="3" t="s">
        <v>84</v>
      </c>
      <c r="G957" s="3" t="s">
        <v>2087</v>
      </c>
      <c r="H957" s="3" t="s">
        <v>3898</v>
      </c>
      <c r="I957" s="3" t="s">
        <v>366</v>
      </c>
      <c r="J957" s="3" t="s">
        <v>3899</v>
      </c>
      <c r="K957" s="3" t="s">
        <v>1809</v>
      </c>
      <c r="L957" s="3" t="s">
        <v>3044</v>
      </c>
      <c r="M957" s="3" t="s">
        <v>137</v>
      </c>
      <c r="N957" s="3" t="s">
        <v>92</v>
      </c>
      <c r="O957" s="3" t="s">
        <v>93</v>
      </c>
      <c r="P957" s="3" t="s">
        <v>92</v>
      </c>
      <c r="Q957" s="3" t="s">
        <v>93</v>
      </c>
      <c r="R957" s="3" t="s">
        <v>3900</v>
      </c>
      <c r="S957" s="3" t="s">
        <v>3900</v>
      </c>
      <c r="T957" s="3" t="s">
        <v>3900</v>
      </c>
      <c r="U957" s="3" t="s">
        <v>3900</v>
      </c>
      <c r="V957" s="3" t="s">
        <v>3900</v>
      </c>
      <c r="W957" s="3" t="s">
        <v>3900</v>
      </c>
      <c r="X957" s="3" t="s">
        <v>3900</v>
      </c>
      <c r="Y957" s="3" t="s">
        <v>3900</v>
      </c>
      <c r="Z957" s="3" t="s">
        <v>3900</v>
      </c>
      <c r="AA957" s="3" t="s">
        <v>3900</v>
      </c>
      <c r="AB957" s="3" t="s">
        <v>3900</v>
      </c>
      <c r="AC957" s="3" t="s">
        <v>3900</v>
      </c>
      <c r="AD957" s="3" t="s">
        <v>3900</v>
      </c>
      <c r="AE957" s="3" t="s">
        <v>95</v>
      </c>
      <c r="AF957" s="3" t="s">
        <v>82</v>
      </c>
      <c r="AG957" s="3" t="s">
        <v>96</v>
      </c>
    </row>
    <row r="958" spans="1:33" ht="45" customHeight="1" x14ac:dyDescent="0.25">
      <c r="A958" s="3" t="s">
        <v>3901</v>
      </c>
      <c r="B958" s="11" t="s">
        <v>80</v>
      </c>
      <c r="C958" s="3" t="s">
        <v>81</v>
      </c>
      <c r="D958" s="3" t="s">
        <v>82</v>
      </c>
      <c r="E958" s="3" t="s">
        <v>83</v>
      </c>
      <c r="F958" s="3" t="s">
        <v>123</v>
      </c>
      <c r="G958" s="3" t="s">
        <v>124</v>
      </c>
      <c r="H958" s="3" t="s">
        <v>195</v>
      </c>
      <c r="I958" s="3" t="s">
        <v>511</v>
      </c>
      <c r="J958" s="3" t="s">
        <v>145</v>
      </c>
      <c r="K958" s="3" t="s">
        <v>3902</v>
      </c>
      <c r="L958" s="3" t="s">
        <v>2398</v>
      </c>
      <c r="M958" s="3" t="s">
        <v>91</v>
      </c>
      <c r="N958" s="3" t="s">
        <v>128</v>
      </c>
      <c r="O958" s="3" t="s">
        <v>93</v>
      </c>
      <c r="P958" s="3" t="s">
        <v>128</v>
      </c>
      <c r="Q958" s="3" t="s">
        <v>93</v>
      </c>
      <c r="R958" s="3" t="s">
        <v>3903</v>
      </c>
      <c r="S958" s="3" t="s">
        <v>3903</v>
      </c>
      <c r="T958" s="3" t="s">
        <v>3903</v>
      </c>
      <c r="U958" s="3" t="s">
        <v>3903</v>
      </c>
      <c r="V958" s="3" t="s">
        <v>3903</v>
      </c>
      <c r="W958" s="3" t="s">
        <v>3903</v>
      </c>
      <c r="X958" s="3" t="s">
        <v>3903</v>
      </c>
      <c r="Y958" s="3" t="s">
        <v>3903</v>
      </c>
      <c r="Z958" s="3" t="s">
        <v>3903</v>
      </c>
      <c r="AA958" s="3" t="s">
        <v>3903</v>
      </c>
      <c r="AB958" s="3" t="s">
        <v>3903</v>
      </c>
      <c r="AC958" s="3" t="s">
        <v>3903</v>
      </c>
      <c r="AD958" s="3" t="s">
        <v>3903</v>
      </c>
      <c r="AE958" s="3" t="s">
        <v>95</v>
      </c>
      <c r="AF958" s="3" t="s">
        <v>82</v>
      </c>
      <c r="AG958" s="3" t="s">
        <v>96</v>
      </c>
    </row>
    <row r="959" spans="1:33" ht="45" customHeight="1" x14ac:dyDescent="0.25">
      <c r="A959" s="3" t="s">
        <v>3904</v>
      </c>
      <c r="B959" s="11" t="s">
        <v>80</v>
      </c>
      <c r="C959" s="3" t="s">
        <v>81</v>
      </c>
      <c r="D959" s="3" t="s">
        <v>82</v>
      </c>
      <c r="E959" s="3" t="s">
        <v>83</v>
      </c>
      <c r="F959" s="3" t="s">
        <v>215</v>
      </c>
      <c r="G959" s="3" t="s">
        <v>482</v>
      </c>
      <c r="H959" s="3" t="s">
        <v>181</v>
      </c>
      <c r="I959" s="3" t="s">
        <v>3521</v>
      </c>
      <c r="J959" s="3" t="s">
        <v>2163</v>
      </c>
      <c r="K959" s="3" t="s">
        <v>1463</v>
      </c>
      <c r="L959" s="3" t="s">
        <v>453</v>
      </c>
      <c r="M959" s="3" t="s">
        <v>137</v>
      </c>
      <c r="N959" s="3" t="s">
        <v>221</v>
      </c>
      <c r="O959" s="3" t="s">
        <v>93</v>
      </c>
      <c r="P959" s="3" t="s">
        <v>221</v>
      </c>
      <c r="Q959" s="3" t="s">
        <v>93</v>
      </c>
      <c r="R959" s="3" t="s">
        <v>3905</v>
      </c>
      <c r="S959" s="3" t="s">
        <v>3905</v>
      </c>
      <c r="T959" s="3" t="s">
        <v>3905</v>
      </c>
      <c r="U959" s="3" t="s">
        <v>3905</v>
      </c>
      <c r="V959" s="3" t="s">
        <v>3905</v>
      </c>
      <c r="W959" s="3" t="s">
        <v>3905</v>
      </c>
      <c r="X959" s="3" t="s">
        <v>3905</v>
      </c>
      <c r="Y959" s="3" t="s">
        <v>3905</v>
      </c>
      <c r="Z959" s="3" t="s">
        <v>3905</v>
      </c>
      <c r="AA959" s="3" t="s">
        <v>3905</v>
      </c>
      <c r="AB959" s="3" t="s">
        <v>3905</v>
      </c>
      <c r="AC959" s="3" t="s">
        <v>3905</v>
      </c>
      <c r="AD959" s="3" t="s">
        <v>3905</v>
      </c>
      <c r="AE959" s="3" t="s">
        <v>95</v>
      </c>
      <c r="AF959" s="3" t="s">
        <v>82</v>
      </c>
      <c r="AG959" s="3" t="s">
        <v>96</v>
      </c>
    </row>
    <row r="960" spans="1:33" ht="45" customHeight="1" x14ac:dyDescent="0.25">
      <c r="A960" s="3" t="s">
        <v>3906</v>
      </c>
      <c r="B960" s="11" t="s">
        <v>80</v>
      </c>
      <c r="C960" s="3" t="s">
        <v>81</v>
      </c>
      <c r="D960" s="3" t="s">
        <v>82</v>
      </c>
      <c r="E960" s="3" t="s">
        <v>83</v>
      </c>
      <c r="F960" s="3" t="s">
        <v>635</v>
      </c>
      <c r="G960" s="3" t="s">
        <v>2197</v>
      </c>
      <c r="H960" s="3" t="s">
        <v>201</v>
      </c>
      <c r="I960" s="3" t="s">
        <v>196</v>
      </c>
      <c r="J960" s="3" t="s">
        <v>1702</v>
      </c>
      <c r="K960" s="3" t="s">
        <v>1463</v>
      </c>
      <c r="L960" s="3" t="s">
        <v>96</v>
      </c>
      <c r="M960" s="3" t="s">
        <v>91</v>
      </c>
      <c r="N960" s="3" t="s">
        <v>641</v>
      </c>
      <c r="O960" s="3" t="s">
        <v>93</v>
      </c>
      <c r="P960" s="3" t="s">
        <v>641</v>
      </c>
      <c r="Q960" s="3" t="s">
        <v>93</v>
      </c>
      <c r="R960" s="3" t="s">
        <v>3907</v>
      </c>
      <c r="S960" s="3" t="s">
        <v>3907</v>
      </c>
      <c r="T960" s="3" t="s">
        <v>3907</v>
      </c>
      <c r="U960" s="3" t="s">
        <v>3907</v>
      </c>
      <c r="V960" s="3" t="s">
        <v>3907</v>
      </c>
      <c r="W960" s="3" t="s">
        <v>3907</v>
      </c>
      <c r="X960" s="3" t="s">
        <v>3907</v>
      </c>
      <c r="Y960" s="3" t="s">
        <v>3907</v>
      </c>
      <c r="Z960" s="3" t="s">
        <v>3907</v>
      </c>
      <c r="AA960" s="3" t="s">
        <v>3907</v>
      </c>
      <c r="AB960" s="3" t="s">
        <v>3907</v>
      </c>
      <c r="AC960" s="3" t="s">
        <v>3907</v>
      </c>
      <c r="AD960" s="3" t="s">
        <v>3907</v>
      </c>
      <c r="AE960" s="3" t="s">
        <v>95</v>
      </c>
      <c r="AF960" s="3" t="s">
        <v>82</v>
      </c>
      <c r="AG960" s="3" t="s">
        <v>96</v>
      </c>
    </row>
    <row r="961" spans="1:33" ht="45" customHeight="1" x14ac:dyDescent="0.25">
      <c r="A961" s="3" t="s">
        <v>3908</v>
      </c>
      <c r="B961" s="11" t="s">
        <v>80</v>
      </c>
      <c r="C961" s="3" t="s">
        <v>81</v>
      </c>
      <c r="D961" s="3" t="s">
        <v>82</v>
      </c>
      <c r="E961" s="3" t="s">
        <v>83</v>
      </c>
      <c r="F961" s="3" t="s">
        <v>635</v>
      </c>
      <c r="G961" s="3" t="s">
        <v>1057</v>
      </c>
      <c r="H961" s="3" t="s">
        <v>416</v>
      </c>
      <c r="I961" s="3" t="s">
        <v>159</v>
      </c>
      <c r="J961" s="3" t="s">
        <v>1081</v>
      </c>
      <c r="K961" s="3" t="s">
        <v>1463</v>
      </c>
      <c r="L961" s="3" t="s">
        <v>89</v>
      </c>
      <c r="M961" s="3" t="s">
        <v>91</v>
      </c>
      <c r="N961" s="3" t="s">
        <v>641</v>
      </c>
      <c r="O961" s="3" t="s">
        <v>93</v>
      </c>
      <c r="P961" s="3" t="s">
        <v>641</v>
      </c>
      <c r="Q961" s="3" t="s">
        <v>93</v>
      </c>
      <c r="R961" s="3" t="s">
        <v>3909</v>
      </c>
      <c r="S961" s="3" t="s">
        <v>3909</v>
      </c>
      <c r="T961" s="3" t="s">
        <v>3909</v>
      </c>
      <c r="U961" s="3" t="s">
        <v>3909</v>
      </c>
      <c r="V961" s="3" t="s">
        <v>3909</v>
      </c>
      <c r="W961" s="3" t="s">
        <v>3909</v>
      </c>
      <c r="X961" s="3" t="s">
        <v>3909</v>
      </c>
      <c r="Y961" s="3" t="s">
        <v>3909</v>
      </c>
      <c r="Z961" s="3" t="s">
        <v>3909</v>
      </c>
      <c r="AA961" s="3" t="s">
        <v>3909</v>
      </c>
      <c r="AB961" s="3" t="s">
        <v>3909</v>
      </c>
      <c r="AC961" s="3" t="s">
        <v>3909</v>
      </c>
      <c r="AD961" s="3" t="s">
        <v>3909</v>
      </c>
      <c r="AE961" s="3" t="s">
        <v>95</v>
      </c>
      <c r="AF961" s="3" t="s">
        <v>82</v>
      </c>
      <c r="AG961" s="3" t="s">
        <v>96</v>
      </c>
    </row>
    <row r="962" spans="1:33" ht="45" customHeight="1" x14ac:dyDescent="0.25">
      <c r="A962" s="3" t="s">
        <v>3910</v>
      </c>
      <c r="B962" s="11" t="s">
        <v>80</v>
      </c>
      <c r="C962" s="3" t="s">
        <v>81</v>
      </c>
      <c r="D962" s="3" t="s">
        <v>82</v>
      </c>
      <c r="E962" s="3" t="s">
        <v>83</v>
      </c>
      <c r="F962" s="3" t="s">
        <v>614</v>
      </c>
      <c r="G962" s="3" t="s">
        <v>615</v>
      </c>
      <c r="H962" s="3" t="s">
        <v>3911</v>
      </c>
      <c r="I962" s="3" t="s">
        <v>645</v>
      </c>
      <c r="J962" s="3" t="s">
        <v>3912</v>
      </c>
      <c r="K962" s="3" t="s">
        <v>1463</v>
      </c>
      <c r="L962" s="3" t="s">
        <v>340</v>
      </c>
      <c r="M962" s="3" t="s">
        <v>91</v>
      </c>
      <c r="N962" s="3" t="s">
        <v>618</v>
      </c>
      <c r="O962" s="3" t="s">
        <v>93</v>
      </c>
      <c r="P962" s="3" t="s">
        <v>618</v>
      </c>
      <c r="Q962" s="3" t="s">
        <v>93</v>
      </c>
      <c r="R962" s="3" t="s">
        <v>3913</v>
      </c>
      <c r="S962" s="3" t="s">
        <v>3913</v>
      </c>
      <c r="T962" s="3" t="s">
        <v>3913</v>
      </c>
      <c r="U962" s="3" t="s">
        <v>3913</v>
      </c>
      <c r="V962" s="3" t="s">
        <v>3913</v>
      </c>
      <c r="W962" s="3" t="s">
        <v>3913</v>
      </c>
      <c r="X962" s="3" t="s">
        <v>3913</v>
      </c>
      <c r="Y962" s="3" t="s">
        <v>3913</v>
      </c>
      <c r="Z962" s="3" t="s">
        <v>3913</v>
      </c>
      <c r="AA962" s="3" t="s">
        <v>3913</v>
      </c>
      <c r="AB962" s="3" t="s">
        <v>3913</v>
      </c>
      <c r="AC962" s="3" t="s">
        <v>3913</v>
      </c>
      <c r="AD962" s="3" t="s">
        <v>3913</v>
      </c>
      <c r="AE962" s="3" t="s">
        <v>95</v>
      </c>
      <c r="AF962" s="3" t="s">
        <v>82</v>
      </c>
      <c r="AG962" s="3" t="s">
        <v>96</v>
      </c>
    </row>
    <row r="963" spans="1:33" ht="45" customHeight="1" x14ac:dyDescent="0.25">
      <c r="A963" s="3" t="s">
        <v>3914</v>
      </c>
      <c r="B963" s="11" t="s">
        <v>80</v>
      </c>
      <c r="C963" s="3" t="s">
        <v>81</v>
      </c>
      <c r="D963" s="3" t="s">
        <v>82</v>
      </c>
      <c r="E963" s="3" t="s">
        <v>83</v>
      </c>
      <c r="F963" s="3" t="s">
        <v>141</v>
      </c>
      <c r="G963" s="3" t="s">
        <v>142</v>
      </c>
      <c r="H963" s="3" t="s">
        <v>3915</v>
      </c>
      <c r="I963" s="3" t="s">
        <v>134</v>
      </c>
      <c r="J963" s="3" t="s">
        <v>1352</v>
      </c>
      <c r="K963" s="3" t="s">
        <v>3916</v>
      </c>
      <c r="L963" s="3" t="s">
        <v>3771</v>
      </c>
      <c r="M963" s="3" t="s">
        <v>91</v>
      </c>
      <c r="N963" s="3" t="s">
        <v>148</v>
      </c>
      <c r="O963" s="3" t="s">
        <v>93</v>
      </c>
      <c r="P963" s="3" t="s">
        <v>148</v>
      </c>
      <c r="Q963" s="3" t="s">
        <v>93</v>
      </c>
      <c r="R963" s="3" t="s">
        <v>3917</v>
      </c>
      <c r="S963" s="3" t="s">
        <v>3917</v>
      </c>
      <c r="T963" s="3" t="s">
        <v>3917</v>
      </c>
      <c r="U963" s="3" t="s">
        <v>3917</v>
      </c>
      <c r="V963" s="3" t="s">
        <v>3917</v>
      </c>
      <c r="W963" s="3" t="s">
        <v>3917</v>
      </c>
      <c r="X963" s="3" t="s">
        <v>3917</v>
      </c>
      <c r="Y963" s="3" t="s">
        <v>3917</v>
      </c>
      <c r="Z963" s="3" t="s">
        <v>3917</v>
      </c>
      <c r="AA963" s="3" t="s">
        <v>3917</v>
      </c>
      <c r="AB963" s="3" t="s">
        <v>3917</v>
      </c>
      <c r="AC963" s="3" t="s">
        <v>3917</v>
      </c>
      <c r="AD963" s="3" t="s">
        <v>3917</v>
      </c>
      <c r="AE963" s="3" t="s">
        <v>95</v>
      </c>
      <c r="AF963" s="3" t="s">
        <v>82</v>
      </c>
      <c r="AG963" s="3" t="s">
        <v>96</v>
      </c>
    </row>
    <row r="964" spans="1:33" ht="45" customHeight="1" x14ac:dyDescent="0.25">
      <c r="A964" s="3" t="s">
        <v>3918</v>
      </c>
      <c r="B964" s="11" t="s">
        <v>80</v>
      </c>
      <c r="C964" s="3" t="s">
        <v>81</v>
      </c>
      <c r="D964" s="3" t="s">
        <v>82</v>
      </c>
      <c r="E964" s="3" t="s">
        <v>83</v>
      </c>
      <c r="F964" s="3" t="s">
        <v>123</v>
      </c>
      <c r="G964" s="3" t="s">
        <v>124</v>
      </c>
      <c r="H964" s="3" t="s">
        <v>308</v>
      </c>
      <c r="I964" s="3" t="s">
        <v>1507</v>
      </c>
      <c r="J964" s="3" t="s">
        <v>3919</v>
      </c>
      <c r="K964" s="3" t="s">
        <v>3920</v>
      </c>
      <c r="L964" s="3" t="s">
        <v>1890</v>
      </c>
      <c r="M964" s="3" t="s">
        <v>137</v>
      </c>
      <c r="N964" s="3" t="s">
        <v>128</v>
      </c>
      <c r="O964" s="3" t="s">
        <v>93</v>
      </c>
      <c r="P964" s="3" t="s">
        <v>128</v>
      </c>
      <c r="Q964" s="3" t="s">
        <v>93</v>
      </c>
      <c r="R964" s="3" t="s">
        <v>3921</v>
      </c>
      <c r="S964" s="3" t="s">
        <v>3921</v>
      </c>
      <c r="T964" s="3" t="s">
        <v>3921</v>
      </c>
      <c r="U964" s="3" t="s">
        <v>3921</v>
      </c>
      <c r="V964" s="3" t="s">
        <v>3921</v>
      </c>
      <c r="W964" s="3" t="s">
        <v>3921</v>
      </c>
      <c r="X964" s="3" t="s">
        <v>3921</v>
      </c>
      <c r="Y964" s="3" t="s">
        <v>3921</v>
      </c>
      <c r="Z964" s="3" t="s">
        <v>3921</v>
      </c>
      <c r="AA964" s="3" t="s">
        <v>3921</v>
      </c>
      <c r="AB964" s="3" t="s">
        <v>3921</v>
      </c>
      <c r="AC964" s="3" t="s">
        <v>3921</v>
      </c>
      <c r="AD964" s="3" t="s">
        <v>3921</v>
      </c>
      <c r="AE964" s="3" t="s">
        <v>95</v>
      </c>
      <c r="AF964" s="3" t="s">
        <v>82</v>
      </c>
      <c r="AG964" s="3" t="s">
        <v>96</v>
      </c>
    </row>
    <row r="965" spans="1:33" ht="45" customHeight="1" x14ac:dyDescent="0.25">
      <c r="A965" s="3" t="s">
        <v>3922</v>
      </c>
      <c r="B965" s="11" t="s">
        <v>80</v>
      </c>
      <c r="C965" s="3" t="s">
        <v>81</v>
      </c>
      <c r="D965" s="3" t="s">
        <v>82</v>
      </c>
      <c r="E965" s="3" t="s">
        <v>83</v>
      </c>
      <c r="F965" s="3" t="s">
        <v>84</v>
      </c>
      <c r="G965" s="3" t="s">
        <v>3923</v>
      </c>
      <c r="H965" s="3" t="s">
        <v>1381</v>
      </c>
      <c r="I965" s="3" t="s">
        <v>351</v>
      </c>
      <c r="J965" s="3" t="s">
        <v>638</v>
      </c>
      <c r="K965" s="3" t="s">
        <v>3026</v>
      </c>
      <c r="L965" s="3" t="s">
        <v>503</v>
      </c>
      <c r="M965" s="3" t="s">
        <v>91</v>
      </c>
      <c r="N965" s="3" t="s">
        <v>92</v>
      </c>
      <c r="O965" s="3" t="s">
        <v>93</v>
      </c>
      <c r="P965" s="3" t="s">
        <v>92</v>
      </c>
      <c r="Q965" s="3" t="s">
        <v>93</v>
      </c>
      <c r="R965" s="3" t="s">
        <v>3924</v>
      </c>
      <c r="S965" s="3" t="s">
        <v>3924</v>
      </c>
      <c r="T965" s="3" t="s">
        <v>3924</v>
      </c>
      <c r="U965" s="3" t="s">
        <v>3924</v>
      </c>
      <c r="V965" s="3" t="s">
        <v>3924</v>
      </c>
      <c r="W965" s="3" t="s">
        <v>3924</v>
      </c>
      <c r="X965" s="3" t="s">
        <v>3924</v>
      </c>
      <c r="Y965" s="3" t="s">
        <v>3924</v>
      </c>
      <c r="Z965" s="3" t="s">
        <v>3924</v>
      </c>
      <c r="AA965" s="3" t="s">
        <v>3924</v>
      </c>
      <c r="AB965" s="3" t="s">
        <v>3924</v>
      </c>
      <c r="AC965" s="3" t="s">
        <v>3924</v>
      </c>
      <c r="AD965" s="3" t="s">
        <v>3924</v>
      </c>
      <c r="AE965" s="3" t="s">
        <v>95</v>
      </c>
      <c r="AF965" s="3" t="s">
        <v>82</v>
      </c>
      <c r="AG965" s="3" t="s">
        <v>96</v>
      </c>
    </row>
    <row r="966" spans="1:33" ht="45" customHeight="1" x14ac:dyDescent="0.25">
      <c r="A966" s="3" t="s">
        <v>3925</v>
      </c>
      <c r="B966" s="11" t="s">
        <v>80</v>
      </c>
      <c r="C966" s="3" t="s">
        <v>81</v>
      </c>
      <c r="D966" s="3" t="s">
        <v>82</v>
      </c>
      <c r="E966" s="3" t="s">
        <v>83</v>
      </c>
      <c r="F966" s="3" t="s">
        <v>98</v>
      </c>
      <c r="G966" s="3" t="s">
        <v>99</v>
      </c>
      <c r="H966" s="3" t="s">
        <v>1599</v>
      </c>
      <c r="I966" s="3" t="s">
        <v>144</v>
      </c>
      <c r="J966" s="3" t="s">
        <v>584</v>
      </c>
      <c r="K966" s="3" t="s">
        <v>3026</v>
      </c>
      <c r="L966" s="3" t="s">
        <v>503</v>
      </c>
      <c r="M966" s="3" t="s">
        <v>91</v>
      </c>
      <c r="N966" s="3" t="s">
        <v>103</v>
      </c>
      <c r="O966" s="3" t="s">
        <v>93</v>
      </c>
      <c r="P966" s="3" t="s">
        <v>103</v>
      </c>
      <c r="Q966" s="3" t="s">
        <v>93</v>
      </c>
      <c r="R966" s="3" t="s">
        <v>3926</v>
      </c>
      <c r="S966" s="3" t="s">
        <v>3926</v>
      </c>
      <c r="T966" s="3" t="s">
        <v>3926</v>
      </c>
      <c r="U966" s="3" t="s">
        <v>3926</v>
      </c>
      <c r="V966" s="3" t="s">
        <v>3926</v>
      </c>
      <c r="W966" s="3" t="s">
        <v>3926</v>
      </c>
      <c r="X966" s="3" t="s">
        <v>3926</v>
      </c>
      <c r="Y966" s="3" t="s">
        <v>3926</v>
      </c>
      <c r="Z966" s="3" t="s">
        <v>3926</v>
      </c>
      <c r="AA966" s="3" t="s">
        <v>3926</v>
      </c>
      <c r="AB966" s="3" t="s">
        <v>3926</v>
      </c>
      <c r="AC966" s="3" t="s">
        <v>3926</v>
      </c>
      <c r="AD966" s="3" t="s">
        <v>3926</v>
      </c>
      <c r="AE966" s="3" t="s">
        <v>95</v>
      </c>
      <c r="AF966" s="3" t="s">
        <v>82</v>
      </c>
      <c r="AG966" s="3" t="s">
        <v>96</v>
      </c>
    </row>
    <row r="967" spans="1:33" ht="45" customHeight="1" x14ac:dyDescent="0.25">
      <c r="A967" s="3" t="s">
        <v>3927</v>
      </c>
      <c r="B967" s="11" t="s">
        <v>80</v>
      </c>
      <c r="C967" s="3" t="s">
        <v>81</v>
      </c>
      <c r="D967" s="3" t="s">
        <v>82</v>
      </c>
      <c r="E967" s="3" t="s">
        <v>83</v>
      </c>
      <c r="F967" s="3" t="s">
        <v>156</v>
      </c>
      <c r="G967" s="3" t="s">
        <v>157</v>
      </c>
      <c r="H967" s="3" t="s">
        <v>3928</v>
      </c>
      <c r="I967" s="3" t="s">
        <v>159</v>
      </c>
      <c r="J967" s="3" t="s">
        <v>1778</v>
      </c>
      <c r="K967" s="3" t="s">
        <v>3026</v>
      </c>
      <c r="L967" s="3" t="s">
        <v>374</v>
      </c>
      <c r="M967" s="3" t="s">
        <v>91</v>
      </c>
      <c r="N967" s="3" t="s">
        <v>161</v>
      </c>
      <c r="O967" s="3" t="s">
        <v>93</v>
      </c>
      <c r="P967" s="3" t="s">
        <v>161</v>
      </c>
      <c r="Q967" s="3" t="s">
        <v>93</v>
      </c>
      <c r="R967" s="3" t="s">
        <v>3929</v>
      </c>
      <c r="S967" s="3" t="s">
        <v>3929</v>
      </c>
      <c r="T967" s="3" t="s">
        <v>3929</v>
      </c>
      <c r="U967" s="3" t="s">
        <v>3929</v>
      </c>
      <c r="V967" s="3" t="s">
        <v>3929</v>
      </c>
      <c r="W967" s="3" t="s">
        <v>3929</v>
      </c>
      <c r="X967" s="3" t="s">
        <v>3929</v>
      </c>
      <c r="Y967" s="3" t="s">
        <v>3929</v>
      </c>
      <c r="Z967" s="3" t="s">
        <v>3929</v>
      </c>
      <c r="AA967" s="3" t="s">
        <v>3929</v>
      </c>
      <c r="AB967" s="3" t="s">
        <v>3929</v>
      </c>
      <c r="AC967" s="3" t="s">
        <v>3929</v>
      </c>
      <c r="AD967" s="3" t="s">
        <v>3929</v>
      </c>
      <c r="AE967" s="3" t="s">
        <v>95</v>
      </c>
      <c r="AF967" s="3" t="s">
        <v>82</v>
      </c>
      <c r="AG967" s="3" t="s">
        <v>96</v>
      </c>
    </row>
    <row r="968" spans="1:33" ht="45" customHeight="1" x14ac:dyDescent="0.25">
      <c r="A968" s="3" t="s">
        <v>3930</v>
      </c>
      <c r="B968" s="11" t="s">
        <v>80</v>
      </c>
      <c r="C968" s="3" t="s">
        <v>81</v>
      </c>
      <c r="D968" s="3" t="s">
        <v>82</v>
      </c>
      <c r="E968" s="3" t="s">
        <v>83</v>
      </c>
      <c r="F968" s="3" t="s">
        <v>106</v>
      </c>
      <c r="G968" s="3" t="s">
        <v>107</v>
      </c>
      <c r="H968" s="3" t="s">
        <v>3931</v>
      </c>
      <c r="I968" s="3" t="s">
        <v>309</v>
      </c>
      <c r="J968" s="3" t="s">
        <v>3932</v>
      </c>
      <c r="K968" s="3" t="s">
        <v>3933</v>
      </c>
      <c r="L968" s="3" t="s">
        <v>1299</v>
      </c>
      <c r="M968" s="3" t="s">
        <v>91</v>
      </c>
      <c r="N968" s="3" t="s">
        <v>112</v>
      </c>
      <c r="O968" s="3" t="s">
        <v>93</v>
      </c>
      <c r="P968" s="3" t="s">
        <v>112</v>
      </c>
      <c r="Q968" s="3" t="s">
        <v>93</v>
      </c>
      <c r="R968" s="3" t="s">
        <v>3934</v>
      </c>
      <c r="S968" s="3" t="s">
        <v>3934</v>
      </c>
      <c r="T968" s="3" t="s">
        <v>3934</v>
      </c>
      <c r="U968" s="3" t="s">
        <v>3934</v>
      </c>
      <c r="V968" s="3" t="s">
        <v>3934</v>
      </c>
      <c r="W968" s="3" t="s">
        <v>3934</v>
      </c>
      <c r="X968" s="3" t="s">
        <v>3934</v>
      </c>
      <c r="Y968" s="3" t="s">
        <v>3934</v>
      </c>
      <c r="Z968" s="3" t="s">
        <v>3934</v>
      </c>
      <c r="AA968" s="3" t="s">
        <v>3934</v>
      </c>
      <c r="AB968" s="3" t="s">
        <v>3934</v>
      </c>
      <c r="AC968" s="3" t="s">
        <v>3934</v>
      </c>
      <c r="AD968" s="3" t="s">
        <v>3934</v>
      </c>
      <c r="AE968" s="3" t="s">
        <v>95</v>
      </c>
      <c r="AF968" s="3" t="s">
        <v>82</v>
      </c>
      <c r="AG968" s="3" t="s">
        <v>96</v>
      </c>
    </row>
    <row r="969" spans="1:33" ht="45" customHeight="1" x14ac:dyDescent="0.25">
      <c r="A969" s="3" t="s">
        <v>3935</v>
      </c>
      <c r="B969" s="11" t="s">
        <v>80</v>
      </c>
      <c r="C969" s="3" t="s">
        <v>81</v>
      </c>
      <c r="D969" s="3" t="s">
        <v>82</v>
      </c>
      <c r="E969" s="3" t="s">
        <v>83</v>
      </c>
      <c r="F969" s="3" t="s">
        <v>98</v>
      </c>
      <c r="G969" s="3" t="s">
        <v>498</v>
      </c>
      <c r="H969" s="3" t="s">
        <v>3936</v>
      </c>
      <c r="I969" s="3" t="s">
        <v>3937</v>
      </c>
      <c r="J969" s="3" t="s">
        <v>3938</v>
      </c>
      <c r="K969" s="3" t="s">
        <v>3939</v>
      </c>
      <c r="L969" s="3" t="s">
        <v>3802</v>
      </c>
      <c r="M969" s="3" t="s">
        <v>137</v>
      </c>
      <c r="N969" s="3" t="s">
        <v>103</v>
      </c>
      <c r="O969" s="3" t="s">
        <v>93</v>
      </c>
      <c r="P969" s="3" t="s">
        <v>103</v>
      </c>
      <c r="Q969" s="3" t="s">
        <v>93</v>
      </c>
      <c r="R969" s="3" t="s">
        <v>3940</v>
      </c>
      <c r="S969" s="3" t="s">
        <v>3940</v>
      </c>
      <c r="T969" s="3" t="s">
        <v>3940</v>
      </c>
      <c r="U969" s="3" t="s">
        <v>3940</v>
      </c>
      <c r="V969" s="3" t="s">
        <v>3940</v>
      </c>
      <c r="W969" s="3" t="s">
        <v>3940</v>
      </c>
      <c r="X969" s="3" t="s">
        <v>3940</v>
      </c>
      <c r="Y969" s="3" t="s">
        <v>3940</v>
      </c>
      <c r="Z969" s="3" t="s">
        <v>3940</v>
      </c>
      <c r="AA969" s="3" t="s">
        <v>3940</v>
      </c>
      <c r="AB969" s="3" t="s">
        <v>3940</v>
      </c>
      <c r="AC969" s="3" t="s">
        <v>3940</v>
      </c>
      <c r="AD969" s="3" t="s">
        <v>3940</v>
      </c>
      <c r="AE969" s="3" t="s">
        <v>95</v>
      </c>
      <c r="AF969" s="3" t="s">
        <v>82</v>
      </c>
      <c r="AG969" s="3" t="s">
        <v>96</v>
      </c>
    </row>
    <row r="970" spans="1:33" ht="45" customHeight="1" x14ac:dyDescent="0.25">
      <c r="A970" s="3" t="s">
        <v>3941</v>
      </c>
      <c r="B970" s="11" t="s">
        <v>80</v>
      </c>
      <c r="C970" s="3" t="s">
        <v>81</v>
      </c>
      <c r="D970" s="3" t="s">
        <v>82</v>
      </c>
      <c r="E970" s="3" t="s">
        <v>83</v>
      </c>
      <c r="F970" s="3" t="s">
        <v>98</v>
      </c>
      <c r="G970" s="3" t="s">
        <v>99</v>
      </c>
      <c r="H970" s="3" t="s">
        <v>3942</v>
      </c>
      <c r="I970" s="3" t="s">
        <v>87</v>
      </c>
      <c r="J970" s="3" t="s">
        <v>3943</v>
      </c>
      <c r="K970" s="3" t="s">
        <v>1325</v>
      </c>
      <c r="L970" s="3" t="s">
        <v>3944</v>
      </c>
      <c r="M970" s="3" t="s">
        <v>137</v>
      </c>
      <c r="N970" s="3" t="s">
        <v>103</v>
      </c>
      <c r="O970" s="3" t="s">
        <v>93</v>
      </c>
      <c r="P970" s="3" t="s">
        <v>103</v>
      </c>
      <c r="Q970" s="3" t="s">
        <v>93</v>
      </c>
      <c r="R970" s="3" t="s">
        <v>3945</v>
      </c>
      <c r="S970" s="3" t="s">
        <v>3945</v>
      </c>
      <c r="T970" s="3" t="s">
        <v>3945</v>
      </c>
      <c r="U970" s="3" t="s">
        <v>3945</v>
      </c>
      <c r="V970" s="3" t="s">
        <v>3945</v>
      </c>
      <c r="W970" s="3" t="s">
        <v>3945</v>
      </c>
      <c r="X970" s="3" t="s">
        <v>3945</v>
      </c>
      <c r="Y970" s="3" t="s">
        <v>3945</v>
      </c>
      <c r="Z970" s="3" t="s">
        <v>3945</v>
      </c>
      <c r="AA970" s="3" t="s">
        <v>3945</v>
      </c>
      <c r="AB970" s="3" t="s">
        <v>3945</v>
      </c>
      <c r="AC970" s="3" t="s">
        <v>3945</v>
      </c>
      <c r="AD970" s="3" t="s">
        <v>3945</v>
      </c>
      <c r="AE970" s="3" t="s">
        <v>95</v>
      </c>
      <c r="AF970" s="3" t="s">
        <v>82</v>
      </c>
      <c r="AG970" s="3" t="s">
        <v>96</v>
      </c>
    </row>
    <row r="971" spans="1:33" ht="45" customHeight="1" x14ac:dyDescent="0.25">
      <c r="A971" s="3" t="s">
        <v>3946</v>
      </c>
      <c r="B971" s="11" t="s">
        <v>80</v>
      </c>
      <c r="C971" s="3" t="s">
        <v>81</v>
      </c>
      <c r="D971" s="3" t="s">
        <v>82</v>
      </c>
      <c r="E971" s="3" t="s">
        <v>83</v>
      </c>
      <c r="F971" s="3" t="s">
        <v>497</v>
      </c>
      <c r="G971" s="3" t="s">
        <v>99</v>
      </c>
      <c r="H971" s="3" t="s">
        <v>709</v>
      </c>
      <c r="I971" s="3" t="s">
        <v>405</v>
      </c>
      <c r="J971" s="3" t="s">
        <v>2056</v>
      </c>
      <c r="K971" s="3" t="s">
        <v>1434</v>
      </c>
      <c r="L971" s="3" t="s">
        <v>2381</v>
      </c>
      <c r="M971" s="3" t="s">
        <v>91</v>
      </c>
      <c r="N971" s="3" t="s">
        <v>185</v>
      </c>
      <c r="O971" s="3" t="s">
        <v>93</v>
      </c>
      <c r="P971" s="3" t="s">
        <v>185</v>
      </c>
      <c r="Q971" s="3" t="s">
        <v>93</v>
      </c>
      <c r="R971" s="3" t="s">
        <v>3947</v>
      </c>
      <c r="S971" s="3" t="s">
        <v>3947</v>
      </c>
      <c r="T971" s="3" t="s">
        <v>3947</v>
      </c>
      <c r="U971" s="3" t="s">
        <v>3947</v>
      </c>
      <c r="V971" s="3" t="s">
        <v>3947</v>
      </c>
      <c r="W971" s="3" t="s">
        <v>3947</v>
      </c>
      <c r="X971" s="3" t="s">
        <v>3947</v>
      </c>
      <c r="Y971" s="3" t="s">
        <v>3947</v>
      </c>
      <c r="Z971" s="3" t="s">
        <v>3947</v>
      </c>
      <c r="AA971" s="3" t="s">
        <v>3947</v>
      </c>
      <c r="AB971" s="3" t="s">
        <v>3947</v>
      </c>
      <c r="AC971" s="3" t="s">
        <v>3947</v>
      </c>
      <c r="AD971" s="3" t="s">
        <v>3947</v>
      </c>
      <c r="AE971" s="3" t="s">
        <v>95</v>
      </c>
      <c r="AF971" s="3" t="s">
        <v>82</v>
      </c>
      <c r="AG971" s="3" t="s">
        <v>96</v>
      </c>
    </row>
    <row r="972" spans="1:33" ht="45" customHeight="1" x14ac:dyDescent="0.25">
      <c r="A972" s="3" t="s">
        <v>3948</v>
      </c>
      <c r="B972" s="11" t="s">
        <v>80</v>
      </c>
      <c r="C972" s="3" t="s">
        <v>81</v>
      </c>
      <c r="D972" s="3" t="s">
        <v>82</v>
      </c>
      <c r="E972" s="3" t="s">
        <v>83</v>
      </c>
      <c r="F972" s="3" t="s">
        <v>84</v>
      </c>
      <c r="G972" s="3" t="s">
        <v>456</v>
      </c>
      <c r="H972" s="3" t="s">
        <v>3949</v>
      </c>
      <c r="I972" s="3" t="s">
        <v>87</v>
      </c>
      <c r="J972" s="3" t="s">
        <v>191</v>
      </c>
      <c r="K972" s="3" t="s">
        <v>1434</v>
      </c>
      <c r="L972" s="3" t="s">
        <v>227</v>
      </c>
      <c r="M972" s="3" t="s">
        <v>91</v>
      </c>
      <c r="N972" s="3" t="s">
        <v>92</v>
      </c>
      <c r="O972" s="3" t="s">
        <v>93</v>
      </c>
      <c r="P972" s="3" t="s">
        <v>92</v>
      </c>
      <c r="Q972" s="3" t="s">
        <v>93</v>
      </c>
      <c r="R972" s="3" t="s">
        <v>3950</v>
      </c>
      <c r="S972" s="3" t="s">
        <v>3950</v>
      </c>
      <c r="T972" s="3" t="s">
        <v>3950</v>
      </c>
      <c r="U972" s="3" t="s">
        <v>3950</v>
      </c>
      <c r="V972" s="3" t="s">
        <v>3950</v>
      </c>
      <c r="W972" s="3" t="s">
        <v>3950</v>
      </c>
      <c r="X972" s="3" t="s">
        <v>3950</v>
      </c>
      <c r="Y972" s="3" t="s">
        <v>3950</v>
      </c>
      <c r="Z972" s="3" t="s">
        <v>3950</v>
      </c>
      <c r="AA972" s="3" t="s">
        <v>3950</v>
      </c>
      <c r="AB972" s="3" t="s">
        <v>3950</v>
      </c>
      <c r="AC972" s="3" t="s">
        <v>3950</v>
      </c>
      <c r="AD972" s="3" t="s">
        <v>3950</v>
      </c>
      <c r="AE972" s="3" t="s">
        <v>95</v>
      </c>
      <c r="AF972" s="3" t="s">
        <v>82</v>
      </c>
      <c r="AG972" s="3" t="s">
        <v>96</v>
      </c>
    </row>
    <row r="973" spans="1:33" ht="45" customHeight="1" x14ac:dyDescent="0.25">
      <c r="A973" s="3" t="s">
        <v>3951</v>
      </c>
      <c r="B973" s="11" t="s">
        <v>80</v>
      </c>
      <c r="C973" s="3" t="s">
        <v>81</v>
      </c>
      <c r="D973" s="3" t="s">
        <v>82</v>
      </c>
      <c r="E973" s="3" t="s">
        <v>83</v>
      </c>
      <c r="F973" s="3" t="s">
        <v>98</v>
      </c>
      <c r="G973" s="3" t="s">
        <v>180</v>
      </c>
      <c r="H973" s="3" t="s">
        <v>3737</v>
      </c>
      <c r="I973" s="3" t="s">
        <v>592</v>
      </c>
      <c r="J973" s="3" t="s">
        <v>3952</v>
      </c>
      <c r="K973" s="3" t="s">
        <v>3953</v>
      </c>
      <c r="L973" s="3" t="s">
        <v>944</v>
      </c>
      <c r="M973" s="3" t="s">
        <v>137</v>
      </c>
      <c r="N973" s="3" t="s">
        <v>185</v>
      </c>
      <c r="O973" s="3" t="s">
        <v>93</v>
      </c>
      <c r="P973" s="3" t="s">
        <v>185</v>
      </c>
      <c r="Q973" s="3" t="s">
        <v>93</v>
      </c>
      <c r="R973" s="3" t="s">
        <v>3954</v>
      </c>
      <c r="S973" s="3" t="s">
        <v>3954</v>
      </c>
      <c r="T973" s="3" t="s">
        <v>3954</v>
      </c>
      <c r="U973" s="3" t="s">
        <v>3954</v>
      </c>
      <c r="V973" s="3" t="s">
        <v>3954</v>
      </c>
      <c r="W973" s="3" t="s">
        <v>3954</v>
      </c>
      <c r="X973" s="3" t="s">
        <v>3954</v>
      </c>
      <c r="Y973" s="3" t="s">
        <v>3954</v>
      </c>
      <c r="Z973" s="3" t="s">
        <v>3954</v>
      </c>
      <c r="AA973" s="3" t="s">
        <v>3954</v>
      </c>
      <c r="AB973" s="3" t="s">
        <v>3954</v>
      </c>
      <c r="AC973" s="3" t="s">
        <v>3954</v>
      </c>
      <c r="AD973" s="3" t="s">
        <v>3954</v>
      </c>
      <c r="AE973" s="3" t="s">
        <v>95</v>
      </c>
      <c r="AF973" s="3" t="s">
        <v>82</v>
      </c>
      <c r="AG973" s="3" t="s">
        <v>96</v>
      </c>
    </row>
    <row r="974" spans="1:33" ht="45" customHeight="1" x14ac:dyDescent="0.25">
      <c r="A974" s="3" t="s">
        <v>3955</v>
      </c>
      <c r="B974" s="11" t="s">
        <v>80</v>
      </c>
      <c r="C974" s="3" t="s">
        <v>81</v>
      </c>
      <c r="D974" s="3" t="s">
        <v>82</v>
      </c>
      <c r="E974" s="3" t="s">
        <v>83</v>
      </c>
      <c r="F974" s="3" t="s">
        <v>115</v>
      </c>
      <c r="G974" s="3" t="s">
        <v>116</v>
      </c>
      <c r="H974" s="3" t="s">
        <v>3956</v>
      </c>
      <c r="I974" s="3" t="s">
        <v>1018</v>
      </c>
      <c r="J974" s="3" t="s">
        <v>118</v>
      </c>
      <c r="K974" s="3" t="s">
        <v>3957</v>
      </c>
      <c r="L974" s="3" t="s">
        <v>794</v>
      </c>
      <c r="M974" s="3" t="s">
        <v>91</v>
      </c>
      <c r="N974" s="3" t="s">
        <v>120</v>
      </c>
      <c r="O974" s="3" t="s">
        <v>93</v>
      </c>
      <c r="P974" s="3" t="s">
        <v>120</v>
      </c>
      <c r="Q974" s="3" t="s">
        <v>93</v>
      </c>
      <c r="R974" s="3" t="s">
        <v>3958</v>
      </c>
      <c r="S974" s="3" t="s">
        <v>3958</v>
      </c>
      <c r="T974" s="3" t="s">
        <v>3958</v>
      </c>
      <c r="U974" s="3" t="s">
        <v>3958</v>
      </c>
      <c r="V974" s="3" t="s">
        <v>3958</v>
      </c>
      <c r="W974" s="3" t="s">
        <v>3958</v>
      </c>
      <c r="X974" s="3" t="s">
        <v>3958</v>
      </c>
      <c r="Y974" s="3" t="s">
        <v>3958</v>
      </c>
      <c r="Z974" s="3" t="s">
        <v>3958</v>
      </c>
      <c r="AA974" s="3" t="s">
        <v>3958</v>
      </c>
      <c r="AB974" s="3" t="s">
        <v>3958</v>
      </c>
      <c r="AC974" s="3" t="s">
        <v>3958</v>
      </c>
      <c r="AD974" s="3" t="s">
        <v>3958</v>
      </c>
      <c r="AE974" s="3" t="s">
        <v>95</v>
      </c>
      <c r="AF974" s="3" t="s">
        <v>82</v>
      </c>
      <c r="AG974" s="3" t="s">
        <v>96</v>
      </c>
    </row>
    <row r="975" spans="1:33" ht="45" customHeight="1" x14ac:dyDescent="0.25">
      <c r="A975" s="3" t="s">
        <v>3959</v>
      </c>
      <c r="B975" s="11" t="s">
        <v>80</v>
      </c>
      <c r="C975" s="3" t="s">
        <v>81</v>
      </c>
      <c r="D975" s="3" t="s">
        <v>82</v>
      </c>
      <c r="E975" s="3" t="s">
        <v>83</v>
      </c>
      <c r="F975" s="3" t="s">
        <v>98</v>
      </c>
      <c r="G975" s="3" t="s">
        <v>174</v>
      </c>
      <c r="H975" s="3" t="s">
        <v>3960</v>
      </c>
      <c r="I975" s="3" t="s">
        <v>217</v>
      </c>
      <c r="J975" s="3" t="s">
        <v>3961</v>
      </c>
      <c r="K975" s="3" t="s">
        <v>3962</v>
      </c>
      <c r="L975" s="3" t="s">
        <v>433</v>
      </c>
      <c r="M975" s="3" t="s">
        <v>137</v>
      </c>
      <c r="N975" s="3" t="s">
        <v>103</v>
      </c>
      <c r="O975" s="3" t="s">
        <v>93</v>
      </c>
      <c r="P975" s="3" t="s">
        <v>103</v>
      </c>
      <c r="Q975" s="3" t="s">
        <v>93</v>
      </c>
      <c r="R975" s="3" t="s">
        <v>3963</v>
      </c>
      <c r="S975" s="3" t="s">
        <v>3963</v>
      </c>
      <c r="T975" s="3" t="s">
        <v>3963</v>
      </c>
      <c r="U975" s="3" t="s">
        <v>3963</v>
      </c>
      <c r="V975" s="3" t="s">
        <v>3963</v>
      </c>
      <c r="W975" s="3" t="s">
        <v>3963</v>
      </c>
      <c r="X975" s="3" t="s">
        <v>3963</v>
      </c>
      <c r="Y975" s="3" t="s">
        <v>3963</v>
      </c>
      <c r="Z975" s="3" t="s">
        <v>3963</v>
      </c>
      <c r="AA975" s="3" t="s">
        <v>3963</v>
      </c>
      <c r="AB975" s="3" t="s">
        <v>3963</v>
      </c>
      <c r="AC975" s="3" t="s">
        <v>3963</v>
      </c>
      <c r="AD975" s="3" t="s">
        <v>3963</v>
      </c>
      <c r="AE975" s="3" t="s">
        <v>95</v>
      </c>
      <c r="AF975" s="3" t="s">
        <v>82</v>
      </c>
      <c r="AG975" s="3" t="s">
        <v>96</v>
      </c>
    </row>
    <row r="976" spans="1:33" ht="45" customHeight="1" x14ac:dyDescent="0.25">
      <c r="A976" s="3" t="s">
        <v>3964</v>
      </c>
      <c r="B976" s="11" t="s">
        <v>80</v>
      </c>
      <c r="C976" s="3" t="s">
        <v>81</v>
      </c>
      <c r="D976" s="3" t="s">
        <v>82</v>
      </c>
      <c r="E976" s="3" t="s">
        <v>83</v>
      </c>
      <c r="F976" s="3" t="s">
        <v>123</v>
      </c>
      <c r="G976" s="3" t="s">
        <v>124</v>
      </c>
      <c r="H976" s="3" t="s">
        <v>1599</v>
      </c>
      <c r="I976" s="3" t="s">
        <v>144</v>
      </c>
      <c r="J976" s="3" t="s">
        <v>3965</v>
      </c>
      <c r="K976" s="3" t="s">
        <v>3962</v>
      </c>
      <c r="L976" s="3" t="s">
        <v>89</v>
      </c>
      <c r="M976" s="3" t="s">
        <v>91</v>
      </c>
      <c r="N976" s="3" t="s">
        <v>128</v>
      </c>
      <c r="O976" s="3" t="s">
        <v>93</v>
      </c>
      <c r="P976" s="3" t="s">
        <v>128</v>
      </c>
      <c r="Q976" s="3" t="s">
        <v>93</v>
      </c>
      <c r="R976" s="3" t="s">
        <v>3966</v>
      </c>
      <c r="S976" s="3" t="s">
        <v>3966</v>
      </c>
      <c r="T976" s="3" t="s">
        <v>3966</v>
      </c>
      <c r="U976" s="3" t="s">
        <v>3966</v>
      </c>
      <c r="V976" s="3" t="s">
        <v>3966</v>
      </c>
      <c r="W976" s="3" t="s">
        <v>3966</v>
      </c>
      <c r="X976" s="3" t="s">
        <v>3966</v>
      </c>
      <c r="Y976" s="3" t="s">
        <v>3966</v>
      </c>
      <c r="Z976" s="3" t="s">
        <v>3966</v>
      </c>
      <c r="AA976" s="3" t="s">
        <v>3966</v>
      </c>
      <c r="AB976" s="3" t="s">
        <v>3966</v>
      </c>
      <c r="AC976" s="3" t="s">
        <v>3966</v>
      </c>
      <c r="AD976" s="3" t="s">
        <v>3966</v>
      </c>
      <c r="AE976" s="3" t="s">
        <v>95</v>
      </c>
      <c r="AF976" s="3" t="s">
        <v>82</v>
      </c>
      <c r="AG976" s="3" t="s">
        <v>96</v>
      </c>
    </row>
    <row r="977" spans="1:33" ht="45" customHeight="1" x14ac:dyDescent="0.25">
      <c r="A977" s="3" t="s">
        <v>3967</v>
      </c>
      <c r="B977" s="11" t="s">
        <v>80</v>
      </c>
      <c r="C977" s="3" t="s">
        <v>81</v>
      </c>
      <c r="D977" s="3" t="s">
        <v>82</v>
      </c>
      <c r="E977" s="3" t="s">
        <v>83</v>
      </c>
      <c r="F977" s="3" t="s">
        <v>98</v>
      </c>
      <c r="G977" s="3" t="s">
        <v>174</v>
      </c>
      <c r="H977" s="3" t="s">
        <v>157</v>
      </c>
      <c r="I977" s="3" t="s">
        <v>1730</v>
      </c>
      <c r="J977" s="3" t="s">
        <v>3968</v>
      </c>
      <c r="K977" s="3" t="s">
        <v>503</v>
      </c>
      <c r="L977" s="3" t="s">
        <v>2626</v>
      </c>
      <c r="M977" s="3" t="s">
        <v>91</v>
      </c>
      <c r="N977" s="3" t="s">
        <v>103</v>
      </c>
      <c r="O977" s="3" t="s">
        <v>93</v>
      </c>
      <c r="P977" s="3" t="s">
        <v>103</v>
      </c>
      <c r="Q977" s="3" t="s">
        <v>93</v>
      </c>
      <c r="R977" s="3" t="s">
        <v>3969</v>
      </c>
      <c r="S977" s="3" t="s">
        <v>3969</v>
      </c>
      <c r="T977" s="3" t="s">
        <v>3969</v>
      </c>
      <c r="U977" s="3" t="s">
        <v>3969</v>
      </c>
      <c r="V977" s="3" t="s">
        <v>3969</v>
      </c>
      <c r="W977" s="3" t="s">
        <v>3969</v>
      </c>
      <c r="X977" s="3" t="s">
        <v>3969</v>
      </c>
      <c r="Y977" s="3" t="s">
        <v>3969</v>
      </c>
      <c r="Z977" s="3" t="s">
        <v>3969</v>
      </c>
      <c r="AA977" s="3" t="s">
        <v>3969</v>
      </c>
      <c r="AB977" s="3" t="s">
        <v>3969</v>
      </c>
      <c r="AC977" s="3" t="s">
        <v>3969</v>
      </c>
      <c r="AD977" s="3" t="s">
        <v>3969</v>
      </c>
      <c r="AE977" s="3" t="s">
        <v>95</v>
      </c>
      <c r="AF977" s="3" t="s">
        <v>82</v>
      </c>
      <c r="AG977" s="3" t="s">
        <v>96</v>
      </c>
    </row>
    <row r="978" spans="1:33" ht="45" customHeight="1" x14ac:dyDescent="0.25">
      <c r="A978" s="3" t="s">
        <v>3970</v>
      </c>
      <c r="B978" s="11" t="s">
        <v>80</v>
      </c>
      <c r="C978" s="3" t="s">
        <v>81</v>
      </c>
      <c r="D978" s="3" t="s">
        <v>82</v>
      </c>
      <c r="E978" s="3" t="s">
        <v>83</v>
      </c>
      <c r="F978" s="3" t="s">
        <v>230</v>
      </c>
      <c r="G978" s="3" t="s">
        <v>231</v>
      </c>
      <c r="H978" s="3" t="s">
        <v>181</v>
      </c>
      <c r="I978" s="3" t="s">
        <v>3971</v>
      </c>
      <c r="J978" s="3" t="s">
        <v>731</v>
      </c>
      <c r="K978" s="3" t="s">
        <v>503</v>
      </c>
      <c r="L978" s="3" t="s">
        <v>433</v>
      </c>
      <c r="M978" s="3" t="s">
        <v>137</v>
      </c>
      <c r="N978" s="3" t="s">
        <v>236</v>
      </c>
      <c r="O978" s="3" t="s">
        <v>93</v>
      </c>
      <c r="P978" s="3" t="s">
        <v>236</v>
      </c>
      <c r="Q978" s="3" t="s">
        <v>93</v>
      </c>
      <c r="R978" s="3" t="s">
        <v>3972</v>
      </c>
      <c r="S978" s="3" t="s">
        <v>3972</v>
      </c>
      <c r="T978" s="3" t="s">
        <v>3972</v>
      </c>
      <c r="U978" s="3" t="s">
        <v>3972</v>
      </c>
      <c r="V978" s="3" t="s">
        <v>3972</v>
      </c>
      <c r="W978" s="3" t="s">
        <v>3972</v>
      </c>
      <c r="X978" s="3" t="s">
        <v>3972</v>
      </c>
      <c r="Y978" s="3" t="s">
        <v>3972</v>
      </c>
      <c r="Z978" s="3" t="s">
        <v>3972</v>
      </c>
      <c r="AA978" s="3" t="s">
        <v>3972</v>
      </c>
      <c r="AB978" s="3" t="s">
        <v>3972</v>
      </c>
      <c r="AC978" s="3" t="s">
        <v>3972</v>
      </c>
      <c r="AD978" s="3" t="s">
        <v>3972</v>
      </c>
      <c r="AE978" s="3" t="s">
        <v>95</v>
      </c>
      <c r="AF978" s="3" t="s">
        <v>82</v>
      </c>
      <c r="AG978" s="3" t="s">
        <v>96</v>
      </c>
    </row>
    <row r="979" spans="1:33" ht="45" customHeight="1" x14ac:dyDescent="0.25">
      <c r="A979" s="3" t="s">
        <v>3973</v>
      </c>
      <c r="B979" s="11" t="s">
        <v>80</v>
      </c>
      <c r="C979" s="3" t="s">
        <v>81</v>
      </c>
      <c r="D979" s="3" t="s">
        <v>82</v>
      </c>
      <c r="E979" s="3" t="s">
        <v>83</v>
      </c>
      <c r="F979" s="3" t="s">
        <v>123</v>
      </c>
      <c r="G979" s="3" t="s">
        <v>124</v>
      </c>
      <c r="H979" s="3" t="s">
        <v>308</v>
      </c>
      <c r="I979" s="3" t="s">
        <v>1086</v>
      </c>
      <c r="J979" s="3" t="s">
        <v>3974</v>
      </c>
      <c r="K979" s="3" t="s">
        <v>503</v>
      </c>
      <c r="L979" s="3" t="s">
        <v>1422</v>
      </c>
      <c r="M979" s="3" t="s">
        <v>137</v>
      </c>
      <c r="N979" s="3" t="s">
        <v>128</v>
      </c>
      <c r="O979" s="3" t="s">
        <v>93</v>
      </c>
      <c r="P979" s="3" t="s">
        <v>128</v>
      </c>
      <c r="Q979" s="3" t="s">
        <v>93</v>
      </c>
      <c r="R979" s="3" t="s">
        <v>3975</v>
      </c>
      <c r="S979" s="3" t="s">
        <v>3975</v>
      </c>
      <c r="T979" s="3" t="s">
        <v>3975</v>
      </c>
      <c r="U979" s="3" t="s">
        <v>3975</v>
      </c>
      <c r="V979" s="3" t="s">
        <v>3975</v>
      </c>
      <c r="W979" s="3" t="s">
        <v>3975</v>
      </c>
      <c r="X979" s="3" t="s">
        <v>3975</v>
      </c>
      <c r="Y979" s="3" t="s">
        <v>3975</v>
      </c>
      <c r="Z979" s="3" t="s">
        <v>3975</v>
      </c>
      <c r="AA979" s="3" t="s">
        <v>3975</v>
      </c>
      <c r="AB979" s="3" t="s">
        <v>3975</v>
      </c>
      <c r="AC979" s="3" t="s">
        <v>3975</v>
      </c>
      <c r="AD979" s="3" t="s">
        <v>3975</v>
      </c>
      <c r="AE979" s="3" t="s">
        <v>95</v>
      </c>
      <c r="AF979" s="3" t="s">
        <v>82</v>
      </c>
      <c r="AG979" s="3" t="s">
        <v>96</v>
      </c>
    </row>
    <row r="980" spans="1:33" ht="45" customHeight="1" x14ac:dyDescent="0.25">
      <c r="A980" s="3" t="s">
        <v>3976</v>
      </c>
      <c r="B980" s="11" t="s">
        <v>80</v>
      </c>
      <c r="C980" s="3" t="s">
        <v>81</v>
      </c>
      <c r="D980" s="3" t="s">
        <v>82</v>
      </c>
      <c r="E980" s="3" t="s">
        <v>83</v>
      </c>
      <c r="F980" s="3" t="s">
        <v>98</v>
      </c>
      <c r="G980" s="3" t="s">
        <v>546</v>
      </c>
      <c r="H980" s="3" t="s">
        <v>195</v>
      </c>
      <c r="I980" s="3" t="s">
        <v>492</v>
      </c>
      <c r="J980" s="3" t="s">
        <v>1101</v>
      </c>
      <c r="K980" s="3" t="s">
        <v>503</v>
      </c>
      <c r="L980" s="3" t="s">
        <v>276</v>
      </c>
      <c r="M980" s="3" t="s">
        <v>91</v>
      </c>
      <c r="N980" s="3" t="s">
        <v>103</v>
      </c>
      <c r="O980" s="3" t="s">
        <v>93</v>
      </c>
      <c r="P980" s="3" t="s">
        <v>103</v>
      </c>
      <c r="Q980" s="3" t="s">
        <v>93</v>
      </c>
      <c r="R980" s="3" t="s">
        <v>3977</v>
      </c>
      <c r="S980" s="3" t="s">
        <v>3977</v>
      </c>
      <c r="T980" s="3" t="s">
        <v>3977</v>
      </c>
      <c r="U980" s="3" t="s">
        <v>3977</v>
      </c>
      <c r="V980" s="3" t="s">
        <v>3977</v>
      </c>
      <c r="W980" s="3" t="s">
        <v>3977</v>
      </c>
      <c r="X980" s="3" t="s">
        <v>3977</v>
      </c>
      <c r="Y980" s="3" t="s">
        <v>3977</v>
      </c>
      <c r="Z980" s="3" t="s">
        <v>3977</v>
      </c>
      <c r="AA980" s="3" t="s">
        <v>3977</v>
      </c>
      <c r="AB980" s="3" t="s">
        <v>3977</v>
      </c>
      <c r="AC980" s="3" t="s">
        <v>3977</v>
      </c>
      <c r="AD980" s="3" t="s">
        <v>3977</v>
      </c>
      <c r="AE980" s="3" t="s">
        <v>95</v>
      </c>
      <c r="AF980" s="3" t="s">
        <v>82</v>
      </c>
      <c r="AG980" s="3" t="s">
        <v>96</v>
      </c>
    </row>
    <row r="981" spans="1:33" ht="45" customHeight="1" x14ac:dyDescent="0.25">
      <c r="A981" s="3" t="s">
        <v>3978</v>
      </c>
      <c r="B981" s="11" t="s">
        <v>80</v>
      </c>
      <c r="C981" s="3" t="s">
        <v>81</v>
      </c>
      <c r="D981" s="3" t="s">
        <v>82</v>
      </c>
      <c r="E981" s="3" t="s">
        <v>83</v>
      </c>
      <c r="F981" s="3" t="s">
        <v>98</v>
      </c>
      <c r="G981" s="3" t="s">
        <v>180</v>
      </c>
      <c r="H981" s="3" t="s">
        <v>195</v>
      </c>
      <c r="I981" s="3" t="s">
        <v>3029</v>
      </c>
      <c r="J981" s="3" t="s">
        <v>3015</v>
      </c>
      <c r="K981" s="3" t="s">
        <v>503</v>
      </c>
      <c r="L981" s="3" t="s">
        <v>503</v>
      </c>
      <c r="M981" s="3" t="s">
        <v>137</v>
      </c>
      <c r="N981" s="3" t="s">
        <v>185</v>
      </c>
      <c r="O981" s="3" t="s">
        <v>93</v>
      </c>
      <c r="P981" s="3" t="s">
        <v>185</v>
      </c>
      <c r="Q981" s="3" t="s">
        <v>93</v>
      </c>
      <c r="R981" s="3" t="s">
        <v>3979</v>
      </c>
      <c r="S981" s="3" t="s">
        <v>3979</v>
      </c>
      <c r="T981" s="3" t="s">
        <v>3979</v>
      </c>
      <c r="U981" s="3" t="s">
        <v>3979</v>
      </c>
      <c r="V981" s="3" t="s">
        <v>3979</v>
      </c>
      <c r="W981" s="3" t="s">
        <v>3979</v>
      </c>
      <c r="X981" s="3" t="s">
        <v>3979</v>
      </c>
      <c r="Y981" s="3" t="s">
        <v>3979</v>
      </c>
      <c r="Z981" s="3" t="s">
        <v>3979</v>
      </c>
      <c r="AA981" s="3" t="s">
        <v>3979</v>
      </c>
      <c r="AB981" s="3" t="s">
        <v>3979</v>
      </c>
      <c r="AC981" s="3" t="s">
        <v>3979</v>
      </c>
      <c r="AD981" s="3" t="s">
        <v>3979</v>
      </c>
      <c r="AE981" s="3" t="s">
        <v>95</v>
      </c>
      <c r="AF981" s="3" t="s">
        <v>82</v>
      </c>
      <c r="AG981" s="3" t="s">
        <v>96</v>
      </c>
    </row>
    <row r="982" spans="1:33" ht="45" customHeight="1" x14ac:dyDescent="0.25">
      <c r="A982" s="3" t="s">
        <v>3980</v>
      </c>
      <c r="B982" s="11" t="s">
        <v>80</v>
      </c>
      <c r="C982" s="3" t="s">
        <v>81</v>
      </c>
      <c r="D982" s="3" t="s">
        <v>82</v>
      </c>
      <c r="E982" s="3" t="s">
        <v>83</v>
      </c>
      <c r="F982" s="3" t="s">
        <v>98</v>
      </c>
      <c r="G982" s="3" t="s">
        <v>99</v>
      </c>
      <c r="H982" s="3" t="s">
        <v>181</v>
      </c>
      <c r="I982" s="3" t="s">
        <v>1503</v>
      </c>
      <c r="J982" s="3" t="s">
        <v>2520</v>
      </c>
      <c r="K982" s="3" t="s">
        <v>503</v>
      </c>
      <c r="L982" s="3" t="s">
        <v>184</v>
      </c>
      <c r="M982" s="3" t="s">
        <v>137</v>
      </c>
      <c r="N982" s="3" t="s">
        <v>185</v>
      </c>
      <c r="O982" s="3" t="s">
        <v>93</v>
      </c>
      <c r="P982" s="3" t="s">
        <v>185</v>
      </c>
      <c r="Q982" s="3" t="s">
        <v>93</v>
      </c>
      <c r="R982" s="3" t="s">
        <v>3981</v>
      </c>
      <c r="S982" s="3" t="s">
        <v>3981</v>
      </c>
      <c r="T982" s="3" t="s">
        <v>3981</v>
      </c>
      <c r="U982" s="3" t="s">
        <v>3981</v>
      </c>
      <c r="V982" s="3" t="s">
        <v>3981</v>
      </c>
      <c r="W982" s="3" t="s">
        <v>3981</v>
      </c>
      <c r="X982" s="3" t="s">
        <v>3981</v>
      </c>
      <c r="Y982" s="3" t="s">
        <v>3981</v>
      </c>
      <c r="Z982" s="3" t="s">
        <v>3981</v>
      </c>
      <c r="AA982" s="3" t="s">
        <v>3981</v>
      </c>
      <c r="AB982" s="3" t="s">
        <v>3981</v>
      </c>
      <c r="AC982" s="3" t="s">
        <v>3981</v>
      </c>
      <c r="AD982" s="3" t="s">
        <v>3981</v>
      </c>
      <c r="AE982" s="3" t="s">
        <v>95</v>
      </c>
      <c r="AF982" s="3" t="s">
        <v>82</v>
      </c>
      <c r="AG982" s="3" t="s">
        <v>96</v>
      </c>
    </row>
    <row r="983" spans="1:33" ht="45" customHeight="1" x14ac:dyDescent="0.25">
      <c r="A983" s="3" t="s">
        <v>3982</v>
      </c>
      <c r="B983" s="11" t="s">
        <v>80</v>
      </c>
      <c r="C983" s="3" t="s">
        <v>81</v>
      </c>
      <c r="D983" s="3" t="s">
        <v>82</v>
      </c>
      <c r="E983" s="3" t="s">
        <v>83</v>
      </c>
      <c r="F983" s="3" t="s">
        <v>123</v>
      </c>
      <c r="G983" s="3" t="s">
        <v>124</v>
      </c>
      <c r="H983" s="3" t="s">
        <v>308</v>
      </c>
      <c r="I983" s="3" t="s">
        <v>1503</v>
      </c>
      <c r="J983" s="3" t="s">
        <v>110</v>
      </c>
      <c r="K983" s="3" t="s">
        <v>503</v>
      </c>
      <c r="L983" s="3" t="s">
        <v>1225</v>
      </c>
      <c r="M983" s="3" t="s">
        <v>91</v>
      </c>
      <c r="N983" s="3" t="s">
        <v>128</v>
      </c>
      <c r="O983" s="3" t="s">
        <v>93</v>
      </c>
      <c r="P983" s="3" t="s">
        <v>128</v>
      </c>
      <c r="Q983" s="3" t="s">
        <v>93</v>
      </c>
      <c r="R983" s="3" t="s">
        <v>3983</v>
      </c>
      <c r="S983" s="3" t="s">
        <v>3983</v>
      </c>
      <c r="T983" s="3" t="s">
        <v>3983</v>
      </c>
      <c r="U983" s="3" t="s">
        <v>3983</v>
      </c>
      <c r="V983" s="3" t="s">
        <v>3983</v>
      </c>
      <c r="W983" s="3" t="s">
        <v>3983</v>
      </c>
      <c r="X983" s="3" t="s">
        <v>3983</v>
      </c>
      <c r="Y983" s="3" t="s">
        <v>3983</v>
      </c>
      <c r="Z983" s="3" t="s">
        <v>3983</v>
      </c>
      <c r="AA983" s="3" t="s">
        <v>3983</v>
      </c>
      <c r="AB983" s="3" t="s">
        <v>3983</v>
      </c>
      <c r="AC983" s="3" t="s">
        <v>3983</v>
      </c>
      <c r="AD983" s="3" t="s">
        <v>3983</v>
      </c>
      <c r="AE983" s="3" t="s">
        <v>95</v>
      </c>
      <c r="AF983" s="3" t="s">
        <v>82</v>
      </c>
      <c r="AG983" s="3" t="s">
        <v>96</v>
      </c>
    </row>
    <row r="984" spans="1:33" ht="45" customHeight="1" x14ac:dyDescent="0.25">
      <c r="A984" s="3" t="s">
        <v>3984</v>
      </c>
      <c r="B984" s="11" t="s">
        <v>80</v>
      </c>
      <c r="C984" s="3" t="s">
        <v>81</v>
      </c>
      <c r="D984" s="3" t="s">
        <v>82</v>
      </c>
      <c r="E984" s="3" t="s">
        <v>83</v>
      </c>
      <c r="F984" s="3" t="s">
        <v>98</v>
      </c>
      <c r="G984" s="3" t="s">
        <v>174</v>
      </c>
      <c r="H984" s="3" t="s">
        <v>3985</v>
      </c>
      <c r="I984" s="3" t="s">
        <v>87</v>
      </c>
      <c r="J984" s="3" t="s">
        <v>3544</v>
      </c>
      <c r="K984" s="3" t="s">
        <v>276</v>
      </c>
      <c r="L984" s="3" t="s">
        <v>3986</v>
      </c>
      <c r="M984" s="3" t="s">
        <v>137</v>
      </c>
      <c r="N984" s="3" t="s">
        <v>103</v>
      </c>
      <c r="O984" s="3" t="s">
        <v>93</v>
      </c>
      <c r="P984" s="3" t="s">
        <v>103</v>
      </c>
      <c r="Q984" s="3" t="s">
        <v>93</v>
      </c>
      <c r="R984" s="3" t="s">
        <v>3987</v>
      </c>
      <c r="S984" s="3" t="s">
        <v>3987</v>
      </c>
      <c r="T984" s="3" t="s">
        <v>3987</v>
      </c>
      <c r="U984" s="3" t="s">
        <v>3987</v>
      </c>
      <c r="V984" s="3" t="s">
        <v>3987</v>
      </c>
      <c r="W984" s="3" t="s">
        <v>3987</v>
      </c>
      <c r="X984" s="3" t="s">
        <v>3987</v>
      </c>
      <c r="Y984" s="3" t="s">
        <v>3987</v>
      </c>
      <c r="Z984" s="3" t="s">
        <v>3987</v>
      </c>
      <c r="AA984" s="3" t="s">
        <v>3987</v>
      </c>
      <c r="AB984" s="3" t="s">
        <v>3987</v>
      </c>
      <c r="AC984" s="3" t="s">
        <v>3987</v>
      </c>
      <c r="AD984" s="3" t="s">
        <v>3987</v>
      </c>
      <c r="AE984" s="3" t="s">
        <v>95</v>
      </c>
      <c r="AF984" s="3" t="s">
        <v>82</v>
      </c>
      <c r="AG984" s="3" t="s">
        <v>96</v>
      </c>
    </row>
    <row r="985" spans="1:33" ht="45" customHeight="1" x14ac:dyDescent="0.25">
      <c r="A985" s="3" t="s">
        <v>3988</v>
      </c>
      <c r="B985" s="11" t="s">
        <v>80</v>
      </c>
      <c r="C985" s="3" t="s">
        <v>81</v>
      </c>
      <c r="D985" s="3" t="s">
        <v>82</v>
      </c>
      <c r="E985" s="3" t="s">
        <v>83</v>
      </c>
      <c r="F985" s="3" t="s">
        <v>98</v>
      </c>
      <c r="G985" s="3" t="s">
        <v>180</v>
      </c>
      <c r="H985" s="3" t="s">
        <v>3989</v>
      </c>
      <c r="I985" s="3" t="s">
        <v>645</v>
      </c>
      <c r="J985" s="3" t="s">
        <v>1358</v>
      </c>
      <c r="K985" s="3" t="s">
        <v>276</v>
      </c>
      <c r="L985" s="3" t="s">
        <v>146</v>
      </c>
      <c r="M985" s="3" t="s">
        <v>91</v>
      </c>
      <c r="N985" s="3" t="s">
        <v>185</v>
      </c>
      <c r="O985" s="3" t="s">
        <v>93</v>
      </c>
      <c r="P985" s="3" t="s">
        <v>185</v>
      </c>
      <c r="Q985" s="3" t="s">
        <v>93</v>
      </c>
      <c r="R985" s="3" t="s">
        <v>3990</v>
      </c>
      <c r="S985" s="3" t="s">
        <v>3990</v>
      </c>
      <c r="T985" s="3" t="s">
        <v>3990</v>
      </c>
      <c r="U985" s="3" t="s">
        <v>3990</v>
      </c>
      <c r="V985" s="3" t="s">
        <v>3990</v>
      </c>
      <c r="W985" s="3" t="s">
        <v>3990</v>
      </c>
      <c r="X985" s="3" t="s">
        <v>3990</v>
      </c>
      <c r="Y985" s="3" t="s">
        <v>3990</v>
      </c>
      <c r="Z985" s="3" t="s">
        <v>3990</v>
      </c>
      <c r="AA985" s="3" t="s">
        <v>3990</v>
      </c>
      <c r="AB985" s="3" t="s">
        <v>3990</v>
      </c>
      <c r="AC985" s="3" t="s">
        <v>3990</v>
      </c>
      <c r="AD985" s="3" t="s">
        <v>3990</v>
      </c>
      <c r="AE985" s="3" t="s">
        <v>95</v>
      </c>
      <c r="AF985" s="3" t="s">
        <v>82</v>
      </c>
      <c r="AG985" s="3" t="s">
        <v>96</v>
      </c>
    </row>
    <row r="986" spans="1:33" ht="45" customHeight="1" x14ac:dyDescent="0.25">
      <c r="A986" s="3" t="s">
        <v>3991</v>
      </c>
      <c r="B986" s="11" t="s">
        <v>80</v>
      </c>
      <c r="C986" s="3" t="s">
        <v>81</v>
      </c>
      <c r="D986" s="3" t="s">
        <v>82</v>
      </c>
      <c r="E986" s="3" t="s">
        <v>83</v>
      </c>
      <c r="F986" s="3" t="s">
        <v>230</v>
      </c>
      <c r="G986" s="3" t="s">
        <v>231</v>
      </c>
      <c r="H986" s="3" t="s">
        <v>3992</v>
      </c>
      <c r="I986" s="3" t="s">
        <v>902</v>
      </c>
      <c r="J986" s="3" t="s">
        <v>3993</v>
      </c>
      <c r="K986" s="3" t="s">
        <v>2298</v>
      </c>
      <c r="L986" s="3" t="s">
        <v>460</v>
      </c>
      <c r="M986" s="3" t="s">
        <v>91</v>
      </c>
      <c r="N986" s="3" t="s">
        <v>236</v>
      </c>
      <c r="O986" s="3" t="s">
        <v>93</v>
      </c>
      <c r="P986" s="3" t="s">
        <v>236</v>
      </c>
      <c r="Q986" s="3" t="s">
        <v>93</v>
      </c>
      <c r="R986" s="3" t="s">
        <v>3994</v>
      </c>
      <c r="S986" s="3" t="s">
        <v>3994</v>
      </c>
      <c r="T986" s="3" t="s">
        <v>3994</v>
      </c>
      <c r="U986" s="3" t="s">
        <v>3994</v>
      </c>
      <c r="V986" s="3" t="s">
        <v>3994</v>
      </c>
      <c r="W986" s="3" t="s">
        <v>3994</v>
      </c>
      <c r="X986" s="3" t="s">
        <v>3994</v>
      </c>
      <c r="Y986" s="3" t="s">
        <v>3994</v>
      </c>
      <c r="Z986" s="3" t="s">
        <v>3994</v>
      </c>
      <c r="AA986" s="3" t="s">
        <v>3994</v>
      </c>
      <c r="AB986" s="3" t="s">
        <v>3994</v>
      </c>
      <c r="AC986" s="3" t="s">
        <v>3994</v>
      </c>
      <c r="AD986" s="3" t="s">
        <v>3994</v>
      </c>
      <c r="AE986" s="3" t="s">
        <v>95</v>
      </c>
      <c r="AF986" s="3" t="s">
        <v>82</v>
      </c>
      <c r="AG986" s="3" t="s">
        <v>96</v>
      </c>
    </row>
    <row r="987" spans="1:33" ht="45" customHeight="1" x14ac:dyDescent="0.25">
      <c r="A987" s="3" t="s">
        <v>3995</v>
      </c>
      <c r="B987" s="11" t="s">
        <v>80</v>
      </c>
      <c r="C987" s="3" t="s">
        <v>81</v>
      </c>
      <c r="D987" s="3" t="s">
        <v>82</v>
      </c>
      <c r="E987" s="3" t="s">
        <v>83</v>
      </c>
      <c r="F987" s="3" t="s">
        <v>156</v>
      </c>
      <c r="G987" s="3" t="s">
        <v>487</v>
      </c>
      <c r="H987" s="3" t="s">
        <v>3996</v>
      </c>
      <c r="I987" s="3" t="s">
        <v>134</v>
      </c>
      <c r="J987" s="3" t="s">
        <v>3997</v>
      </c>
      <c r="K987" s="3" t="s">
        <v>2298</v>
      </c>
      <c r="L987" s="3" t="s">
        <v>3359</v>
      </c>
      <c r="M987" s="3" t="s">
        <v>137</v>
      </c>
      <c r="N987" s="3" t="s">
        <v>161</v>
      </c>
      <c r="O987" s="3" t="s">
        <v>93</v>
      </c>
      <c r="P987" s="3" t="s">
        <v>161</v>
      </c>
      <c r="Q987" s="3" t="s">
        <v>93</v>
      </c>
      <c r="R987" s="3" t="s">
        <v>3998</v>
      </c>
      <c r="S987" s="3" t="s">
        <v>3998</v>
      </c>
      <c r="T987" s="3" t="s">
        <v>3998</v>
      </c>
      <c r="U987" s="3" t="s">
        <v>3998</v>
      </c>
      <c r="V987" s="3" t="s">
        <v>3998</v>
      </c>
      <c r="W987" s="3" t="s">
        <v>3998</v>
      </c>
      <c r="X987" s="3" t="s">
        <v>3998</v>
      </c>
      <c r="Y987" s="3" t="s">
        <v>3998</v>
      </c>
      <c r="Z987" s="3" t="s">
        <v>3998</v>
      </c>
      <c r="AA987" s="3" t="s">
        <v>3998</v>
      </c>
      <c r="AB987" s="3" t="s">
        <v>3998</v>
      </c>
      <c r="AC987" s="3" t="s">
        <v>3998</v>
      </c>
      <c r="AD987" s="3" t="s">
        <v>3998</v>
      </c>
      <c r="AE987" s="3" t="s">
        <v>95</v>
      </c>
      <c r="AF987" s="3" t="s">
        <v>82</v>
      </c>
      <c r="AG987" s="3" t="s">
        <v>96</v>
      </c>
    </row>
    <row r="988" spans="1:33" ht="45" customHeight="1" x14ac:dyDescent="0.25">
      <c r="A988" s="3" t="s">
        <v>3999</v>
      </c>
      <c r="B988" s="11" t="s">
        <v>80</v>
      </c>
      <c r="C988" s="3" t="s">
        <v>81</v>
      </c>
      <c r="D988" s="3" t="s">
        <v>82</v>
      </c>
      <c r="E988" s="3" t="s">
        <v>83</v>
      </c>
      <c r="F988" s="3" t="s">
        <v>230</v>
      </c>
      <c r="G988" s="3" t="s">
        <v>231</v>
      </c>
      <c r="H988" s="3" t="s">
        <v>181</v>
      </c>
      <c r="I988" s="3" t="s">
        <v>1400</v>
      </c>
      <c r="J988" s="3" t="s">
        <v>731</v>
      </c>
      <c r="K988" s="3" t="s">
        <v>520</v>
      </c>
      <c r="L988" s="3" t="s">
        <v>1707</v>
      </c>
      <c r="M988" s="3" t="s">
        <v>137</v>
      </c>
      <c r="N988" s="3" t="s">
        <v>236</v>
      </c>
      <c r="O988" s="3" t="s">
        <v>93</v>
      </c>
      <c r="P988" s="3" t="s">
        <v>236</v>
      </c>
      <c r="Q988" s="3" t="s">
        <v>93</v>
      </c>
      <c r="R988" s="3" t="s">
        <v>4000</v>
      </c>
      <c r="S988" s="3" t="s">
        <v>4000</v>
      </c>
      <c r="T988" s="3" t="s">
        <v>4000</v>
      </c>
      <c r="U988" s="3" t="s">
        <v>4000</v>
      </c>
      <c r="V988" s="3" t="s">
        <v>4000</v>
      </c>
      <c r="W988" s="3" t="s">
        <v>4000</v>
      </c>
      <c r="X988" s="3" t="s">
        <v>4000</v>
      </c>
      <c r="Y988" s="3" t="s">
        <v>4000</v>
      </c>
      <c r="Z988" s="3" t="s">
        <v>4000</v>
      </c>
      <c r="AA988" s="3" t="s">
        <v>4000</v>
      </c>
      <c r="AB988" s="3" t="s">
        <v>4000</v>
      </c>
      <c r="AC988" s="3" t="s">
        <v>4000</v>
      </c>
      <c r="AD988" s="3" t="s">
        <v>4000</v>
      </c>
      <c r="AE988" s="3" t="s">
        <v>95</v>
      </c>
      <c r="AF988" s="3" t="s">
        <v>82</v>
      </c>
      <c r="AG988" s="3" t="s">
        <v>96</v>
      </c>
    </row>
    <row r="989" spans="1:33" ht="45" customHeight="1" x14ac:dyDescent="0.25">
      <c r="A989" s="3" t="s">
        <v>4001</v>
      </c>
      <c r="B989" s="11" t="s">
        <v>80</v>
      </c>
      <c r="C989" s="3" t="s">
        <v>81</v>
      </c>
      <c r="D989" s="3" t="s">
        <v>82</v>
      </c>
      <c r="E989" s="3" t="s">
        <v>83</v>
      </c>
      <c r="F989" s="3" t="s">
        <v>123</v>
      </c>
      <c r="G989" s="3" t="s">
        <v>124</v>
      </c>
      <c r="H989" s="3" t="s">
        <v>195</v>
      </c>
      <c r="I989" s="3" t="s">
        <v>506</v>
      </c>
      <c r="J989" s="3" t="s">
        <v>4002</v>
      </c>
      <c r="K989" s="3" t="s">
        <v>465</v>
      </c>
      <c r="L989" s="3" t="s">
        <v>1751</v>
      </c>
      <c r="M989" s="3" t="s">
        <v>137</v>
      </c>
      <c r="N989" s="3" t="s">
        <v>128</v>
      </c>
      <c r="O989" s="3" t="s">
        <v>93</v>
      </c>
      <c r="P989" s="3" t="s">
        <v>128</v>
      </c>
      <c r="Q989" s="3" t="s">
        <v>93</v>
      </c>
      <c r="R989" s="3" t="s">
        <v>4003</v>
      </c>
      <c r="S989" s="3" t="s">
        <v>4003</v>
      </c>
      <c r="T989" s="3" t="s">
        <v>4003</v>
      </c>
      <c r="U989" s="3" t="s">
        <v>4003</v>
      </c>
      <c r="V989" s="3" t="s">
        <v>4003</v>
      </c>
      <c r="W989" s="3" t="s">
        <v>4003</v>
      </c>
      <c r="X989" s="3" t="s">
        <v>4003</v>
      </c>
      <c r="Y989" s="3" t="s">
        <v>4003</v>
      </c>
      <c r="Z989" s="3" t="s">
        <v>4003</v>
      </c>
      <c r="AA989" s="3" t="s">
        <v>4003</v>
      </c>
      <c r="AB989" s="3" t="s">
        <v>4003</v>
      </c>
      <c r="AC989" s="3" t="s">
        <v>4003</v>
      </c>
      <c r="AD989" s="3" t="s">
        <v>4003</v>
      </c>
      <c r="AE989" s="3" t="s">
        <v>95</v>
      </c>
      <c r="AF989" s="3" t="s">
        <v>82</v>
      </c>
      <c r="AG989" s="3" t="s">
        <v>96</v>
      </c>
    </row>
    <row r="990" spans="1:33" ht="45" customHeight="1" x14ac:dyDescent="0.25">
      <c r="A990" s="3" t="s">
        <v>4004</v>
      </c>
      <c r="B990" s="11" t="s">
        <v>80</v>
      </c>
      <c r="C990" s="3" t="s">
        <v>81</v>
      </c>
      <c r="D990" s="3" t="s">
        <v>82</v>
      </c>
      <c r="E990" s="3" t="s">
        <v>83</v>
      </c>
      <c r="F990" s="3" t="s">
        <v>215</v>
      </c>
      <c r="G990" s="3" t="s">
        <v>206</v>
      </c>
      <c r="H990" s="3" t="s">
        <v>344</v>
      </c>
      <c r="I990" s="3" t="s">
        <v>345</v>
      </c>
      <c r="J990" s="3" t="s">
        <v>4005</v>
      </c>
      <c r="K990" s="3" t="s">
        <v>465</v>
      </c>
      <c r="L990" s="3" t="s">
        <v>944</v>
      </c>
      <c r="M990" s="3" t="s">
        <v>137</v>
      </c>
      <c r="N990" s="3" t="s">
        <v>221</v>
      </c>
      <c r="O990" s="3" t="s">
        <v>93</v>
      </c>
      <c r="P990" s="3" t="s">
        <v>221</v>
      </c>
      <c r="Q990" s="3" t="s">
        <v>93</v>
      </c>
      <c r="R990" s="3" t="s">
        <v>4006</v>
      </c>
      <c r="S990" s="3" t="s">
        <v>4006</v>
      </c>
      <c r="T990" s="3" t="s">
        <v>4006</v>
      </c>
      <c r="U990" s="3" t="s">
        <v>4006</v>
      </c>
      <c r="V990" s="3" t="s">
        <v>4006</v>
      </c>
      <c r="W990" s="3" t="s">
        <v>4006</v>
      </c>
      <c r="X990" s="3" t="s">
        <v>4006</v>
      </c>
      <c r="Y990" s="3" t="s">
        <v>4006</v>
      </c>
      <c r="Z990" s="3" t="s">
        <v>4006</v>
      </c>
      <c r="AA990" s="3" t="s">
        <v>4006</v>
      </c>
      <c r="AB990" s="3" t="s">
        <v>4006</v>
      </c>
      <c r="AC990" s="3" t="s">
        <v>4006</v>
      </c>
      <c r="AD990" s="3" t="s">
        <v>4006</v>
      </c>
      <c r="AE990" s="3" t="s">
        <v>95</v>
      </c>
      <c r="AF990" s="3" t="s">
        <v>82</v>
      </c>
      <c r="AG990" s="3" t="s">
        <v>96</v>
      </c>
    </row>
    <row r="991" spans="1:33" ht="45" customHeight="1" x14ac:dyDescent="0.25">
      <c r="A991" s="3" t="s">
        <v>4007</v>
      </c>
      <c r="B991" s="11" t="s">
        <v>80</v>
      </c>
      <c r="C991" s="3" t="s">
        <v>81</v>
      </c>
      <c r="D991" s="3" t="s">
        <v>82</v>
      </c>
      <c r="E991" s="3" t="s">
        <v>83</v>
      </c>
      <c r="F991" s="3" t="s">
        <v>106</v>
      </c>
      <c r="G991" s="3" t="s">
        <v>107</v>
      </c>
      <c r="H991" s="3" t="s">
        <v>4008</v>
      </c>
      <c r="I991" s="3" t="s">
        <v>217</v>
      </c>
      <c r="J991" s="3" t="s">
        <v>4009</v>
      </c>
      <c r="K991" s="3" t="s">
        <v>1862</v>
      </c>
      <c r="L991" s="3" t="s">
        <v>1302</v>
      </c>
      <c r="M991" s="3" t="s">
        <v>137</v>
      </c>
      <c r="N991" s="3" t="s">
        <v>479</v>
      </c>
      <c r="O991" s="3" t="s">
        <v>93</v>
      </c>
      <c r="P991" s="3" t="s">
        <v>479</v>
      </c>
      <c r="Q991" s="3" t="s">
        <v>93</v>
      </c>
      <c r="R991" s="3" t="s">
        <v>4010</v>
      </c>
      <c r="S991" s="3" t="s">
        <v>4010</v>
      </c>
      <c r="T991" s="3" t="s">
        <v>4010</v>
      </c>
      <c r="U991" s="3" t="s">
        <v>4010</v>
      </c>
      <c r="V991" s="3" t="s">
        <v>4010</v>
      </c>
      <c r="W991" s="3" t="s">
        <v>4010</v>
      </c>
      <c r="X991" s="3" t="s">
        <v>4010</v>
      </c>
      <c r="Y991" s="3" t="s">
        <v>4010</v>
      </c>
      <c r="Z991" s="3" t="s">
        <v>4010</v>
      </c>
      <c r="AA991" s="3" t="s">
        <v>4010</v>
      </c>
      <c r="AB991" s="3" t="s">
        <v>4010</v>
      </c>
      <c r="AC991" s="3" t="s">
        <v>4010</v>
      </c>
      <c r="AD991" s="3" t="s">
        <v>4010</v>
      </c>
      <c r="AE991" s="3" t="s">
        <v>95</v>
      </c>
      <c r="AF991" s="3" t="s">
        <v>82</v>
      </c>
      <c r="AG991" s="3" t="s">
        <v>96</v>
      </c>
    </row>
    <row r="992" spans="1:33" ht="45" customHeight="1" x14ac:dyDescent="0.25">
      <c r="A992" s="3" t="s">
        <v>4011</v>
      </c>
      <c r="B992" s="11" t="s">
        <v>80</v>
      </c>
      <c r="C992" s="3" t="s">
        <v>81</v>
      </c>
      <c r="D992" s="3" t="s">
        <v>82</v>
      </c>
      <c r="E992" s="3" t="s">
        <v>83</v>
      </c>
      <c r="F992" s="3" t="s">
        <v>259</v>
      </c>
      <c r="G992" s="3" t="s">
        <v>224</v>
      </c>
      <c r="H992" s="3" t="s">
        <v>195</v>
      </c>
      <c r="I992" s="3" t="s">
        <v>217</v>
      </c>
      <c r="J992" s="3" t="s">
        <v>4012</v>
      </c>
      <c r="K992" s="3" t="s">
        <v>1862</v>
      </c>
      <c r="L992" s="3" t="s">
        <v>1302</v>
      </c>
      <c r="M992" s="3" t="s">
        <v>137</v>
      </c>
      <c r="N992" s="3" t="s">
        <v>265</v>
      </c>
      <c r="O992" s="3" t="s">
        <v>93</v>
      </c>
      <c r="P992" s="3" t="s">
        <v>265</v>
      </c>
      <c r="Q992" s="3" t="s">
        <v>93</v>
      </c>
      <c r="R992" s="3" t="s">
        <v>4013</v>
      </c>
      <c r="S992" s="3" t="s">
        <v>4013</v>
      </c>
      <c r="T992" s="3" t="s">
        <v>4013</v>
      </c>
      <c r="U992" s="3" t="s">
        <v>4013</v>
      </c>
      <c r="V992" s="3" t="s">
        <v>4013</v>
      </c>
      <c r="W992" s="3" t="s">
        <v>4013</v>
      </c>
      <c r="X992" s="3" t="s">
        <v>4013</v>
      </c>
      <c r="Y992" s="3" t="s">
        <v>4013</v>
      </c>
      <c r="Z992" s="3" t="s">
        <v>4013</v>
      </c>
      <c r="AA992" s="3" t="s">
        <v>4013</v>
      </c>
      <c r="AB992" s="3" t="s">
        <v>4013</v>
      </c>
      <c r="AC992" s="3" t="s">
        <v>4013</v>
      </c>
      <c r="AD992" s="3" t="s">
        <v>4013</v>
      </c>
      <c r="AE992" s="3" t="s">
        <v>95</v>
      </c>
      <c r="AF992" s="3" t="s">
        <v>82</v>
      </c>
      <c r="AG992" s="3" t="s">
        <v>96</v>
      </c>
    </row>
    <row r="993" spans="1:33" ht="45" customHeight="1" x14ac:dyDescent="0.25">
      <c r="A993" s="3" t="s">
        <v>4014</v>
      </c>
      <c r="B993" s="11" t="s">
        <v>80</v>
      </c>
      <c r="C993" s="3" t="s">
        <v>81</v>
      </c>
      <c r="D993" s="3" t="s">
        <v>82</v>
      </c>
      <c r="E993" s="3" t="s">
        <v>83</v>
      </c>
      <c r="F993" s="3" t="s">
        <v>98</v>
      </c>
      <c r="G993" s="3" t="s">
        <v>224</v>
      </c>
      <c r="H993" s="3" t="s">
        <v>195</v>
      </c>
      <c r="I993" s="3" t="s">
        <v>217</v>
      </c>
      <c r="J993" s="3" t="s">
        <v>4015</v>
      </c>
      <c r="K993" s="3" t="s">
        <v>1862</v>
      </c>
      <c r="L993" s="3" t="s">
        <v>1302</v>
      </c>
      <c r="M993" s="3" t="s">
        <v>137</v>
      </c>
      <c r="N993" s="3" t="s">
        <v>185</v>
      </c>
      <c r="O993" s="3" t="s">
        <v>93</v>
      </c>
      <c r="P993" s="3" t="s">
        <v>185</v>
      </c>
      <c r="Q993" s="3" t="s">
        <v>93</v>
      </c>
      <c r="R993" s="3" t="s">
        <v>4016</v>
      </c>
      <c r="S993" s="3" t="s">
        <v>4016</v>
      </c>
      <c r="T993" s="3" t="s">
        <v>4016</v>
      </c>
      <c r="U993" s="3" t="s">
        <v>4016</v>
      </c>
      <c r="V993" s="3" t="s">
        <v>4016</v>
      </c>
      <c r="W993" s="3" t="s">
        <v>4016</v>
      </c>
      <c r="X993" s="3" t="s">
        <v>4016</v>
      </c>
      <c r="Y993" s="3" t="s">
        <v>4016</v>
      </c>
      <c r="Z993" s="3" t="s">
        <v>4016</v>
      </c>
      <c r="AA993" s="3" t="s">
        <v>4016</v>
      </c>
      <c r="AB993" s="3" t="s">
        <v>4016</v>
      </c>
      <c r="AC993" s="3" t="s">
        <v>4016</v>
      </c>
      <c r="AD993" s="3" t="s">
        <v>4016</v>
      </c>
      <c r="AE993" s="3" t="s">
        <v>95</v>
      </c>
      <c r="AF993" s="3" t="s">
        <v>82</v>
      </c>
      <c r="AG993" s="3" t="s">
        <v>96</v>
      </c>
    </row>
    <row r="994" spans="1:33" ht="45" customHeight="1" x14ac:dyDescent="0.25">
      <c r="A994" s="3" t="s">
        <v>4017</v>
      </c>
      <c r="B994" s="11" t="s">
        <v>80</v>
      </c>
      <c r="C994" s="3" t="s">
        <v>81</v>
      </c>
      <c r="D994" s="3" t="s">
        <v>82</v>
      </c>
      <c r="E994" s="3" t="s">
        <v>83</v>
      </c>
      <c r="F994" s="3" t="s">
        <v>4018</v>
      </c>
      <c r="G994" s="3" t="s">
        <v>4019</v>
      </c>
      <c r="H994" s="3" t="s">
        <v>195</v>
      </c>
      <c r="I994" s="3" t="s">
        <v>518</v>
      </c>
      <c r="J994" s="3" t="s">
        <v>4020</v>
      </c>
      <c r="K994" s="3" t="s">
        <v>1862</v>
      </c>
      <c r="L994" s="3" t="s">
        <v>1716</v>
      </c>
      <c r="M994" s="3" t="s">
        <v>91</v>
      </c>
      <c r="N994" s="3" t="s">
        <v>312</v>
      </c>
      <c r="O994" s="3" t="s">
        <v>93</v>
      </c>
      <c r="P994" s="3" t="s">
        <v>312</v>
      </c>
      <c r="Q994" s="3" t="s">
        <v>93</v>
      </c>
      <c r="R994" s="3" t="s">
        <v>4021</v>
      </c>
      <c r="S994" s="3" t="s">
        <v>4021</v>
      </c>
      <c r="T994" s="3" t="s">
        <v>4021</v>
      </c>
      <c r="U994" s="3" t="s">
        <v>4021</v>
      </c>
      <c r="V994" s="3" t="s">
        <v>4021</v>
      </c>
      <c r="W994" s="3" t="s">
        <v>4021</v>
      </c>
      <c r="X994" s="3" t="s">
        <v>4021</v>
      </c>
      <c r="Y994" s="3" t="s">
        <v>4021</v>
      </c>
      <c r="Z994" s="3" t="s">
        <v>4021</v>
      </c>
      <c r="AA994" s="3" t="s">
        <v>4021</v>
      </c>
      <c r="AB994" s="3" t="s">
        <v>4021</v>
      </c>
      <c r="AC994" s="3" t="s">
        <v>4021</v>
      </c>
      <c r="AD994" s="3" t="s">
        <v>4021</v>
      </c>
      <c r="AE994" s="3" t="s">
        <v>95</v>
      </c>
      <c r="AF994" s="3" t="s">
        <v>82</v>
      </c>
      <c r="AG994" s="3" t="s">
        <v>96</v>
      </c>
    </row>
    <row r="995" spans="1:33" ht="45" customHeight="1" x14ac:dyDescent="0.25">
      <c r="A995" s="3" t="s">
        <v>4022</v>
      </c>
      <c r="B995" s="11" t="s">
        <v>80</v>
      </c>
      <c r="C995" s="3" t="s">
        <v>81</v>
      </c>
      <c r="D995" s="3" t="s">
        <v>82</v>
      </c>
      <c r="E995" s="3" t="s">
        <v>83</v>
      </c>
      <c r="F995" s="3" t="s">
        <v>98</v>
      </c>
      <c r="G995" s="3" t="s">
        <v>99</v>
      </c>
      <c r="H995" s="3" t="s">
        <v>4023</v>
      </c>
      <c r="I995" s="3" t="s">
        <v>3029</v>
      </c>
      <c r="J995" s="3" t="s">
        <v>2062</v>
      </c>
      <c r="K995" s="3" t="s">
        <v>1862</v>
      </c>
      <c r="L995" s="3" t="s">
        <v>4024</v>
      </c>
      <c r="M995" s="3" t="s">
        <v>137</v>
      </c>
      <c r="N995" s="3" t="s">
        <v>103</v>
      </c>
      <c r="O995" s="3" t="s">
        <v>93</v>
      </c>
      <c r="P995" s="3" t="s">
        <v>103</v>
      </c>
      <c r="Q995" s="3" t="s">
        <v>93</v>
      </c>
      <c r="R995" s="3" t="s">
        <v>4025</v>
      </c>
      <c r="S995" s="3" t="s">
        <v>4025</v>
      </c>
      <c r="T995" s="3" t="s">
        <v>4025</v>
      </c>
      <c r="U995" s="3" t="s">
        <v>4025</v>
      </c>
      <c r="V995" s="3" t="s">
        <v>4025</v>
      </c>
      <c r="W995" s="3" t="s">
        <v>4025</v>
      </c>
      <c r="X995" s="3" t="s">
        <v>4025</v>
      </c>
      <c r="Y995" s="3" t="s">
        <v>4025</v>
      </c>
      <c r="Z995" s="3" t="s">
        <v>4025</v>
      </c>
      <c r="AA995" s="3" t="s">
        <v>4025</v>
      </c>
      <c r="AB995" s="3" t="s">
        <v>4025</v>
      </c>
      <c r="AC995" s="3" t="s">
        <v>4025</v>
      </c>
      <c r="AD995" s="3" t="s">
        <v>4025</v>
      </c>
      <c r="AE995" s="3" t="s">
        <v>95</v>
      </c>
      <c r="AF995" s="3" t="s">
        <v>82</v>
      </c>
      <c r="AG995" s="3" t="s">
        <v>96</v>
      </c>
    </row>
    <row r="996" spans="1:33" ht="45" customHeight="1" x14ac:dyDescent="0.25">
      <c r="A996" s="3" t="s">
        <v>4026</v>
      </c>
      <c r="B996" s="11" t="s">
        <v>80</v>
      </c>
      <c r="C996" s="3" t="s">
        <v>81</v>
      </c>
      <c r="D996" s="3" t="s">
        <v>82</v>
      </c>
      <c r="E996" s="3" t="s">
        <v>83</v>
      </c>
      <c r="F996" s="3" t="s">
        <v>115</v>
      </c>
      <c r="G996" s="3" t="s">
        <v>1460</v>
      </c>
      <c r="H996" s="3" t="s">
        <v>4027</v>
      </c>
      <c r="I996" s="3" t="s">
        <v>1507</v>
      </c>
      <c r="J996" s="3" t="s">
        <v>1096</v>
      </c>
      <c r="K996" s="3" t="s">
        <v>1862</v>
      </c>
      <c r="L996" s="3" t="s">
        <v>433</v>
      </c>
      <c r="M996" s="3" t="s">
        <v>91</v>
      </c>
      <c r="N996" s="3" t="s">
        <v>120</v>
      </c>
      <c r="O996" s="3" t="s">
        <v>93</v>
      </c>
      <c r="P996" s="3" t="s">
        <v>120</v>
      </c>
      <c r="Q996" s="3" t="s">
        <v>93</v>
      </c>
      <c r="R996" s="3" t="s">
        <v>4028</v>
      </c>
      <c r="S996" s="3" t="s">
        <v>4028</v>
      </c>
      <c r="T996" s="3" t="s">
        <v>4028</v>
      </c>
      <c r="U996" s="3" t="s">
        <v>4028</v>
      </c>
      <c r="V996" s="3" t="s">
        <v>4028</v>
      </c>
      <c r="W996" s="3" t="s">
        <v>4028</v>
      </c>
      <c r="X996" s="3" t="s">
        <v>4028</v>
      </c>
      <c r="Y996" s="3" t="s">
        <v>4028</v>
      </c>
      <c r="Z996" s="3" t="s">
        <v>4028</v>
      </c>
      <c r="AA996" s="3" t="s">
        <v>4028</v>
      </c>
      <c r="AB996" s="3" t="s">
        <v>4028</v>
      </c>
      <c r="AC996" s="3" t="s">
        <v>4028</v>
      </c>
      <c r="AD996" s="3" t="s">
        <v>4028</v>
      </c>
      <c r="AE996" s="3" t="s">
        <v>95</v>
      </c>
      <c r="AF996" s="3" t="s">
        <v>82</v>
      </c>
      <c r="AG996" s="3" t="s">
        <v>96</v>
      </c>
    </row>
    <row r="997" spans="1:33" ht="45" customHeight="1" x14ac:dyDescent="0.25">
      <c r="A997" s="3" t="s">
        <v>4029</v>
      </c>
      <c r="B997" s="11" t="s">
        <v>80</v>
      </c>
      <c r="C997" s="3" t="s">
        <v>81</v>
      </c>
      <c r="D997" s="3" t="s">
        <v>82</v>
      </c>
      <c r="E997" s="3" t="s">
        <v>83</v>
      </c>
      <c r="F997" s="3" t="s">
        <v>115</v>
      </c>
      <c r="G997" s="3" t="s">
        <v>2032</v>
      </c>
      <c r="H997" s="3" t="s">
        <v>4030</v>
      </c>
      <c r="I997" s="3" t="s">
        <v>531</v>
      </c>
      <c r="J997" s="3" t="s">
        <v>4031</v>
      </c>
      <c r="K997" s="3" t="s">
        <v>4032</v>
      </c>
      <c r="L997" s="3" t="s">
        <v>4033</v>
      </c>
      <c r="M997" s="3" t="s">
        <v>91</v>
      </c>
      <c r="N997" s="3" t="s">
        <v>120</v>
      </c>
      <c r="O997" s="3" t="s">
        <v>93</v>
      </c>
      <c r="P997" s="3" t="s">
        <v>120</v>
      </c>
      <c r="Q997" s="3" t="s">
        <v>93</v>
      </c>
      <c r="R997" s="3" t="s">
        <v>4034</v>
      </c>
      <c r="S997" s="3" t="s">
        <v>4034</v>
      </c>
      <c r="T997" s="3" t="s">
        <v>4034</v>
      </c>
      <c r="U997" s="3" t="s">
        <v>4034</v>
      </c>
      <c r="V997" s="3" t="s">
        <v>4034</v>
      </c>
      <c r="W997" s="3" t="s">
        <v>4034</v>
      </c>
      <c r="X997" s="3" t="s">
        <v>4034</v>
      </c>
      <c r="Y997" s="3" t="s">
        <v>4034</v>
      </c>
      <c r="Z997" s="3" t="s">
        <v>4034</v>
      </c>
      <c r="AA997" s="3" t="s">
        <v>4034</v>
      </c>
      <c r="AB997" s="3" t="s">
        <v>4034</v>
      </c>
      <c r="AC997" s="3" t="s">
        <v>4034</v>
      </c>
      <c r="AD997" s="3" t="s">
        <v>4034</v>
      </c>
      <c r="AE997" s="3" t="s">
        <v>95</v>
      </c>
      <c r="AF997" s="3" t="s">
        <v>82</v>
      </c>
      <c r="AG997" s="3" t="s">
        <v>96</v>
      </c>
    </row>
    <row r="998" spans="1:33" ht="45" customHeight="1" x14ac:dyDescent="0.25">
      <c r="A998" s="3" t="s">
        <v>4035</v>
      </c>
      <c r="B998" s="11" t="s">
        <v>80</v>
      </c>
      <c r="C998" s="3" t="s">
        <v>81</v>
      </c>
      <c r="D998" s="3" t="s">
        <v>82</v>
      </c>
      <c r="E998" s="3" t="s">
        <v>83</v>
      </c>
      <c r="F998" s="3" t="s">
        <v>123</v>
      </c>
      <c r="G998" s="3" t="s">
        <v>124</v>
      </c>
      <c r="H998" s="3" t="s">
        <v>4036</v>
      </c>
      <c r="I998" s="3" t="s">
        <v>87</v>
      </c>
      <c r="J998" s="3" t="s">
        <v>4037</v>
      </c>
      <c r="K998" s="3" t="s">
        <v>4032</v>
      </c>
      <c r="L998" s="3" t="s">
        <v>1387</v>
      </c>
      <c r="M998" s="3" t="s">
        <v>91</v>
      </c>
      <c r="N998" s="3" t="s">
        <v>128</v>
      </c>
      <c r="O998" s="3" t="s">
        <v>93</v>
      </c>
      <c r="P998" s="3" t="s">
        <v>128</v>
      </c>
      <c r="Q998" s="3" t="s">
        <v>93</v>
      </c>
      <c r="R998" s="3" t="s">
        <v>4038</v>
      </c>
      <c r="S998" s="3" t="s">
        <v>4038</v>
      </c>
      <c r="T998" s="3" t="s">
        <v>4038</v>
      </c>
      <c r="U998" s="3" t="s">
        <v>4038</v>
      </c>
      <c r="V998" s="3" t="s">
        <v>4038</v>
      </c>
      <c r="W998" s="3" t="s">
        <v>4038</v>
      </c>
      <c r="X998" s="3" t="s">
        <v>4038</v>
      </c>
      <c r="Y998" s="3" t="s">
        <v>4038</v>
      </c>
      <c r="Z998" s="3" t="s">
        <v>4038</v>
      </c>
      <c r="AA998" s="3" t="s">
        <v>4038</v>
      </c>
      <c r="AB998" s="3" t="s">
        <v>4038</v>
      </c>
      <c r="AC998" s="3" t="s">
        <v>4038</v>
      </c>
      <c r="AD998" s="3" t="s">
        <v>4038</v>
      </c>
      <c r="AE998" s="3" t="s">
        <v>95</v>
      </c>
      <c r="AF998" s="3" t="s">
        <v>82</v>
      </c>
      <c r="AG998" s="3" t="s">
        <v>96</v>
      </c>
    </row>
    <row r="999" spans="1:33" ht="45" customHeight="1" x14ac:dyDescent="0.25">
      <c r="A999" s="3" t="s">
        <v>4039</v>
      </c>
      <c r="B999" s="11" t="s">
        <v>80</v>
      </c>
      <c r="C999" s="3" t="s">
        <v>81</v>
      </c>
      <c r="D999" s="3" t="s">
        <v>82</v>
      </c>
      <c r="E999" s="3" t="s">
        <v>83</v>
      </c>
      <c r="F999" s="3" t="s">
        <v>123</v>
      </c>
      <c r="G999" s="3" t="s">
        <v>124</v>
      </c>
      <c r="H999" s="3" t="s">
        <v>4040</v>
      </c>
      <c r="I999" s="3" t="s">
        <v>144</v>
      </c>
      <c r="J999" s="3" t="s">
        <v>3544</v>
      </c>
      <c r="K999" s="3" t="s">
        <v>4041</v>
      </c>
      <c r="L999" s="3" t="s">
        <v>2128</v>
      </c>
      <c r="M999" s="3" t="s">
        <v>137</v>
      </c>
      <c r="N999" s="3" t="s">
        <v>128</v>
      </c>
      <c r="O999" s="3" t="s">
        <v>93</v>
      </c>
      <c r="P999" s="3" t="s">
        <v>128</v>
      </c>
      <c r="Q999" s="3" t="s">
        <v>93</v>
      </c>
      <c r="R999" s="3" t="s">
        <v>4042</v>
      </c>
      <c r="S999" s="3" t="s">
        <v>4042</v>
      </c>
      <c r="T999" s="3" t="s">
        <v>4042</v>
      </c>
      <c r="U999" s="3" t="s">
        <v>4042</v>
      </c>
      <c r="V999" s="3" t="s">
        <v>4042</v>
      </c>
      <c r="W999" s="3" t="s">
        <v>4042</v>
      </c>
      <c r="X999" s="3" t="s">
        <v>4042</v>
      </c>
      <c r="Y999" s="3" t="s">
        <v>4042</v>
      </c>
      <c r="Z999" s="3" t="s">
        <v>4042</v>
      </c>
      <c r="AA999" s="3" t="s">
        <v>4042</v>
      </c>
      <c r="AB999" s="3" t="s">
        <v>4042</v>
      </c>
      <c r="AC999" s="3" t="s">
        <v>4042</v>
      </c>
      <c r="AD999" s="3" t="s">
        <v>4042</v>
      </c>
      <c r="AE999" s="3" t="s">
        <v>95</v>
      </c>
      <c r="AF999" s="3" t="s">
        <v>82</v>
      </c>
      <c r="AG999" s="3" t="s">
        <v>96</v>
      </c>
    </row>
    <row r="1000" spans="1:33" ht="45" customHeight="1" x14ac:dyDescent="0.25">
      <c r="A1000" s="3" t="s">
        <v>4043</v>
      </c>
      <c r="B1000" s="11" t="s">
        <v>80</v>
      </c>
      <c r="C1000" s="3" t="s">
        <v>81</v>
      </c>
      <c r="D1000" s="3" t="s">
        <v>82</v>
      </c>
      <c r="E1000" s="3" t="s">
        <v>83</v>
      </c>
      <c r="F1000" s="3" t="s">
        <v>98</v>
      </c>
      <c r="G1000" s="3" t="s">
        <v>546</v>
      </c>
      <c r="H1000" s="3" t="s">
        <v>1100</v>
      </c>
      <c r="I1000" s="3" t="s">
        <v>159</v>
      </c>
      <c r="J1000" s="3" t="s">
        <v>4044</v>
      </c>
      <c r="K1000" s="3" t="s">
        <v>4041</v>
      </c>
      <c r="L1000" s="3" t="s">
        <v>4045</v>
      </c>
      <c r="M1000" s="3" t="s">
        <v>137</v>
      </c>
      <c r="N1000" s="3" t="s">
        <v>185</v>
      </c>
      <c r="O1000" s="3" t="s">
        <v>93</v>
      </c>
      <c r="P1000" s="3" t="s">
        <v>185</v>
      </c>
      <c r="Q1000" s="3" t="s">
        <v>93</v>
      </c>
      <c r="R1000" s="3" t="s">
        <v>4046</v>
      </c>
      <c r="S1000" s="3" t="s">
        <v>4046</v>
      </c>
      <c r="T1000" s="3" t="s">
        <v>4046</v>
      </c>
      <c r="U1000" s="3" t="s">
        <v>4046</v>
      </c>
      <c r="V1000" s="3" t="s">
        <v>4046</v>
      </c>
      <c r="W1000" s="3" t="s">
        <v>4046</v>
      </c>
      <c r="X1000" s="3" t="s">
        <v>4046</v>
      </c>
      <c r="Y1000" s="3" t="s">
        <v>4046</v>
      </c>
      <c r="Z1000" s="3" t="s">
        <v>4046</v>
      </c>
      <c r="AA1000" s="3" t="s">
        <v>4046</v>
      </c>
      <c r="AB1000" s="3" t="s">
        <v>4046</v>
      </c>
      <c r="AC1000" s="3" t="s">
        <v>4046</v>
      </c>
      <c r="AD1000" s="3" t="s">
        <v>4046</v>
      </c>
      <c r="AE1000" s="3" t="s">
        <v>95</v>
      </c>
      <c r="AF1000" s="3" t="s">
        <v>82</v>
      </c>
      <c r="AG1000" s="3" t="s">
        <v>96</v>
      </c>
    </row>
    <row r="1001" spans="1:33" ht="45" customHeight="1" x14ac:dyDescent="0.25">
      <c r="A1001" s="3" t="s">
        <v>4047</v>
      </c>
      <c r="B1001" s="11" t="s">
        <v>80</v>
      </c>
      <c r="C1001" s="3" t="s">
        <v>81</v>
      </c>
      <c r="D1001" s="3" t="s">
        <v>82</v>
      </c>
      <c r="E1001" s="3" t="s">
        <v>83</v>
      </c>
      <c r="F1001" s="3" t="s">
        <v>123</v>
      </c>
      <c r="G1001" s="3" t="s">
        <v>124</v>
      </c>
      <c r="H1001" s="3" t="s">
        <v>308</v>
      </c>
      <c r="I1001" s="3" t="s">
        <v>600</v>
      </c>
      <c r="J1001" s="3" t="s">
        <v>170</v>
      </c>
      <c r="K1001" s="3" t="s">
        <v>4048</v>
      </c>
      <c r="L1001" s="3" t="s">
        <v>90</v>
      </c>
      <c r="M1001" s="3" t="s">
        <v>91</v>
      </c>
      <c r="N1001" s="3" t="s">
        <v>128</v>
      </c>
      <c r="O1001" s="3" t="s">
        <v>93</v>
      </c>
      <c r="P1001" s="3" t="s">
        <v>128</v>
      </c>
      <c r="Q1001" s="3" t="s">
        <v>93</v>
      </c>
      <c r="R1001" s="3" t="s">
        <v>4049</v>
      </c>
      <c r="S1001" s="3" t="s">
        <v>4049</v>
      </c>
      <c r="T1001" s="3" t="s">
        <v>4049</v>
      </c>
      <c r="U1001" s="3" t="s">
        <v>4049</v>
      </c>
      <c r="V1001" s="3" t="s">
        <v>4049</v>
      </c>
      <c r="W1001" s="3" t="s">
        <v>4049</v>
      </c>
      <c r="X1001" s="3" t="s">
        <v>4049</v>
      </c>
      <c r="Y1001" s="3" t="s">
        <v>4049</v>
      </c>
      <c r="Z1001" s="3" t="s">
        <v>4049</v>
      </c>
      <c r="AA1001" s="3" t="s">
        <v>4049</v>
      </c>
      <c r="AB1001" s="3" t="s">
        <v>4049</v>
      </c>
      <c r="AC1001" s="3" t="s">
        <v>4049</v>
      </c>
      <c r="AD1001" s="3" t="s">
        <v>4049</v>
      </c>
      <c r="AE1001" s="3" t="s">
        <v>95</v>
      </c>
      <c r="AF1001" s="3" t="s">
        <v>82</v>
      </c>
      <c r="AG1001" s="3" t="s">
        <v>96</v>
      </c>
    </row>
    <row r="1002" spans="1:33" ht="45" customHeight="1" x14ac:dyDescent="0.25">
      <c r="A1002" s="3" t="s">
        <v>4050</v>
      </c>
      <c r="B1002" s="11" t="s">
        <v>80</v>
      </c>
      <c r="C1002" s="3" t="s">
        <v>81</v>
      </c>
      <c r="D1002" s="3" t="s">
        <v>82</v>
      </c>
      <c r="E1002" s="3" t="s">
        <v>83</v>
      </c>
      <c r="F1002" s="3" t="s">
        <v>123</v>
      </c>
      <c r="G1002" s="3" t="s">
        <v>124</v>
      </c>
      <c r="H1002" s="3" t="s">
        <v>4051</v>
      </c>
      <c r="I1002" s="3" t="s">
        <v>670</v>
      </c>
      <c r="J1002" s="3" t="s">
        <v>218</v>
      </c>
      <c r="K1002" s="3" t="s">
        <v>4052</v>
      </c>
      <c r="L1002" s="3" t="s">
        <v>4053</v>
      </c>
      <c r="M1002" s="3" t="s">
        <v>91</v>
      </c>
      <c r="N1002" s="3" t="s">
        <v>128</v>
      </c>
      <c r="O1002" s="3" t="s">
        <v>93</v>
      </c>
      <c r="P1002" s="3" t="s">
        <v>128</v>
      </c>
      <c r="Q1002" s="3" t="s">
        <v>93</v>
      </c>
      <c r="R1002" s="3" t="s">
        <v>4054</v>
      </c>
      <c r="S1002" s="3" t="s">
        <v>4054</v>
      </c>
      <c r="T1002" s="3" t="s">
        <v>4054</v>
      </c>
      <c r="U1002" s="3" t="s">
        <v>4054</v>
      </c>
      <c r="V1002" s="3" t="s">
        <v>4054</v>
      </c>
      <c r="W1002" s="3" t="s">
        <v>4054</v>
      </c>
      <c r="X1002" s="3" t="s">
        <v>4054</v>
      </c>
      <c r="Y1002" s="3" t="s">
        <v>4054</v>
      </c>
      <c r="Z1002" s="3" t="s">
        <v>4054</v>
      </c>
      <c r="AA1002" s="3" t="s">
        <v>4054</v>
      </c>
      <c r="AB1002" s="3" t="s">
        <v>4054</v>
      </c>
      <c r="AC1002" s="3" t="s">
        <v>4054</v>
      </c>
      <c r="AD1002" s="3" t="s">
        <v>4054</v>
      </c>
      <c r="AE1002" s="3" t="s">
        <v>95</v>
      </c>
      <c r="AF1002" s="3" t="s">
        <v>82</v>
      </c>
      <c r="AG1002" s="3" t="s">
        <v>96</v>
      </c>
    </row>
    <row r="1003" spans="1:33" ht="45" customHeight="1" x14ac:dyDescent="0.25">
      <c r="A1003" s="3" t="s">
        <v>4055</v>
      </c>
      <c r="B1003" s="11" t="s">
        <v>80</v>
      </c>
      <c r="C1003" s="3" t="s">
        <v>81</v>
      </c>
      <c r="D1003" s="3" t="s">
        <v>82</v>
      </c>
      <c r="E1003" s="3" t="s">
        <v>83</v>
      </c>
      <c r="F1003" s="3" t="s">
        <v>98</v>
      </c>
      <c r="G1003" s="3" t="s">
        <v>174</v>
      </c>
      <c r="H1003" s="3" t="s">
        <v>4056</v>
      </c>
      <c r="I1003" s="3" t="s">
        <v>366</v>
      </c>
      <c r="J1003" s="3" t="s">
        <v>4057</v>
      </c>
      <c r="K1003" s="3" t="s">
        <v>146</v>
      </c>
      <c r="L1003" s="3" t="s">
        <v>219</v>
      </c>
      <c r="M1003" s="3" t="s">
        <v>137</v>
      </c>
      <c r="N1003" s="3" t="s">
        <v>103</v>
      </c>
      <c r="O1003" s="3" t="s">
        <v>93</v>
      </c>
      <c r="P1003" s="3" t="s">
        <v>103</v>
      </c>
      <c r="Q1003" s="3" t="s">
        <v>93</v>
      </c>
      <c r="R1003" s="3" t="s">
        <v>4058</v>
      </c>
      <c r="S1003" s="3" t="s">
        <v>4058</v>
      </c>
      <c r="T1003" s="3" t="s">
        <v>4058</v>
      </c>
      <c r="U1003" s="3" t="s">
        <v>4058</v>
      </c>
      <c r="V1003" s="3" t="s">
        <v>4058</v>
      </c>
      <c r="W1003" s="3" t="s">
        <v>4058</v>
      </c>
      <c r="X1003" s="3" t="s">
        <v>4058</v>
      </c>
      <c r="Y1003" s="3" t="s">
        <v>4058</v>
      </c>
      <c r="Z1003" s="3" t="s">
        <v>4058</v>
      </c>
      <c r="AA1003" s="3" t="s">
        <v>4058</v>
      </c>
      <c r="AB1003" s="3" t="s">
        <v>4058</v>
      </c>
      <c r="AC1003" s="3" t="s">
        <v>4058</v>
      </c>
      <c r="AD1003" s="3" t="s">
        <v>4058</v>
      </c>
      <c r="AE1003" s="3" t="s">
        <v>95</v>
      </c>
      <c r="AF1003" s="3" t="s">
        <v>82</v>
      </c>
      <c r="AG1003" s="3" t="s">
        <v>96</v>
      </c>
    </row>
    <row r="1004" spans="1:33" ht="45" customHeight="1" x14ac:dyDescent="0.25">
      <c r="A1004" s="3" t="s">
        <v>4059</v>
      </c>
      <c r="B1004" s="11" t="s">
        <v>80</v>
      </c>
      <c r="C1004" s="3" t="s">
        <v>81</v>
      </c>
      <c r="D1004" s="3" t="s">
        <v>82</v>
      </c>
      <c r="E1004" s="3" t="s">
        <v>83</v>
      </c>
      <c r="F1004" s="3" t="s">
        <v>98</v>
      </c>
      <c r="G1004" s="3" t="s">
        <v>273</v>
      </c>
      <c r="H1004" s="3" t="s">
        <v>4060</v>
      </c>
      <c r="I1004" s="3" t="s">
        <v>366</v>
      </c>
      <c r="J1004" s="3" t="s">
        <v>2062</v>
      </c>
      <c r="K1004" s="3" t="s">
        <v>146</v>
      </c>
      <c r="L1004" s="3" t="s">
        <v>1343</v>
      </c>
      <c r="M1004" s="3" t="s">
        <v>137</v>
      </c>
      <c r="N1004" s="3" t="s">
        <v>103</v>
      </c>
      <c r="O1004" s="3" t="s">
        <v>93</v>
      </c>
      <c r="P1004" s="3" t="s">
        <v>103</v>
      </c>
      <c r="Q1004" s="3" t="s">
        <v>93</v>
      </c>
      <c r="R1004" s="3" t="s">
        <v>4061</v>
      </c>
      <c r="S1004" s="3" t="s">
        <v>4061</v>
      </c>
      <c r="T1004" s="3" t="s">
        <v>4061</v>
      </c>
      <c r="U1004" s="3" t="s">
        <v>4061</v>
      </c>
      <c r="V1004" s="3" t="s">
        <v>4061</v>
      </c>
      <c r="W1004" s="3" t="s">
        <v>4061</v>
      </c>
      <c r="X1004" s="3" t="s">
        <v>4061</v>
      </c>
      <c r="Y1004" s="3" t="s">
        <v>4061</v>
      </c>
      <c r="Z1004" s="3" t="s">
        <v>4061</v>
      </c>
      <c r="AA1004" s="3" t="s">
        <v>4061</v>
      </c>
      <c r="AB1004" s="3" t="s">
        <v>4061</v>
      </c>
      <c r="AC1004" s="3" t="s">
        <v>4061</v>
      </c>
      <c r="AD1004" s="3" t="s">
        <v>4061</v>
      </c>
      <c r="AE1004" s="3" t="s">
        <v>95</v>
      </c>
      <c r="AF1004" s="3" t="s">
        <v>82</v>
      </c>
      <c r="AG1004" s="3" t="s">
        <v>96</v>
      </c>
    </row>
    <row r="1005" spans="1:33" ht="45" customHeight="1" x14ac:dyDescent="0.25">
      <c r="A1005" s="3" t="s">
        <v>4062</v>
      </c>
      <c r="B1005" s="11" t="s">
        <v>80</v>
      </c>
      <c r="C1005" s="3" t="s">
        <v>81</v>
      </c>
      <c r="D1005" s="3" t="s">
        <v>82</v>
      </c>
      <c r="E1005" s="3" t="s">
        <v>83</v>
      </c>
      <c r="F1005" s="3" t="s">
        <v>98</v>
      </c>
      <c r="G1005" s="3" t="s">
        <v>273</v>
      </c>
      <c r="H1005" s="3" t="s">
        <v>4063</v>
      </c>
      <c r="I1005" s="3" t="s">
        <v>366</v>
      </c>
      <c r="J1005" s="3" t="s">
        <v>3452</v>
      </c>
      <c r="K1005" s="3" t="s">
        <v>146</v>
      </c>
      <c r="L1005" s="3" t="s">
        <v>1814</v>
      </c>
      <c r="M1005" s="3" t="s">
        <v>137</v>
      </c>
      <c r="N1005" s="3" t="s">
        <v>103</v>
      </c>
      <c r="O1005" s="3" t="s">
        <v>93</v>
      </c>
      <c r="P1005" s="3" t="s">
        <v>103</v>
      </c>
      <c r="Q1005" s="3" t="s">
        <v>93</v>
      </c>
      <c r="R1005" s="3" t="s">
        <v>4064</v>
      </c>
      <c r="S1005" s="3" t="s">
        <v>4064</v>
      </c>
      <c r="T1005" s="3" t="s">
        <v>4064</v>
      </c>
      <c r="U1005" s="3" t="s">
        <v>4064</v>
      </c>
      <c r="V1005" s="3" t="s">
        <v>4064</v>
      </c>
      <c r="W1005" s="3" t="s">
        <v>4064</v>
      </c>
      <c r="X1005" s="3" t="s">
        <v>4064</v>
      </c>
      <c r="Y1005" s="3" t="s">
        <v>4064</v>
      </c>
      <c r="Z1005" s="3" t="s">
        <v>4064</v>
      </c>
      <c r="AA1005" s="3" t="s">
        <v>4064</v>
      </c>
      <c r="AB1005" s="3" t="s">
        <v>4064</v>
      </c>
      <c r="AC1005" s="3" t="s">
        <v>4064</v>
      </c>
      <c r="AD1005" s="3" t="s">
        <v>4064</v>
      </c>
      <c r="AE1005" s="3" t="s">
        <v>95</v>
      </c>
      <c r="AF1005" s="3" t="s">
        <v>82</v>
      </c>
      <c r="AG1005" s="3" t="s">
        <v>96</v>
      </c>
    </row>
    <row r="1006" spans="1:33" ht="45" customHeight="1" x14ac:dyDescent="0.25">
      <c r="A1006" s="3" t="s">
        <v>4065</v>
      </c>
      <c r="B1006" s="11" t="s">
        <v>80</v>
      </c>
      <c r="C1006" s="3" t="s">
        <v>81</v>
      </c>
      <c r="D1006" s="3" t="s">
        <v>82</v>
      </c>
      <c r="E1006" s="3" t="s">
        <v>83</v>
      </c>
      <c r="F1006" s="3" t="s">
        <v>106</v>
      </c>
      <c r="G1006" s="3" t="s">
        <v>107</v>
      </c>
      <c r="H1006" s="3" t="s">
        <v>4066</v>
      </c>
      <c r="I1006" s="3" t="s">
        <v>3937</v>
      </c>
      <c r="J1006" s="3" t="s">
        <v>4067</v>
      </c>
      <c r="K1006" s="3" t="s">
        <v>146</v>
      </c>
      <c r="L1006" s="3" t="s">
        <v>340</v>
      </c>
      <c r="M1006" s="3" t="s">
        <v>137</v>
      </c>
      <c r="N1006" s="3" t="s">
        <v>479</v>
      </c>
      <c r="O1006" s="3" t="s">
        <v>93</v>
      </c>
      <c r="P1006" s="3" t="s">
        <v>479</v>
      </c>
      <c r="Q1006" s="3" t="s">
        <v>93</v>
      </c>
      <c r="R1006" s="3" t="s">
        <v>4068</v>
      </c>
      <c r="S1006" s="3" t="s">
        <v>4068</v>
      </c>
      <c r="T1006" s="3" t="s">
        <v>4068</v>
      </c>
      <c r="U1006" s="3" t="s">
        <v>4068</v>
      </c>
      <c r="V1006" s="3" t="s">
        <v>4068</v>
      </c>
      <c r="W1006" s="3" t="s">
        <v>4068</v>
      </c>
      <c r="X1006" s="3" t="s">
        <v>4068</v>
      </c>
      <c r="Y1006" s="3" t="s">
        <v>4068</v>
      </c>
      <c r="Z1006" s="3" t="s">
        <v>4068</v>
      </c>
      <c r="AA1006" s="3" t="s">
        <v>4068</v>
      </c>
      <c r="AB1006" s="3" t="s">
        <v>4068</v>
      </c>
      <c r="AC1006" s="3" t="s">
        <v>4068</v>
      </c>
      <c r="AD1006" s="3" t="s">
        <v>4068</v>
      </c>
      <c r="AE1006" s="3" t="s">
        <v>95</v>
      </c>
      <c r="AF1006" s="3" t="s">
        <v>82</v>
      </c>
      <c r="AG1006" s="3" t="s">
        <v>96</v>
      </c>
    </row>
    <row r="1007" spans="1:33" ht="45" customHeight="1" x14ac:dyDescent="0.25">
      <c r="A1007" s="3" t="s">
        <v>4069</v>
      </c>
      <c r="B1007" s="11" t="s">
        <v>80</v>
      </c>
      <c r="C1007" s="3" t="s">
        <v>81</v>
      </c>
      <c r="D1007" s="3" t="s">
        <v>82</v>
      </c>
      <c r="E1007" s="3" t="s">
        <v>83</v>
      </c>
      <c r="F1007" s="3" t="s">
        <v>123</v>
      </c>
      <c r="G1007" s="3" t="s">
        <v>124</v>
      </c>
      <c r="H1007" s="3" t="s">
        <v>1710</v>
      </c>
      <c r="I1007" s="3" t="s">
        <v>1711</v>
      </c>
      <c r="J1007" s="3" t="s">
        <v>4070</v>
      </c>
      <c r="K1007" s="3" t="s">
        <v>2548</v>
      </c>
      <c r="L1007" s="3" t="s">
        <v>1064</v>
      </c>
      <c r="M1007" s="3" t="s">
        <v>137</v>
      </c>
      <c r="N1007" s="3" t="s">
        <v>128</v>
      </c>
      <c r="O1007" s="3" t="s">
        <v>93</v>
      </c>
      <c r="P1007" s="3" t="s">
        <v>128</v>
      </c>
      <c r="Q1007" s="3" t="s">
        <v>93</v>
      </c>
      <c r="R1007" s="3" t="s">
        <v>4071</v>
      </c>
      <c r="S1007" s="3" t="s">
        <v>4071</v>
      </c>
      <c r="T1007" s="3" t="s">
        <v>4071</v>
      </c>
      <c r="U1007" s="3" t="s">
        <v>4071</v>
      </c>
      <c r="V1007" s="3" t="s">
        <v>4071</v>
      </c>
      <c r="W1007" s="3" t="s">
        <v>4071</v>
      </c>
      <c r="X1007" s="3" t="s">
        <v>4071</v>
      </c>
      <c r="Y1007" s="3" t="s">
        <v>4071</v>
      </c>
      <c r="Z1007" s="3" t="s">
        <v>4071</v>
      </c>
      <c r="AA1007" s="3" t="s">
        <v>4071</v>
      </c>
      <c r="AB1007" s="3" t="s">
        <v>4071</v>
      </c>
      <c r="AC1007" s="3" t="s">
        <v>4071</v>
      </c>
      <c r="AD1007" s="3" t="s">
        <v>4071</v>
      </c>
      <c r="AE1007" s="3" t="s">
        <v>95</v>
      </c>
      <c r="AF1007" s="3" t="s">
        <v>82</v>
      </c>
      <c r="AG1007" s="3" t="s">
        <v>96</v>
      </c>
    </row>
    <row r="1008" spans="1:33" x14ac:dyDescent="0.25">
      <c r="A1008" s="7" t="s">
        <v>4199</v>
      </c>
      <c r="B1008" s="12" t="s">
        <v>80</v>
      </c>
      <c r="C1008" s="7" t="s">
        <v>81</v>
      </c>
      <c r="D1008" s="7" t="s">
        <v>82</v>
      </c>
      <c r="E1008" s="7" t="s">
        <v>83</v>
      </c>
      <c r="F1008" s="7" t="s">
        <v>98</v>
      </c>
      <c r="G1008" s="7" t="s">
        <v>224</v>
      </c>
      <c r="H1008" s="7" t="s">
        <v>195</v>
      </c>
      <c r="I1008" s="7" t="s">
        <v>4200</v>
      </c>
      <c r="J1008" s="7" t="s">
        <v>1949</v>
      </c>
      <c r="K1008" s="7" t="s">
        <v>2548</v>
      </c>
      <c r="L1008" s="7" t="s">
        <v>2864</v>
      </c>
      <c r="M1008" s="7" t="s">
        <v>91</v>
      </c>
      <c r="N1008" s="7" t="s">
        <v>185</v>
      </c>
      <c r="O1008" s="7" t="s">
        <v>93</v>
      </c>
      <c r="P1008" s="7" t="s">
        <v>185</v>
      </c>
      <c r="Q1008" s="7" t="s">
        <v>93</v>
      </c>
      <c r="R1008" s="7" t="s">
        <v>4201</v>
      </c>
      <c r="S1008" s="7" t="s">
        <v>4201</v>
      </c>
      <c r="T1008" s="7" t="s">
        <v>4201</v>
      </c>
      <c r="U1008" s="7" t="s">
        <v>4201</v>
      </c>
      <c r="V1008" s="7" t="s">
        <v>4201</v>
      </c>
      <c r="W1008" s="7" t="s">
        <v>4201</v>
      </c>
      <c r="X1008" s="7" t="s">
        <v>4201</v>
      </c>
      <c r="Y1008" s="7" t="s">
        <v>4201</v>
      </c>
      <c r="Z1008" s="7" t="s">
        <v>4201</v>
      </c>
      <c r="AA1008" s="7" t="s">
        <v>4201</v>
      </c>
      <c r="AB1008" s="7" t="s">
        <v>4201</v>
      </c>
      <c r="AC1008" s="7" t="s">
        <v>4201</v>
      </c>
      <c r="AD1008" s="7" t="s">
        <v>4201</v>
      </c>
      <c r="AE1008" s="7" t="s">
        <v>95</v>
      </c>
      <c r="AF1008" s="7" t="s">
        <v>82</v>
      </c>
      <c r="AG1008" s="7" t="s">
        <v>96</v>
      </c>
    </row>
    <row r="1009" spans="1:33" x14ac:dyDescent="0.25">
      <c r="A1009" s="7" t="s">
        <v>4202</v>
      </c>
      <c r="B1009" s="12" t="s">
        <v>80</v>
      </c>
      <c r="C1009" s="7" t="s">
        <v>81</v>
      </c>
      <c r="D1009" s="7" t="s">
        <v>82</v>
      </c>
      <c r="E1009" s="7" t="s">
        <v>83</v>
      </c>
      <c r="F1009" s="7" t="s">
        <v>98</v>
      </c>
      <c r="G1009" s="7" t="s">
        <v>842</v>
      </c>
      <c r="H1009" s="7" t="s">
        <v>308</v>
      </c>
      <c r="I1009" s="7" t="s">
        <v>451</v>
      </c>
      <c r="J1009" s="7" t="s">
        <v>4203</v>
      </c>
      <c r="K1009" s="7" t="s">
        <v>184</v>
      </c>
      <c r="L1009" s="7" t="s">
        <v>4204</v>
      </c>
      <c r="M1009" s="7" t="s">
        <v>137</v>
      </c>
      <c r="N1009" s="7" t="s">
        <v>103</v>
      </c>
      <c r="O1009" s="7" t="s">
        <v>93</v>
      </c>
      <c r="P1009" s="7" t="s">
        <v>103</v>
      </c>
      <c r="Q1009" s="7" t="s">
        <v>93</v>
      </c>
      <c r="R1009" s="7" t="s">
        <v>4205</v>
      </c>
      <c r="S1009" s="7" t="s">
        <v>4205</v>
      </c>
      <c r="T1009" s="7" t="s">
        <v>4205</v>
      </c>
      <c r="U1009" s="7" t="s">
        <v>4205</v>
      </c>
      <c r="V1009" s="7" t="s">
        <v>4205</v>
      </c>
      <c r="W1009" s="7" t="s">
        <v>4205</v>
      </c>
      <c r="X1009" s="7" t="s">
        <v>4205</v>
      </c>
      <c r="Y1009" s="7" t="s">
        <v>4205</v>
      </c>
      <c r="Z1009" s="7" t="s">
        <v>4205</v>
      </c>
      <c r="AA1009" s="7" t="s">
        <v>4205</v>
      </c>
      <c r="AB1009" s="7" t="s">
        <v>4205</v>
      </c>
      <c r="AC1009" s="7" t="s">
        <v>4205</v>
      </c>
      <c r="AD1009" s="7" t="s">
        <v>4205</v>
      </c>
      <c r="AE1009" s="7" t="s">
        <v>95</v>
      </c>
      <c r="AF1009" s="7" t="s">
        <v>82</v>
      </c>
      <c r="AG1009" s="7" t="s">
        <v>96</v>
      </c>
    </row>
    <row r="1010" spans="1:33" ht="25.5" x14ac:dyDescent="0.25">
      <c r="A1010" s="7" t="s">
        <v>4206</v>
      </c>
      <c r="B1010" s="12" t="s">
        <v>80</v>
      </c>
      <c r="C1010" s="7" t="s">
        <v>81</v>
      </c>
      <c r="D1010" s="7" t="s">
        <v>82</v>
      </c>
      <c r="E1010" s="7" t="s">
        <v>83</v>
      </c>
      <c r="F1010" s="7" t="s">
        <v>98</v>
      </c>
      <c r="G1010" s="7" t="s">
        <v>2075</v>
      </c>
      <c r="H1010" s="7" t="s">
        <v>4207</v>
      </c>
      <c r="I1010" s="7" t="s">
        <v>4208</v>
      </c>
      <c r="J1010" s="7" t="s">
        <v>177</v>
      </c>
      <c r="K1010" s="7" t="s">
        <v>184</v>
      </c>
      <c r="L1010" s="7" t="s">
        <v>4209</v>
      </c>
      <c r="M1010" s="7" t="s">
        <v>137</v>
      </c>
      <c r="N1010" s="7" t="s">
        <v>185</v>
      </c>
      <c r="O1010" s="7" t="s">
        <v>93</v>
      </c>
      <c r="P1010" s="7" t="s">
        <v>185</v>
      </c>
      <c r="Q1010" s="7" t="s">
        <v>93</v>
      </c>
      <c r="R1010" s="7" t="s">
        <v>4210</v>
      </c>
      <c r="S1010" s="7" t="s">
        <v>4210</v>
      </c>
      <c r="T1010" s="7" t="s">
        <v>4210</v>
      </c>
      <c r="U1010" s="7" t="s">
        <v>4210</v>
      </c>
      <c r="V1010" s="7" t="s">
        <v>4210</v>
      </c>
      <c r="W1010" s="7" t="s">
        <v>4210</v>
      </c>
      <c r="X1010" s="7" t="s">
        <v>4210</v>
      </c>
      <c r="Y1010" s="7" t="s">
        <v>4210</v>
      </c>
      <c r="Z1010" s="7" t="s">
        <v>4210</v>
      </c>
      <c r="AA1010" s="7" t="s">
        <v>4210</v>
      </c>
      <c r="AB1010" s="7" t="s">
        <v>4210</v>
      </c>
      <c r="AC1010" s="7" t="s">
        <v>4210</v>
      </c>
      <c r="AD1010" s="7" t="s">
        <v>4210</v>
      </c>
      <c r="AE1010" s="7" t="s">
        <v>95</v>
      </c>
      <c r="AF1010" s="7" t="s">
        <v>82</v>
      </c>
      <c r="AG1010" s="7" t="s">
        <v>96</v>
      </c>
    </row>
    <row r="1011" spans="1:33" ht="25.5" x14ac:dyDescent="0.25">
      <c r="A1011" s="7" t="s">
        <v>4211</v>
      </c>
      <c r="B1011" s="12" t="s">
        <v>80</v>
      </c>
      <c r="C1011" s="7" t="s">
        <v>81</v>
      </c>
      <c r="D1011" s="7" t="s">
        <v>82</v>
      </c>
      <c r="E1011" s="7" t="s">
        <v>83</v>
      </c>
      <c r="F1011" s="7" t="s">
        <v>98</v>
      </c>
      <c r="G1011" s="7" t="s">
        <v>99</v>
      </c>
      <c r="H1011" s="7" t="s">
        <v>181</v>
      </c>
      <c r="I1011" s="7" t="s">
        <v>1420</v>
      </c>
      <c r="J1011" s="7" t="s">
        <v>4212</v>
      </c>
      <c r="K1011" s="7" t="s">
        <v>184</v>
      </c>
      <c r="L1011" s="7" t="s">
        <v>219</v>
      </c>
      <c r="M1011" s="7" t="s">
        <v>137</v>
      </c>
      <c r="N1011" s="7" t="s">
        <v>103</v>
      </c>
      <c r="O1011" s="7" t="s">
        <v>93</v>
      </c>
      <c r="P1011" s="7" t="s">
        <v>103</v>
      </c>
      <c r="Q1011" s="7" t="s">
        <v>93</v>
      </c>
      <c r="R1011" s="7" t="s">
        <v>4213</v>
      </c>
      <c r="S1011" s="7" t="s">
        <v>4213</v>
      </c>
      <c r="T1011" s="7" t="s">
        <v>4213</v>
      </c>
      <c r="U1011" s="7" t="s">
        <v>4213</v>
      </c>
      <c r="V1011" s="7" t="s">
        <v>4213</v>
      </c>
      <c r="W1011" s="7" t="s">
        <v>4213</v>
      </c>
      <c r="X1011" s="7" t="s">
        <v>4213</v>
      </c>
      <c r="Y1011" s="7" t="s">
        <v>4213</v>
      </c>
      <c r="Z1011" s="7" t="s">
        <v>4213</v>
      </c>
      <c r="AA1011" s="7" t="s">
        <v>4213</v>
      </c>
      <c r="AB1011" s="7" t="s">
        <v>4213</v>
      </c>
      <c r="AC1011" s="7" t="s">
        <v>4213</v>
      </c>
      <c r="AD1011" s="7" t="s">
        <v>4213</v>
      </c>
      <c r="AE1011" s="7" t="s">
        <v>95</v>
      </c>
      <c r="AF1011" s="7" t="s">
        <v>82</v>
      </c>
      <c r="AG1011" s="7" t="s">
        <v>96</v>
      </c>
    </row>
    <row r="1012" spans="1:33" ht="25.5" x14ac:dyDescent="0.25">
      <c r="A1012" s="7" t="s">
        <v>4214</v>
      </c>
      <c r="B1012" s="12" t="s">
        <v>80</v>
      </c>
      <c r="C1012" s="7" t="s">
        <v>81</v>
      </c>
      <c r="D1012" s="7" t="s">
        <v>82</v>
      </c>
      <c r="E1012" s="7" t="s">
        <v>83</v>
      </c>
      <c r="F1012" s="7" t="s">
        <v>635</v>
      </c>
      <c r="G1012" s="7" t="s">
        <v>682</v>
      </c>
      <c r="H1012" s="7" t="s">
        <v>4215</v>
      </c>
      <c r="I1012" s="7" t="s">
        <v>87</v>
      </c>
      <c r="J1012" s="7" t="s">
        <v>4216</v>
      </c>
      <c r="K1012" s="7" t="s">
        <v>184</v>
      </c>
      <c r="L1012" s="7" t="s">
        <v>4217</v>
      </c>
      <c r="M1012" s="7" t="s">
        <v>91</v>
      </c>
      <c r="N1012" s="7" t="s">
        <v>641</v>
      </c>
      <c r="O1012" s="7" t="s">
        <v>93</v>
      </c>
      <c r="P1012" s="7" t="s">
        <v>641</v>
      </c>
      <c r="Q1012" s="7" t="s">
        <v>93</v>
      </c>
      <c r="R1012" s="7" t="s">
        <v>4218</v>
      </c>
      <c r="S1012" s="7" t="s">
        <v>4218</v>
      </c>
      <c r="T1012" s="7" t="s">
        <v>4218</v>
      </c>
      <c r="U1012" s="7" t="s">
        <v>4218</v>
      </c>
      <c r="V1012" s="7" t="s">
        <v>4218</v>
      </c>
      <c r="W1012" s="7" t="s">
        <v>4218</v>
      </c>
      <c r="X1012" s="7" t="s">
        <v>4218</v>
      </c>
      <c r="Y1012" s="7" t="s">
        <v>4218</v>
      </c>
      <c r="Z1012" s="7" t="s">
        <v>4218</v>
      </c>
      <c r="AA1012" s="7" t="s">
        <v>4218</v>
      </c>
      <c r="AB1012" s="7" t="s">
        <v>4218</v>
      </c>
      <c r="AC1012" s="7" t="s">
        <v>4218</v>
      </c>
      <c r="AD1012" s="7" t="s">
        <v>4218</v>
      </c>
      <c r="AE1012" s="7" t="s">
        <v>95</v>
      </c>
      <c r="AF1012" s="7" t="s">
        <v>82</v>
      </c>
      <c r="AG1012" s="7" t="s">
        <v>96</v>
      </c>
    </row>
    <row r="1013" spans="1:33" x14ac:dyDescent="0.25">
      <c r="A1013" s="7" t="s">
        <v>4219</v>
      </c>
      <c r="B1013" s="12" t="s">
        <v>80</v>
      </c>
      <c r="C1013" s="7" t="s">
        <v>81</v>
      </c>
      <c r="D1013" s="7" t="s">
        <v>82</v>
      </c>
      <c r="E1013" s="7" t="s">
        <v>83</v>
      </c>
      <c r="F1013" s="7" t="s">
        <v>156</v>
      </c>
      <c r="G1013" s="7" t="s">
        <v>487</v>
      </c>
      <c r="H1013" s="7" t="s">
        <v>4220</v>
      </c>
      <c r="I1013" s="7" t="s">
        <v>87</v>
      </c>
      <c r="J1013" s="7" t="s">
        <v>4221</v>
      </c>
      <c r="K1013" s="7" t="s">
        <v>184</v>
      </c>
      <c r="L1013" s="7" t="s">
        <v>978</v>
      </c>
      <c r="M1013" s="7" t="s">
        <v>137</v>
      </c>
      <c r="N1013" s="7" t="s">
        <v>161</v>
      </c>
      <c r="O1013" s="7" t="s">
        <v>93</v>
      </c>
      <c r="P1013" s="7" t="s">
        <v>161</v>
      </c>
      <c r="Q1013" s="7" t="s">
        <v>93</v>
      </c>
      <c r="R1013" s="7" t="s">
        <v>4222</v>
      </c>
      <c r="S1013" s="7" t="s">
        <v>4222</v>
      </c>
      <c r="T1013" s="7" t="s">
        <v>4222</v>
      </c>
      <c r="U1013" s="7" t="s">
        <v>4222</v>
      </c>
      <c r="V1013" s="7" t="s">
        <v>4222</v>
      </c>
      <c r="W1013" s="7" t="s">
        <v>4222</v>
      </c>
      <c r="X1013" s="7" t="s">
        <v>4222</v>
      </c>
      <c r="Y1013" s="7" t="s">
        <v>4222</v>
      </c>
      <c r="Z1013" s="7" t="s">
        <v>4222</v>
      </c>
      <c r="AA1013" s="7" t="s">
        <v>4222</v>
      </c>
      <c r="AB1013" s="7" t="s">
        <v>4222</v>
      </c>
      <c r="AC1013" s="7" t="s">
        <v>4222</v>
      </c>
      <c r="AD1013" s="7" t="s">
        <v>4222</v>
      </c>
      <c r="AE1013" s="7" t="s">
        <v>95</v>
      </c>
      <c r="AF1013" s="7" t="s">
        <v>82</v>
      </c>
      <c r="AG1013" s="7" t="s">
        <v>96</v>
      </c>
    </row>
    <row r="1014" spans="1:33" x14ac:dyDescent="0.25">
      <c r="A1014" s="7" t="s">
        <v>4223</v>
      </c>
      <c r="B1014" s="12" t="s">
        <v>80</v>
      </c>
      <c r="C1014" s="7" t="s">
        <v>81</v>
      </c>
      <c r="D1014" s="7" t="s">
        <v>82</v>
      </c>
      <c r="E1014" s="7" t="s">
        <v>83</v>
      </c>
      <c r="F1014" s="7" t="s">
        <v>98</v>
      </c>
      <c r="G1014" s="7" t="s">
        <v>99</v>
      </c>
      <c r="H1014" s="7" t="s">
        <v>4224</v>
      </c>
      <c r="I1014" s="7" t="s">
        <v>87</v>
      </c>
      <c r="J1014" s="7" t="s">
        <v>1991</v>
      </c>
      <c r="K1014" s="7" t="s">
        <v>184</v>
      </c>
      <c r="L1014" s="7" t="s">
        <v>3424</v>
      </c>
      <c r="M1014" s="7" t="s">
        <v>137</v>
      </c>
      <c r="N1014" s="7" t="s">
        <v>103</v>
      </c>
      <c r="O1014" s="7" t="s">
        <v>93</v>
      </c>
      <c r="P1014" s="7" t="s">
        <v>103</v>
      </c>
      <c r="Q1014" s="7" t="s">
        <v>93</v>
      </c>
      <c r="R1014" s="7" t="s">
        <v>4225</v>
      </c>
      <c r="S1014" s="7" t="s">
        <v>4225</v>
      </c>
      <c r="T1014" s="7" t="s">
        <v>4225</v>
      </c>
      <c r="U1014" s="7" t="s">
        <v>4225</v>
      </c>
      <c r="V1014" s="7" t="s">
        <v>4225</v>
      </c>
      <c r="W1014" s="7" t="s">
        <v>4225</v>
      </c>
      <c r="X1014" s="7" t="s">
        <v>4225</v>
      </c>
      <c r="Y1014" s="7" t="s">
        <v>4225</v>
      </c>
      <c r="Z1014" s="7" t="s">
        <v>4225</v>
      </c>
      <c r="AA1014" s="7" t="s">
        <v>4225</v>
      </c>
      <c r="AB1014" s="7" t="s">
        <v>4225</v>
      </c>
      <c r="AC1014" s="7" t="s">
        <v>4225</v>
      </c>
      <c r="AD1014" s="7" t="s">
        <v>4225</v>
      </c>
      <c r="AE1014" s="7" t="s">
        <v>95</v>
      </c>
      <c r="AF1014" s="7" t="s">
        <v>82</v>
      </c>
      <c r="AG1014" s="7" t="s">
        <v>96</v>
      </c>
    </row>
    <row r="1015" spans="1:33" ht="25.5" x14ac:dyDescent="0.25">
      <c r="A1015" s="7" t="s">
        <v>4226</v>
      </c>
      <c r="B1015" s="12" t="s">
        <v>80</v>
      </c>
      <c r="C1015" s="7" t="s">
        <v>81</v>
      </c>
      <c r="D1015" s="7" t="s">
        <v>82</v>
      </c>
      <c r="E1015" s="7" t="s">
        <v>83</v>
      </c>
      <c r="F1015" s="7" t="s">
        <v>123</v>
      </c>
      <c r="G1015" s="7" t="s">
        <v>124</v>
      </c>
      <c r="H1015" s="7" t="s">
        <v>181</v>
      </c>
      <c r="I1015" s="7" t="s">
        <v>190</v>
      </c>
      <c r="J1015" s="7" t="s">
        <v>4227</v>
      </c>
      <c r="K1015" s="7" t="s">
        <v>219</v>
      </c>
      <c r="L1015" s="7" t="s">
        <v>3276</v>
      </c>
      <c r="M1015" s="7" t="s">
        <v>137</v>
      </c>
      <c r="N1015" s="7" t="s">
        <v>128</v>
      </c>
      <c r="O1015" s="7" t="s">
        <v>93</v>
      </c>
      <c r="P1015" s="7" t="s">
        <v>128</v>
      </c>
      <c r="Q1015" s="7" t="s">
        <v>93</v>
      </c>
      <c r="R1015" s="7" t="s">
        <v>4228</v>
      </c>
      <c r="S1015" s="7" t="s">
        <v>4228</v>
      </c>
      <c r="T1015" s="7" t="s">
        <v>4228</v>
      </c>
      <c r="U1015" s="7" t="s">
        <v>4228</v>
      </c>
      <c r="V1015" s="7" t="s">
        <v>4228</v>
      </c>
      <c r="W1015" s="7" t="s">
        <v>4228</v>
      </c>
      <c r="X1015" s="7" t="s">
        <v>4228</v>
      </c>
      <c r="Y1015" s="7" t="s">
        <v>4228</v>
      </c>
      <c r="Z1015" s="7" t="s">
        <v>4228</v>
      </c>
      <c r="AA1015" s="7" t="s">
        <v>4228</v>
      </c>
      <c r="AB1015" s="7" t="s">
        <v>4228</v>
      </c>
      <c r="AC1015" s="7" t="s">
        <v>4228</v>
      </c>
      <c r="AD1015" s="7" t="s">
        <v>4228</v>
      </c>
      <c r="AE1015" s="7" t="s">
        <v>95</v>
      </c>
      <c r="AF1015" s="7" t="s">
        <v>82</v>
      </c>
      <c r="AG1015" s="7" t="s">
        <v>96</v>
      </c>
    </row>
    <row r="1016" spans="1:33" x14ac:dyDescent="0.25">
      <c r="A1016" s="7" t="s">
        <v>4229</v>
      </c>
      <c r="B1016" s="12" t="s">
        <v>80</v>
      </c>
      <c r="C1016" s="7" t="s">
        <v>81</v>
      </c>
      <c r="D1016" s="7" t="s">
        <v>82</v>
      </c>
      <c r="E1016" s="7" t="s">
        <v>83</v>
      </c>
      <c r="F1016" s="7" t="s">
        <v>123</v>
      </c>
      <c r="G1016" s="7" t="s">
        <v>124</v>
      </c>
      <c r="H1016" s="7" t="s">
        <v>4230</v>
      </c>
      <c r="I1016" s="7" t="s">
        <v>190</v>
      </c>
      <c r="J1016" s="7" t="s">
        <v>241</v>
      </c>
      <c r="K1016" s="7" t="s">
        <v>219</v>
      </c>
      <c r="L1016" s="7" t="s">
        <v>3197</v>
      </c>
      <c r="M1016" s="7" t="s">
        <v>91</v>
      </c>
      <c r="N1016" s="7" t="s">
        <v>128</v>
      </c>
      <c r="O1016" s="7" t="s">
        <v>93</v>
      </c>
      <c r="P1016" s="7" t="s">
        <v>128</v>
      </c>
      <c r="Q1016" s="7" t="s">
        <v>93</v>
      </c>
      <c r="R1016" s="7" t="s">
        <v>4231</v>
      </c>
      <c r="S1016" s="7" t="s">
        <v>4231</v>
      </c>
      <c r="T1016" s="7" t="s">
        <v>4231</v>
      </c>
      <c r="U1016" s="7" t="s">
        <v>4231</v>
      </c>
      <c r="V1016" s="7" t="s">
        <v>4231</v>
      </c>
      <c r="W1016" s="7" t="s">
        <v>4231</v>
      </c>
      <c r="X1016" s="7" t="s">
        <v>4231</v>
      </c>
      <c r="Y1016" s="7" t="s">
        <v>4231</v>
      </c>
      <c r="Z1016" s="7" t="s">
        <v>4231</v>
      </c>
      <c r="AA1016" s="7" t="s">
        <v>4231</v>
      </c>
      <c r="AB1016" s="7" t="s">
        <v>4231</v>
      </c>
      <c r="AC1016" s="7" t="s">
        <v>4231</v>
      </c>
      <c r="AD1016" s="7" t="s">
        <v>4231</v>
      </c>
      <c r="AE1016" s="7" t="s">
        <v>95</v>
      </c>
      <c r="AF1016" s="7" t="s">
        <v>82</v>
      </c>
      <c r="AG1016" s="7" t="s">
        <v>96</v>
      </c>
    </row>
    <row r="1017" spans="1:33" ht="25.5" x14ac:dyDescent="0.25">
      <c r="A1017" s="7" t="s">
        <v>4232</v>
      </c>
      <c r="B1017" s="12" t="s">
        <v>80</v>
      </c>
      <c r="C1017" s="7" t="s">
        <v>81</v>
      </c>
      <c r="D1017" s="7" t="s">
        <v>82</v>
      </c>
      <c r="E1017" s="7" t="s">
        <v>83</v>
      </c>
      <c r="F1017" s="7" t="s">
        <v>98</v>
      </c>
      <c r="G1017" s="7" t="s">
        <v>99</v>
      </c>
      <c r="H1017" s="7" t="s">
        <v>3115</v>
      </c>
      <c r="I1017" s="7" t="s">
        <v>196</v>
      </c>
      <c r="J1017" s="7" t="s">
        <v>4233</v>
      </c>
      <c r="K1017" s="7" t="s">
        <v>219</v>
      </c>
      <c r="L1017" s="7" t="s">
        <v>96</v>
      </c>
      <c r="M1017" s="7" t="s">
        <v>91</v>
      </c>
      <c r="N1017" s="7" t="s">
        <v>103</v>
      </c>
      <c r="O1017" s="7" t="s">
        <v>93</v>
      </c>
      <c r="P1017" s="7" t="s">
        <v>103</v>
      </c>
      <c r="Q1017" s="7" t="s">
        <v>93</v>
      </c>
      <c r="R1017" s="7" t="s">
        <v>4234</v>
      </c>
      <c r="S1017" s="7" t="s">
        <v>4234</v>
      </c>
      <c r="T1017" s="7" t="s">
        <v>4234</v>
      </c>
      <c r="U1017" s="7" t="s">
        <v>4234</v>
      </c>
      <c r="V1017" s="7" t="s">
        <v>4234</v>
      </c>
      <c r="W1017" s="7" t="s">
        <v>4234</v>
      </c>
      <c r="X1017" s="7" t="s">
        <v>4234</v>
      </c>
      <c r="Y1017" s="7" t="s">
        <v>4234</v>
      </c>
      <c r="Z1017" s="7" t="s">
        <v>4234</v>
      </c>
      <c r="AA1017" s="7" t="s">
        <v>4234</v>
      </c>
      <c r="AB1017" s="7" t="s">
        <v>4234</v>
      </c>
      <c r="AC1017" s="7" t="s">
        <v>4234</v>
      </c>
      <c r="AD1017" s="7" t="s">
        <v>4234</v>
      </c>
      <c r="AE1017" s="7" t="s">
        <v>95</v>
      </c>
      <c r="AF1017" s="7" t="s">
        <v>82</v>
      </c>
      <c r="AG1017" s="7" t="s">
        <v>96</v>
      </c>
    </row>
    <row r="1018" spans="1:33" x14ac:dyDescent="0.25">
      <c r="A1018" s="7" t="s">
        <v>4235</v>
      </c>
      <c r="B1018" s="12" t="s">
        <v>80</v>
      </c>
      <c r="C1018" s="7" t="s">
        <v>81</v>
      </c>
      <c r="D1018" s="7" t="s">
        <v>82</v>
      </c>
      <c r="E1018" s="7" t="s">
        <v>83</v>
      </c>
      <c r="F1018" s="7" t="s">
        <v>98</v>
      </c>
      <c r="G1018" s="7" t="s">
        <v>99</v>
      </c>
      <c r="H1018" s="7" t="s">
        <v>4236</v>
      </c>
      <c r="I1018" s="7" t="s">
        <v>196</v>
      </c>
      <c r="J1018" s="7" t="s">
        <v>4237</v>
      </c>
      <c r="K1018" s="7" t="s">
        <v>219</v>
      </c>
      <c r="L1018" s="7" t="s">
        <v>219</v>
      </c>
      <c r="M1018" s="7" t="s">
        <v>91</v>
      </c>
      <c r="N1018" s="7" t="s">
        <v>103</v>
      </c>
      <c r="O1018" s="7" t="s">
        <v>93</v>
      </c>
      <c r="P1018" s="7" t="s">
        <v>103</v>
      </c>
      <c r="Q1018" s="7" t="s">
        <v>93</v>
      </c>
      <c r="R1018" s="7" t="s">
        <v>4238</v>
      </c>
      <c r="S1018" s="7" t="s">
        <v>4238</v>
      </c>
      <c r="T1018" s="7" t="s">
        <v>4238</v>
      </c>
      <c r="U1018" s="7" t="s">
        <v>4238</v>
      </c>
      <c r="V1018" s="7" t="s">
        <v>4238</v>
      </c>
      <c r="W1018" s="7" t="s">
        <v>4238</v>
      </c>
      <c r="X1018" s="7" t="s">
        <v>4238</v>
      </c>
      <c r="Y1018" s="7" t="s">
        <v>4238</v>
      </c>
      <c r="Z1018" s="7" t="s">
        <v>4238</v>
      </c>
      <c r="AA1018" s="7" t="s">
        <v>4238</v>
      </c>
      <c r="AB1018" s="7" t="s">
        <v>4238</v>
      </c>
      <c r="AC1018" s="7" t="s">
        <v>4238</v>
      </c>
      <c r="AD1018" s="7" t="s">
        <v>4238</v>
      </c>
      <c r="AE1018" s="7" t="s">
        <v>95</v>
      </c>
      <c r="AF1018" s="7" t="s">
        <v>82</v>
      </c>
      <c r="AG1018" s="7" t="s">
        <v>96</v>
      </c>
    </row>
    <row r="1019" spans="1:33" ht="25.5" x14ac:dyDescent="0.25">
      <c r="A1019" s="7" t="s">
        <v>4239</v>
      </c>
      <c r="B1019" s="12" t="s">
        <v>80</v>
      </c>
      <c r="C1019" s="7" t="s">
        <v>81</v>
      </c>
      <c r="D1019" s="7" t="s">
        <v>82</v>
      </c>
      <c r="E1019" s="7" t="s">
        <v>83</v>
      </c>
      <c r="F1019" s="7" t="s">
        <v>497</v>
      </c>
      <c r="G1019" s="7" t="s">
        <v>99</v>
      </c>
      <c r="H1019" s="7" t="s">
        <v>4240</v>
      </c>
      <c r="I1019" s="7" t="s">
        <v>196</v>
      </c>
      <c r="J1019" s="7" t="s">
        <v>4241</v>
      </c>
      <c r="K1019" s="7" t="s">
        <v>219</v>
      </c>
      <c r="L1019" s="7" t="s">
        <v>465</v>
      </c>
      <c r="M1019" s="7" t="s">
        <v>91</v>
      </c>
      <c r="N1019" s="7" t="s">
        <v>185</v>
      </c>
      <c r="O1019" s="7" t="s">
        <v>93</v>
      </c>
      <c r="P1019" s="7" t="s">
        <v>185</v>
      </c>
      <c r="Q1019" s="7" t="s">
        <v>93</v>
      </c>
      <c r="R1019" s="7" t="s">
        <v>4242</v>
      </c>
      <c r="S1019" s="7" t="s">
        <v>4242</v>
      </c>
      <c r="T1019" s="7" t="s">
        <v>4242</v>
      </c>
      <c r="U1019" s="7" t="s">
        <v>4242</v>
      </c>
      <c r="V1019" s="7" t="s">
        <v>4242</v>
      </c>
      <c r="W1019" s="7" t="s">
        <v>4242</v>
      </c>
      <c r="X1019" s="7" t="s">
        <v>4242</v>
      </c>
      <c r="Y1019" s="7" t="s">
        <v>4242</v>
      </c>
      <c r="Z1019" s="7" t="s">
        <v>4242</v>
      </c>
      <c r="AA1019" s="7" t="s">
        <v>4242</v>
      </c>
      <c r="AB1019" s="7" t="s">
        <v>4242</v>
      </c>
      <c r="AC1019" s="7" t="s">
        <v>4242</v>
      </c>
      <c r="AD1019" s="7" t="s">
        <v>4242</v>
      </c>
      <c r="AE1019" s="7" t="s">
        <v>95</v>
      </c>
      <c r="AF1019" s="7" t="s">
        <v>82</v>
      </c>
      <c r="AG1019" s="7" t="s">
        <v>96</v>
      </c>
    </row>
    <row r="1020" spans="1:33" x14ac:dyDescent="0.25">
      <c r="A1020" s="7" t="s">
        <v>4243</v>
      </c>
      <c r="B1020" s="12" t="s">
        <v>80</v>
      </c>
      <c r="C1020" s="7" t="s">
        <v>81</v>
      </c>
      <c r="D1020" s="7" t="s">
        <v>82</v>
      </c>
      <c r="E1020" s="7" t="s">
        <v>83</v>
      </c>
      <c r="F1020" s="7" t="s">
        <v>123</v>
      </c>
      <c r="G1020" s="7" t="s">
        <v>124</v>
      </c>
      <c r="H1020" s="7" t="s">
        <v>2974</v>
      </c>
      <c r="I1020" s="7" t="s">
        <v>196</v>
      </c>
      <c r="J1020" s="7" t="s">
        <v>4244</v>
      </c>
      <c r="K1020" s="7" t="s">
        <v>219</v>
      </c>
      <c r="L1020" s="7" t="s">
        <v>503</v>
      </c>
      <c r="M1020" s="7" t="s">
        <v>91</v>
      </c>
      <c r="N1020" s="7" t="s">
        <v>128</v>
      </c>
      <c r="O1020" s="7" t="s">
        <v>93</v>
      </c>
      <c r="P1020" s="7" t="s">
        <v>128</v>
      </c>
      <c r="Q1020" s="7" t="s">
        <v>93</v>
      </c>
      <c r="R1020" s="7" t="s">
        <v>4245</v>
      </c>
      <c r="S1020" s="7" t="s">
        <v>4245</v>
      </c>
      <c r="T1020" s="7" t="s">
        <v>4245</v>
      </c>
      <c r="U1020" s="7" t="s">
        <v>4245</v>
      </c>
      <c r="V1020" s="7" t="s">
        <v>4245</v>
      </c>
      <c r="W1020" s="7" t="s">
        <v>4245</v>
      </c>
      <c r="X1020" s="7" t="s">
        <v>4245</v>
      </c>
      <c r="Y1020" s="7" t="s">
        <v>4245</v>
      </c>
      <c r="Z1020" s="7" t="s">
        <v>4245</v>
      </c>
      <c r="AA1020" s="7" t="s">
        <v>4245</v>
      </c>
      <c r="AB1020" s="7" t="s">
        <v>4245</v>
      </c>
      <c r="AC1020" s="7" t="s">
        <v>4245</v>
      </c>
      <c r="AD1020" s="7" t="s">
        <v>4245</v>
      </c>
      <c r="AE1020" s="7" t="s">
        <v>95</v>
      </c>
      <c r="AF1020" s="7" t="s">
        <v>82</v>
      </c>
      <c r="AG1020" s="7" t="s">
        <v>96</v>
      </c>
    </row>
    <row r="1021" spans="1:33" x14ac:dyDescent="0.25">
      <c r="A1021" s="7" t="s">
        <v>4246</v>
      </c>
      <c r="B1021" s="12" t="s">
        <v>80</v>
      </c>
      <c r="C1021" s="7" t="s">
        <v>81</v>
      </c>
      <c r="D1021" s="7" t="s">
        <v>82</v>
      </c>
      <c r="E1021" s="7" t="s">
        <v>83</v>
      </c>
      <c r="F1021" s="7" t="s">
        <v>123</v>
      </c>
      <c r="G1021" s="7" t="s">
        <v>124</v>
      </c>
      <c r="H1021" s="7" t="s">
        <v>195</v>
      </c>
      <c r="I1021" s="7" t="s">
        <v>518</v>
      </c>
      <c r="J1021" s="7" t="s">
        <v>4247</v>
      </c>
      <c r="K1021" s="7" t="s">
        <v>964</v>
      </c>
      <c r="L1021" s="7" t="s">
        <v>2377</v>
      </c>
      <c r="M1021" s="7" t="s">
        <v>91</v>
      </c>
      <c r="N1021" s="7" t="s">
        <v>128</v>
      </c>
      <c r="O1021" s="7" t="s">
        <v>93</v>
      </c>
      <c r="P1021" s="7" t="s">
        <v>128</v>
      </c>
      <c r="Q1021" s="7" t="s">
        <v>93</v>
      </c>
      <c r="R1021" s="7" t="s">
        <v>4248</v>
      </c>
      <c r="S1021" s="7" t="s">
        <v>4248</v>
      </c>
      <c r="T1021" s="7" t="s">
        <v>4248</v>
      </c>
      <c r="U1021" s="7" t="s">
        <v>4248</v>
      </c>
      <c r="V1021" s="7" t="s">
        <v>4248</v>
      </c>
      <c r="W1021" s="7" t="s">
        <v>4248</v>
      </c>
      <c r="X1021" s="7" t="s">
        <v>4248</v>
      </c>
      <c r="Y1021" s="7" t="s">
        <v>4248</v>
      </c>
      <c r="Z1021" s="7" t="s">
        <v>4248</v>
      </c>
      <c r="AA1021" s="7" t="s">
        <v>4248</v>
      </c>
      <c r="AB1021" s="7" t="s">
        <v>4248</v>
      </c>
      <c r="AC1021" s="7" t="s">
        <v>4248</v>
      </c>
      <c r="AD1021" s="7" t="s">
        <v>4248</v>
      </c>
      <c r="AE1021" s="7" t="s">
        <v>95</v>
      </c>
      <c r="AF1021" s="7" t="s">
        <v>82</v>
      </c>
      <c r="AG1021" s="7" t="s">
        <v>96</v>
      </c>
    </row>
    <row r="1022" spans="1:33" ht="25.5" x14ac:dyDescent="0.25">
      <c r="A1022" s="7" t="s">
        <v>4249</v>
      </c>
      <c r="B1022" s="12" t="s">
        <v>80</v>
      </c>
      <c r="C1022" s="7" t="s">
        <v>81</v>
      </c>
      <c r="D1022" s="7" t="s">
        <v>82</v>
      </c>
      <c r="E1022" s="7" t="s">
        <v>83</v>
      </c>
      <c r="F1022" s="7" t="s">
        <v>106</v>
      </c>
      <c r="G1022" s="7" t="s">
        <v>107</v>
      </c>
      <c r="H1022" s="7" t="s">
        <v>4250</v>
      </c>
      <c r="I1022" s="7" t="s">
        <v>1335</v>
      </c>
      <c r="J1022" s="7" t="s">
        <v>3874</v>
      </c>
      <c r="K1022" s="7" t="s">
        <v>964</v>
      </c>
      <c r="L1022" s="7" t="s">
        <v>4251</v>
      </c>
      <c r="M1022" s="7" t="s">
        <v>137</v>
      </c>
      <c r="N1022" s="7" t="s">
        <v>479</v>
      </c>
      <c r="O1022" s="7" t="s">
        <v>93</v>
      </c>
      <c r="P1022" s="7" t="s">
        <v>479</v>
      </c>
      <c r="Q1022" s="7" t="s">
        <v>93</v>
      </c>
      <c r="R1022" s="7" t="s">
        <v>4252</v>
      </c>
      <c r="S1022" s="7" t="s">
        <v>4252</v>
      </c>
      <c r="T1022" s="7" t="s">
        <v>4252</v>
      </c>
      <c r="U1022" s="7" t="s">
        <v>4252</v>
      </c>
      <c r="V1022" s="7" t="s">
        <v>4252</v>
      </c>
      <c r="W1022" s="7" t="s">
        <v>4252</v>
      </c>
      <c r="X1022" s="7" t="s">
        <v>4252</v>
      </c>
      <c r="Y1022" s="7" t="s">
        <v>4252</v>
      </c>
      <c r="Z1022" s="7" t="s">
        <v>4252</v>
      </c>
      <c r="AA1022" s="7" t="s">
        <v>4252</v>
      </c>
      <c r="AB1022" s="7" t="s">
        <v>4252</v>
      </c>
      <c r="AC1022" s="7" t="s">
        <v>4252</v>
      </c>
      <c r="AD1022" s="7" t="s">
        <v>4252</v>
      </c>
      <c r="AE1022" s="7" t="s">
        <v>95</v>
      </c>
      <c r="AF1022" s="7" t="s">
        <v>82</v>
      </c>
      <c r="AG1022" s="7" t="s">
        <v>96</v>
      </c>
    </row>
    <row r="1023" spans="1:33" x14ac:dyDescent="0.25">
      <c r="A1023" s="7" t="s">
        <v>4253</v>
      </c>
      <c r="B1023" s="12" t="s">
        <v>80</v>
      </c>
      <c r="C1023" s="7" t="s">
        <v>81</v>
      </c>
      <c r="D1023" s="7" t="s">
        <v>82</v>
      </c>
      <c r="E1023" s="7" t="s">
        <v>83</v>
      </c>
      <c r="F1023" s="7" t="s">
        <v>115</v>
      </c>
      <c r="G1023" s="7" t="s">
        <v>356</v>
      </c>
      <c r="H1023" s="7" t="s">
        <v>4254</v>
      </c>
      <c r="I1023" s="7" t="s">
        <v>548</v>
      </c>
      <c r="J1023" s="7" t="s">
        <v>1766</v>
      </c>
      <c r="K1023" s="7" t="s">
        <v>964</v>
      </c>
      <c r="L1023" s="7" t="s">
        <v>465</v>
      </c>
      <c r="M1023" s="7" t="s">
        <v>91</v>
      </c>
      <c r="N1023" s="7" t="s">
        <v>359</v>
      </c>
      <c r="O1023" s="7" t="s">
        <v>93</v>
      </c>
      <c r="P1023" s="7" t="s">
        <v>359</v>
      </c>
      <c r="Q1023" s="7" t="s">
        <v>93</v>
      </c>
      <c r="R1023" s="7" t="s">
        <v>4255</v>
      </c>
      <c r="S1023" s="7" t="s">
        <v>4255</v>
      </c>
      <c r="T1023" s="7" t="s">
        <v>4255</v>
      </c>
      <c r="U1023" s="7" t="s">
        <v>4255</v>
      </c>
      <c r="V1023" s="7" t="s">
        <v>4255</v>
      </c>
      <c r="W1023" s="7" t="s">
        <v>4255</v>
      </c>
      <c r="X1023" s="7" t="s">
        <v>4255</v>
      </c>
      <c r="Y1023" s="7" t="s">
        <v>4255</v>
      </c>
      <c r="Z1023" s="7" t="s">
        <v>4255</v>
      </c>
      <c r="AA1023" s="7" t="s">
        <v>4255</v>
      </c>
      <c r="AB1023" s="7" t="s">
        <v>4255</v>
      </c>
      <c r="AC1023" s="7" t="s">
        <v>4255</v>
      </c>
      <c r="AD1023" s="7" t="s">
        <v>4255</v>
      </c>
      <c r="AE1023" s="7" t="s">
        <v>95</v>
      </c>
      <c r="AF1023" s="7" t="s">
        <v>82</v>
      </c>
      <c r="AG1023" s="7" t="s">
        <v>96</v>
      </c>
    </row>
    <row r="1024" spans="1:33" x14ac:dyDescent="0.25">
      <c r="A1024" s="7" t="s">
        <v>4256</v>
      </c>
      <c r="B1024" s="12" t="s">
        <v>80</v>
      </c>
      <c r="C1024" s="7" t="s">
        <v>81</v>
      </c>
      <c r="D1024" s="7" t="s">
        <v>82</v>
      </c>
      <c r="E1024" s="7" t="s">
        <v>83</v>
      </c>
      <c r="F1024" s="7" t="s">
        <v>123</v>
      </c>
      <c r="G1024" s="7" t="s">
        <v>124</v>
      </c>
      <c r="H1024" s="7" t="s">
        <v>246</v>
      </c>
      <c r="I1024" s="7" t="s">
        <v>1572</v>
      </c>
      <c r="J1024" s="7" t="s">
        <v>1586</v>
      </c>
      <c r="K1024" s="7" t="s">
        <v>964</v>
      </c>
      <c r="L1024" s="7" t="s">
        <v>503</v>
      </c>
      <c r="M1024" s="7" t="s">
        <v>91</v>
      </c>
      <c r="N1024" s="7" t="s">
        <v>128</v>
      </c>
      <c r="O1024" s="7" t="s">
        <v>93</v>
      </c>
      <c r="P1024" s="7" t="s">
        <v>128</v>
      </c>
      <c r="Q1024" s="7" t="s">
        <v>93</v>
      </c>
      <c r="R1024" s="7" t="s">
        <v>4257</v>
      </c>
      <c r="S1024" s="7" t="s">
        <v>4257</v>
      </c>
      <c r="T1024" s="7" t="s">
        <v>4257</v>
      </c>
      <c r="U1024" s="7" t="s">
        <v>4257</v>
      </c>
      <c r="V1024" s="7" t="s">
        <v>4257</v>
      </c>
      <c r="W1024" s="7" t="s">
        <v>4257</v>
      </c>
      <c r="X1024" s="7" t="s">
        <v>4257</v>
      </c>
      <c r="Y1024" s="7" t="s">
        <v>4257</v>
      </c>
      <c r="Z1024" s="7" t="s">
        <v>4257</v>
      </c>
      <c r="AA1024" s="7" t="s">
        <v>4257</v>
      </c>
      <c r="AB1024" s="7" t="s">
        <v>4257</v>
      </c>
      <c r="AC1024" s="7" t="s">
        <v>4257</v>
      </c>
      <c r="AD1024" s="7" t="s">
        <v>4257</v>
      </c>
      <c r="AE1024" s="7" t="s">
        <v>95</v>
      </c>
      <c r="AF1024" s="7" t="s">
        <v>82</v>
      </c>
      <c r="AG1024" s="7" t="s">
        <v>96</v>
      </c>
    </row>
    <row r="1025" spans="1:33" x14ac:dyDescent="0.25">
      <c r="A1025" s="7" t="s">
        <v>4258</v>
      </c>
      <c r="B1025" s="12" t="s">
        <v>80</v>
      </c>
      <c r="C1025" s="7" t="s">
        <v>81</v>
      </c>
      <c r="D1025" s="7" t="s">
        <v>82</v>
      </c>
      <c r="E1025" s="7" t="s">
        <v>83</v>
      </c>
      <c r="F1025" s="7" t="s">
        <v>230</v>
      </c>
      <c r="G1025" s="7" t="s">
        <v>231</v>
      </c>
      <c r="H1025" s="7" t="s">
        <v>4259</v>
      </c>
      <c r="I1025" s="7" t="s">
        <v>4260</v>
      </c>
      <c r="J1025" s="7" t="s">
        <v>638</v>
      </c>
      <c r="K1025" s="7" t="s">
        <v>964</v>
      </c>
      <c r="L1025" s="7" t="s">
        <v>1070</v>
      </c>
      <c r="M1025" s="7" t="s">
        <v>91</v>
      </c>
      <c r="N1025" s="7" t="s">
        <v>236</v>
      </c>
      <c r="O1025" s="7" t="s">
        <v>93</v>
      </c>
      <c r="P1025" s="7" t="s">
        <v>236</v>
      </c>
      <c r="Q1025" s="7" t="s">
        <v>93</v>
      </c>
      <c r="R1025" s="7" t="s">
        <v>4261</v>
      </c>
      <c r="S1025" s="7" t="s">
        <v>4261</v>
      </c>
      <c r="T1025" s="7" t="s">
        <v>4261</v>
      </c>
      <c r="U1025" s="7" t="s">
        <v>4261</v>
      </c>
      <c r="V1025" s="7" t="s">
        <v>4261</v>
      </c>
      <c r="W1025" s="7" t="s">
        <v>4261</v>
      </c>
      <c r="X1025" s="7" t="s">
        <v>4261</v>
      </c>
      <c r="Y1025" s="7" t="s">
        <v>4261</v>
      </c>
      <c r="Z1025" s="7" t="s">
        <v>4261</v>
      </c>
      <c r="AA1025" s="7" t="s">
        <v>4261</v>
      </c>
      <c r="AB1025" s="7" t="s">
        <v>4261</v>
      </c>
      <c r="AC1025" s="7" t="s">
        <v>4261</v>
      </c>
      <c r="AD1025" s="7" t="s">
        <v>4261</v>
      </c>
      <c r="AE1025" s="7" t="s">
        <v>95</v>
      </c>
      <c r="AF1025" s="7" t="s">
        <v>82</v>
      </c>
      <c r="AG1025" s="7" t="s">
        <v>96</v>
      </c>
    </row>
    <row r="1026" spans="1:33" ht="25.5" x14ac:dyDescent="0.25">
      <c r="A1026" s="7" t="s">
        <v>4262</v>
      </c>
      <c r="B1026" s="12" t="s">
        <v>80</v>
      </c>
      <c r="C1026" s="7" t="s">
        <v>81</v>
      </c>
      <c r="D1026" s="7" t="s">
        <v>82</v>
      </c>
      <c r="E1026" s="7" t="s">
        <v>83</v>
      </c>
      <c r="F1026" s="7" t="s">
        <v>123</v>
      </c>
      <c r="G1026" s="7" t="s">
        <v>124</v>
      </c>
      <c r="H1026" s="7" t="s">
        <v>308</v>
      </c>
      <c r="I1026" s="7" t="s">
        <v>4263</v>
      </c>
      <c r="J1026" s="7" t="s">
        <v>145</v>
      </c>
      <c r="K1026" s="7" t="s">
        <v>964</v>
      </c>
      <c r="L1026" s="7" t="s">
        <v>1158</v>
      </c>
      <c r="M1026" s="7" t="s">
        <v>91</v>
      </c>
      <c r="N1026" s="7" t="s">
        <v>128</v>
      </c>
      <c r="O1026" s="7" t="s">
        <v>93</v>
      </c>
      <c r="P1026" s="7" t="s">
        <v>128</v>
      </c>
      <c r="Q1026" s="7" t="s">
        <v>93</v>
      </c>
      <c r="R1026" s="7" t="s">
        <v>4264</v>
      </c>
      <c r="S1026" s="7" t="s">
        <v>4264</v>
      </c>
      <c r="T1026" s="7" t="s">
        <v>4264</v>
      </c>
      <c r="U1026" s="7" t="s">
        <v>4264</v>
      </c>
      <c r="V1026" s="7" t="s">
        <v>4264</v>
      </c>
      <c r="W1026" s="7" t="s">
        <v>4264</v>
      </c>
      <c r="X1026" s="7" t="s">
        <v>4264</v>
      </c>
      <c r="Y1026" s="7" t="s">
        <v>4264</v>
      </c>
      <c r="Z1026" s="7" t="s">
        <v>4264</v>
      </c>
      <c r="AA1026" s="7" t="s">
        <v>4264</v>
      </c>
      <c r="AB1026" s="7" t="s">
        <v>4264</v>
      </c>
      <c r="AC1026" s="7" t="s">
        <v>4264</v>
      </c>
      <c r="AD1026" s="7" t="s">
        <v>4264</v>
      </c>
      <c r="AE1026" s="7" t="s">
        <v>95</v>
      </c>
      <c r="AF1026" s="7" t="s">
        <v>82</v>
      </c>
      <c r="AG1026" s="7" t="s">
        <v>96</v>
      </c>
    </row>
    <row r="1027" spans="1:33" x14ac:dyDescent="0.25">
      <c r="A1027" s="7" t="s">
        <v>4265</v>
      </c>
      <c r="B1027" s="12" t="s">
        <v>80</v>
      </c>
      <c r="C1027" s="7" t="s">
        <v>81</v>
      </c>
      <c r="D1027" s="7" t="s">
        <v>82</v>
      </c>
      <c r="E1027" s="7" t="s">
        <v>83</v>
      </c>
      <c r="F1027" s="7" t="s">
        <v>106</v>
      </c>
      <c r="G1027" s="7" t="s">
        <v>107</v>
      </c>
      <c r="H1027" s="7" t="s">
        <v>246</v>
      </c>
      <c r="I1027" s="7" t="s">
        <v>247</v>
      </c>
      <c r="J1027" s="7" t="s">
        <v>4266</v>
      </c>
      <c r="K1027" s="7" t="s">
        <v>166</v>
      </c>
      <c r="L1027" s="7" t="s">
        <v>2315</v>
      </c>
      <c r="M1027" s="7" t="s">
        <v>91</v>
      </c>
      <c r="N1027" s="7" t="s">
        <v>112</v>
      </c>
      <c r="O1027" s="7" t="s">
        <v>93</v>
      </c>
      <c r="P1027" s="7" t="s">
        <v>112</v>
      </c>
      <c r="Q1027" s="7" t="s">
        <v>93</v>
      </c>
      <c r="R1027" s="7" t="s">
        <v>4267</v>
      </c>
      <c r="S1027" s="7" t="s">
        <v>4267</v>
      </c>
      <c r="T1027" s="7" t="s">
        <v>4267</v>
      </c>
      <c r="U1027" s="7" t="s">
        <v>4267</v>
      </c>
      <c r="V1027" s="7" t="s">
        <v>4267</v>
      </c>
      <c r="W1027" s="7" t="s">
        <v>4267</v>
      </c>
      <c r="X1027" s="7" t="s">
        <v>4267</v>
      </c>
      <c r="Y1027" s="7" t="s">
        <v>4267</v>
      </c>
      <c r="Z1027" s="7" t="s">
        <v>4267</v>
      </c>
      <c r="AA1027" s="7" t="s">
        <v>4267</v>
      </c>
      <c r="AB1027" s="7" t="s">
        <v>4267</v>
      </c>
      <c r="AC1027" s="7" t="s">
        <v>4267</v>
      </c>
      <c r="AD1027" s="7" t="s">
        <v>4267</v>
      </c>
      <c r="AE1027" s="7" t="s">
        <v>95</v>
      </c>
      <c r="AF1027" s="7" t="s">
        <v>82</v>
      </c>
      <c r="AG1027" s="7" t="s">
        <v>96</v>
      </c>
    </row>
    <row r="1028" spans="1:33" x14ac:dyDescent="0.25">
      <c r="A1028" s="7" t="s">
        <v>4268</v>
      </c>
      <c r="B1028" s="12" t="s">
        <v>80</v>
      </c>
      <c r="C1028" s="7" t="s">
        <v>81</v>
      </c>
      <c r="D1028" s="7" t="s">
        <v>82</v>
      </c>
      <c r="E1028" s="7" t="s">
        <v>83</v>
      </c>
      <c r="F1028" s="7" t="s">
        <v>98</v>
      </c>
      <c r="G1028" s="7" t="s">
        <v>2075</v>
      </c>
      <c r="H1028" s="7" t="s">
        <v>181</v>
      </c>
      <c r="I1028" s="7" t="s">
        <v>247</v>
      </c>
      <c r="J1028" s="7" t="s">
        <v>2097</v>
      </c>
      <c r="K1028" s="7" t="s">
        <v>166</v>
      </c>
      <c r="L1028" s="7" t="s">
        <v>374</v>
      </c>
      <c r="M1028" s="7" t="s">
        <v>137</v>
      </c>
      <c r="N1028" s="7" t="s">
        <v>103</v>
      </c>
      <c r="O1028" s="7" t="s">
        <v>93</v>
      </c>
      <c r="P1028" s="7" t="s">
        <v>103</v>
      </c>
      <c r="Q1028" s="7" t="s">
        <v>93</v>
      </c>
      <c r="R1028" s="7" t="s">
        <v>4269</v>
      </c>
      <c r="S1028" s="7" t="s">
        <v>4269</v>
      </c>
      <c r="T1028" s="7" t="s">
        <v>4269</v>
      </c>
      <c r="U1028" s="7" t="s">
        <v>4269</v>
      </c>
      <c r="V1028" s="7" t="s">
        <v>4269</v>
      </c>
      <c r="W1028" s="7" t="s">
        <v>4269</v>
      </c>
      <c r="X1028" s="7" t="s">
        <v>4269</v>
      </c>
      <c r="Y1028" s="7" t="s">
        <v>4269</v>
      </c>
      <c r="Z1028" s="7" t="s">
        <v>4269</v>
      </c>
      <c r="AA1028" s="7" t="s">
        <v>4269</v>
      </c>
      <c r="AB1028" s="7" t="s">
        <v>4269</v>
      </c>
      <c r="AC1028" s="7" t="s">
        <v>4269</v>
      </c>
      <c r="AD1028" s="7" t="s">
        <v>4269</v>
      </c>
      <c r="AE1028" s="7" t="s">
        <v>95</v>
      </c>
      <c r="AF1028" s="7" t="s">
        <v>82</v>
      </c>
      <c r="AG1028" s="7" t="s">
        <v>96</v>
      </c>
    </row>
    <row r="1029" spans="1:33" ht="25.5" x14ac:dyDescent="0.25">
      <c r="A1029" s="7" t="s">
        <v>4270</v>
      </c>
      <c r="B1029" s="12" t="s">
        <v>80</v>
      </c>
      <c r="C1029" s="7" t="s">
        <v>81</v>
      </c>
      <c r="D1029" s="7" t="s">
        <v>82</v>
      </c>
      <c r="E1029" s="7" t="s">
        <v>83</v>
      </c>
      <c r="F1029" s="7" t="s">
        <v>115</v>
      </c>
      <c r="G1029" s="7" t="s">
        <v>546</v>
      </c>
      <c r="H1029" s="7" t="s">
        <v>4271</v>
      </c>
      <c r="I1029" s="7" t="s">
        <v>254</v>
      </c>
      <c r="J1029" s="7" t="s">
        <v>1676</v>
      </c>
      <c r="K1029" s="7" t="s">
        <v>166</v>
      </c>
      <c r="L1029" s="7" t="s">
        <v>703</v>
      </c>
      <c r="M1029" s="7" t="s">
        <v>137</v>
      </c>
      <c r="N1029" s="7" t="s">
        <v>327</v>
      </c>
      <c r="O1029" s="7" t="s">
        <v>93</v>
      </c>
      <c r="P1029" s="7" t="s">
        <v>327</v>
      </c>
      <c r="Q1029" s="7" t="s">
        <v>93</v>
      </c>
      <c r="R1029" s="7" t="s">
        <v>4272</v>
      </c>
      <c r="S1029" s="7" t="s">
        <v>4272</v>
      </c>
      <c r="T1029" s="7" t="s">
        <v>4272</v>
      </c>
      <c r="U1029" s="7" t="s">
        <v>4272</v>
      </c>
      <c r="V1029" s="7" t="s">
        <v>4272</v>
      </c>
      <c r="W1029" s="7" t="s">
        <v>4272</v>
      </c>
      <c r="X1029" s="7" t="s">
        <v>4272</v>
      </c>
      <c r="Y1029" s="7" t="s">
        <v>4272</v>
      </c>
      <c r="Z1029" s="7" t="s">
        <v>4272</v>
      </c>
      <c r="AA1029" s="7" t="s">
        <v>4272</v>
      </c>
      <c r="AB1029" s="7" t="s">
        <v>4272</v>
      </c>
      <c r="AC1029" s="7" t="s">
        <v>4272</v>
      </c>
      <c r="AD1029" s="7" t="s">
        <v>4272</v>
      </c>
      <c r="AE1029" s="7" t="s">
        <v>95</v>
      </c>
      <c r="AF1029" s="7" t="s">
        <v>82</v>
      </c>
      <c r="AG1029" s="7" t="s">
        <v>96</v>
      </c>
    </row>
    <row r="1030" spans="1:33" x14ac:dyDescent="0.25">
      <c r="A1030" s="7" t="s">
        <v>4273</v>
      </c>
      <c r="B1030" s="12" t="s">
        <v>80</v>
      </c>
      <c r="C1030" s="7" t="s">
        <v>81</v>
      </c>
      <c r="D1030" s="7" t="s">
        <v>82</v>
      </c>
      <c r="E1030" s="7" t="s">
        <v>83</v>
      </c>
      <c r="F1030" s="7" t="s">
        <v>98</v>
      </c>
      <c r="G1030" s="7" t="s">
        <v>498</v>
      </c>
      <c r="H1030" s="7" t="s">
        <v>195</v>
      </c>
      <c r="I1030" s="7" t="s">
        <v>1259</v>
      </c>
      <c r="J1030" s="7" t="s">
        <v>4274</v>
      </c>
      <c r="K1030" s="7" t="s">
        <v>166</v>
      </c>
      <c r="L1030" s="7" t="s">
        <v>830</v>
      </c>
      <c r="M1030" s="7" t="s">
        <v>137</v>
      </c>
      <c r="N1030" s="7" t="s">
        <v>103</v>
      </c>
      <c r="O1030" s="7" t="s">
        <v>93</v>
      </c>
      <c r="P1030" s="7" t="s">
        <v>103</v>
      </c>
      <c r="Q1030" s="7" t="s">
        <v>93</v>
      </c>
      <c r="R1030" s="7" t="s">
        <v>4275</v>
      </c>
      <c r="S1030" s="7" t="s">
        <v>4275</v>
      </c>
      <c r="T1030" s="7" t="s">
        <v>4275</v>
      </c>
      <c r="U1030" s="7" t="s">
        <v>4275</v>
      </c>
      <c r="V1030" s="7" t="s">
        <v>4275</v>
      </c>
      <c r="W1030" s="7" t="s">
        <v>4275</v>
      </c>
      <c r="X1030" s="7" t="s">
        <v>4275</v>
      </c>
      <c r="Y1030" s="7" t="s">
        <v>4275</v>
      </c>
      <c r="Z1030" s="7" t="s">
        <v>4275</v>
      </c>
      <c r="AA1030" s="7" t="s">
        <v>4275</v>
      </c>
      <c r="AB1030" s="7" t="s">
        <v>4275</v>
      </c>
      <c r="AC1030" s="7" t="s">
        <v>4275</v>
      </c>
      <c r="AD1030" s="7" t="s">
        <v>4275</v>
      </c>
      <c r="AE1030" s="7" t="s">
        <v>95</v>
      </c>
      <c r="AF1030" s="7" t="s">
        <v>82</v>
      </c>
      <c r="AG1030" s="7" t="s">
        <v>96</v>
      </c>
    </row>
    <row r="1031" spans="1:33" ht="25.5" x14ac:dyDescent="0.25">
      <c r="A1031" s="7" t="s">
        <v>4276</v>
      </c>
      <c r="B1031" s="12" t="s">
        <v>80</v>
      </c>
      <c r="C1031" s="7" t="s">
        <v>81</v>
      </c>
      <c r="D1031" s="7" t="s">
        <v>82</v>
      </c>
      <c r="E1031" s="7" t="s">
        <v>83</v>
      </c>
      <c r="F1031" s="7" t="s">
        <v>123</v>
      </c>
      <c r="G1031" s="7" t="s">
        <v>124</v>
      </c>
      <c r="H1031" s="7" t="s">
        <v>4277</v>
      </c>
      <c r="I1031" s="7" t="s">
        <v>1335</v>
      </c>
      <c r="J1031" s="7" t="s">
        <v>1060</v>
      </c>
      <c r="K1031" s="7" t="s">
        <v>166</v>
      </c>
      <c r="L1031" s="7" t="s">
        <v>3127</v>
      </c>
      <c r="M1031" s="7" t="s">
        <v>91</v>
      </c>
      <c r="N1031" s="7" t="s">
        <v>128</v>
      </c>
      <c r="O1031" s="7" t="s">
        <v>93</v>
      </c>
      <c r="P1031" s="7" t="s">
        <v>128</v>
      </c>
      <c r="Q1031" s="7" t="s">
        <v>93</v>
      </c>
      <c r="R1031" s="7" t="s">
        <v>4278</v>
      </c>
      <c r="S1031" s="7" t="s">
        <v>4278</v>
      </c>
      <c r="T1031" s="7" t="s">
        <v>4278</v>
      </c>
      <c r="U1031" s="7" t="s">
        <v>4278</v>
      </c>
      <c r="V1031" s="7" t="s">
        <v>4278</v>
      </c>
      <c r="W1031" s="7" t="s">
        <v>4278</v>
      </c>
      <c r="X1031" s="7" t="s">
        <v>4278</v>
      </c>
      <c r="Y1031" s="7" t="s">
        <v>4278</v>
      </c>
      <c r="Z1031" s="7" t="s">
        <v>4278</v>
      </c>
      <c r="AA1031" s="7" t="s">
        <v>4278</v>
      </c>
      <c r="AB1031" s="7" t="s">
        <v>4278</v>
      </c>
      <c r="AC1031" s="7" t="s">
        <v>4278</v>
      </c>
      <c r="AD1031" s="7" t="s">
        <v>4278</v>
      </c>
      <c r="AE1031" s="7" t="s">
        <v>95</v>
      </c>
      <c r="AF1031" s="7" t="s">
        <v>82</v>
      </c>
      <c r="AG1031" s="7" t="s">
        <v>96</v>
      </c>
    </row>
    <row r="1032" spans="1:33" x14ac:dyDescent="0.25">
      <c r="A1032" s="7" t="s">
        <v>4279</v>
      </c>
      <c r="B1032" s="12" t="s">
        <v>80</v>
      </c>
      <c r="C1032" s="7" t="s">
        <v>81</v>
      </c>
      <c r="D1032" s="7" t="s">
        <v>82</v>
      </c>
      <c r="E1032" s="7" t="s">
        <v>83</v>
      </c>
      <c r="F1032" s="7" t="s">
        <v>84</v>
      </c>
      <c r="G1032" s="7" t="s">
        <v>85</v>
      </c>
      <c r="H1032" s="7" t="s">
        <v>450</v>
      </c>
      <c r="I1032" s="7" t="s">
        <v>592</v>
      </c>
      <c r="J1032" s="7" t="s">
        <v>4280</v>
      </c>
      <c r="K1032" s="7" t="s">
        <v>166</v>
      </c>
      <c r="L1032" s="7" t="s">
        <v>770</v>
      </c>
      <c r="M1032" s="7" t="s">
        <v>137</v>
      </c>
      <c r="N1032" s="7" t="s">
        <v>92</v>
      </c>
      <c r="O1032" s="7" t="s">
        <v>93</v>
      </c>
      <c r="P1032" s="7" t="s">
        <v>92</v>
      </c>
      <c r="Q1032" s="7" t="s">
        <v>93</v>
      </c>
      <c r="R1032" s="7" t="s">
        <v>4281</v>
      </c>
      <c r="S1032" s="7" t="s">
        <v>4281</v>
      </c>
      <c r="T1032" s="7" t="s">
        <v>4281</v>
      </c>
      <c r="U1032" s="7" t="s">
        <v>4281</v>
      </c>
      <c r="V1032" s="7" t="s">
        <v>4281</v>
      </c>
      <c r="W1032" s="7" t="s">
        <v>4281</v>
      </c>
      <c r="X1032" s="7" t="s">
        <v>4281</v>
      </c>
      <c r="Y1032" s="7" t="s">
        <v>4281</v>
      </c>
      <c r="Z1032" s="7" t="s">
        <v>4281</v>
      </c>
      <c r="AA1032" s="7" t="s">
        <v>4281</v>
      </c>
      <c r="AB1032" s="7" t="s">
        <v>4281</v>
      </c>
      <c r="AC1032" s="7" t="s">
        <v>4281</v>
      </c>
      <c r="AD1032" s="7" t="s">
        <v>4281</v>
      </c>
      <c r="AE1032" s="7" t="s">
        <v>95</v>
      </c>
      <c r="AF1032" s="7" t="s">
        <v>82</v>
      </c>
      <c r="AG1032" s="7" t="s">
        <v>96</v>
      </c>
    </row>
    <row r="1033" spans="1:33" x14ac:dyDescent="0.25">
      <c r="A1033" s="7" t="s">
        <v>4282</v>
      </c>
      <c r="B1033" s="12" t="s">
        <v>80</v>
      </c>
      <c r="C1033" s="7" t="s">
        <v>81</v>
      </c>
      <c r="D1033" s="7" t="s">
        <v>82</v>
      </c>
      <c r="E1033" s="7" t="s">
        <v>83</v>
      </c>
      <c r="F1033" s="7" t="s">
        <v>98</v>
      </c>
      <c r="G1033" s="7" t="s">
        <v>498</v>
      </c>
      <c r="H1033" s="7" t="s">
        <v>308</v>
      </c>
      <c r="I1033" s="7" t="s">
        <v>592</v>
      </c>
      <c r="J1033" s="7" t="s">
        <v>4283</v>
      </c>
      <c r="K1033" s="7" t="s">
        <v>166</v>
      </c>
      <c r="L1033" s="7" t="s">
        <v>4284</v>
      </c>
      <c r="M1033" s="7" t="s">
        <v>137</v>
      </c>
      <c r="N1033" s="7" t="s">
        <v>103</v>
      </c>
      <c r="O1033" s="7" t="s">
        <v>93</v>
      </c>
      <c r="P1033" s="7" t="s">
        <v>103</v>
      </c>
      <c r="Q1033" s="7" t="s">
        <v>93</v>
      </c>
      <c r="R1033" s="7" t="s">
        <v>4285</v>
      </c>
      <c r="S1033" s="7" t="s">
        <v>4285</v>
      </c>
      <c r="T1033" s="7" t="s">
        <v>4285</v>
      </c>
      <c r="U1033" s="7" t="s">
        <v>4285</v>
      </c>
      <c r="V1033" s="7" t="s">
        <v>4285</v>
      </c>
      <c r="W1033" s="7" t="s">
        <v>4285</v>
      </c>
      <c r="X1033" s="7" t="s">
        <v>4285</v>
      </c>
      <c r="Y1033" s="7" t="s">
        <v>4285</v>
      </c>
      <c r="Z1033" s="7" t="s">
        <v>4285</v>
      </c>
      <c r="AA1033" s="7" t="s">
        <v>4285</v>
      </c>
      <c r="AB1033" s="7" t="s">
        <v>4285</v>
      </c>
      <c r="AC1033" s="7" t="s">
        <v>4285</v>
      </c>
      <c r="AD1033" s="7" t="s">
        <v>4285</v>
      </c>
      <c r="AE1033" s="7" t="s">
        <v>95</v>
      </c>
      <c r="AF1033" s="7" t="s">
        <v>82</v>
      </c>
      <c r="AG1033" s="7" t="s">
        <v>96</v>
      </c>
    </row>
    <row r="1034" spans="1:33" x14ac:dyDescent="0.25">
      <c r="A1034" s="7" t="s">
        <v>4286</v>
      </c>
      <c r="B1034" s="12" t="s">
        <v>80</v>
      </c>
      <c r="C1034" s="7" t="s">
        <v>81</v>
      </c>
      <c r="D1034" s="7" t="s">
        <v>82</v>
      </c>
      <c r="E1034" s="7" t="s">
        <v>83</v>
      </c>
      <c r="F1034" s="7" t="s">
        <v>98</v>
      </c>
      <c r="G1034" s="7" t="s">
        <v>99</v>
      </c>
      <c r="H1034" s="7" t="s">
        <v>4287</v>
      </c>
      <c r="I1034" s="7" t="s">
        <v>531</v>
      </c>
      <c r="J1034" s="7" t="s">
        <v>4288</v>
      </c>
      <c r="K1034" s="7" t="s">
        <v>3263</v>
      </c>
      <c r="L1034" s="7" t="s">
        <v>4289</v>
      </c>
      <c r="M1034" s="7" t="s">
        <v>91</v>
      </c>
      <c r="N1034" s="7" t="s">
        <v>103</v>
      </c>
      <c r="O1034" s="7" t="s">
        <v>93</v>
      </c>
      <c r="P1034" s="7" t="s">
        <v>103</v>
      </c>
      <c r="Q1034" s="7" t="s">
        <v>93</v>
      </c>
      <c r="R1034" s="7" t="s">
        <v>4290</v>
      </c>
      <c r="S1034" s="7" t="s">
        <v>4290</v>
      </c>
      <c r="T1034" s="7" t="s">
        <v>4290</v>
      </c>
      <c r="U1034" s="7" t="s">
        <v>4290</v>
      </c>
      <c r="V1034" s="7" t="s">
        <v>4290</v>
      </c>
      <c r="W1034" s="7" t="s">
        <v>4290</v>
      </c>
      <c r="X1034" s="7" t="s">
        <v>4290</v>
      </c>
      <c r="Y1034" s="7" t="s">
        <v>4290</v>
      </c>
      <c r="Z1034" s="7" t="s">
        <v>4290</v>
      </c>
      <c r="AA1034" s="7" t="s">
        <v>4290</v>
      </c>
      <c r="AB1034" s="7" t="s">
        <v>4290</v>
      </c>
      <c r="AC1034" s="7" t="s">
        <v>4290</v>
      </c>
      <c r="AD1034" s="7" t="s">
        <v>4290</v>
      </c>
      <c r="AE1034" s="7" t="s">
        <v>95</v>
      </c>
      <c r="AF1034" s="7" t="s">
        <v>82</v>
      </c>
      <c r="AG1034" s="7" t="s">
        <v>96</v>
      </c>
    </row>
    <row r="1035" spans="1:33" x14ac:dyDescent="0.25">
      <c r="A1035" s="7" t="s">
        <v>4291</v>
      </c>
      <c r="B1035" s="12" t="s">
        <v>80</v>
      </c>
      <c r="C1035" s="7" t="s">
        <v>81</v>
      </c>
      <c r="D1035" s="7" t="s">
        <v>82</v>
      </c>
      <c r="E1035" s="7" t="s">
        <v>83</v>
      </c>
      <c r="F1035" s="7" t="s">
        <v>98</v>
      </c>
      <c r="G1035" s="7" t="s">
        <v>546</v>
      </c>
      <c r="H1035" s="7" t="s">
        <v>4292</v>
      </c>
      <c r="I1035" s="7" t="s">
        <v>144</v>
      </c>
      <c r="J1035" s="7" t="s">
        <v>4293</v>
      </c>
      <c r="K1035" s="7" t="s">
        <v>3263</v>
      </c>
      <c r="L1035" s="7" t="s">
        <v>90</v>
      </c>
      <c r="M1035" s="7" t="s">
        <v>137</v>
      </c>
      <c r="N1035" s="7" t="s">
        <v>185</v>
      </c>
      <c r="O1035" s="7" t="s">
        <v>93</v>
      </c>
      <c r="P1035" s="7" t="s">
        <v>185</v>
      </c>
      <c r="Q1035" s="7" t="s">
        <v>93</v>
      </c>
      <c r="R1035" s="7" t="s">
        <v>4294</v>
      </c>
      <c r="S1035" s="7" t="s">
        <v>4294</v>
      </c>
      <c r="T1035" s="7" t="s">
        <v>4294</v>
      </c>
      <c r="U1035" s="7" t="s">
        <v>4294</v>
      </c>
      <c r="V1035" s="7" t="s">
        <v>4294</v>
      </c>
      <c r="W1035" s="7" t="s">
        <v>4294</v>
      </c>
      <c r="X1035" s="7" t="s">
        <v>4294</v>
      </c>
      <c r="Y1035" s="7" t="s">
        <v>4294</v>
      </c>
      <c r="Z1035" s="7" t="s">
        <v>4294</v>
      </c>
      <c r="AA1035" s="7" t="s">
        <v>4294</v>
      </c>
      <c r="AB1035" s="7" t="s">
        <v>4294</v>
      </c>
      <c r="AC1035" s="7" t="s">
        <v>4294</v>
      </c>
      <c r="AD1035" s="7" t="s">
        <v>4294</v>
      </c>
      <c r="AE1035" s="7" t="s">
        <v>95</v>
      </c>
      <c r="AF1035" s="7" t="s">
        <v>82</v>
      </c>
      <c r="AG1035" s="7" t="s">
        <v>96</v>
      </c>
    </row>
    <row r="1036" spans="1:33" x14ac:dyDescent="0.25">
      <c r="A1036" s="7" t="s">
        <v>4295</v>
      </c>
      <c r="B1036" s="12" t="s">
        <v>80</v>
      </c>
      <c r="C1036" s="7" t="s">
        <v>81</v>
      </c>
      <c r="D1036" s="7" t="s">
        <v>82</v>
      </c>
      <c r="E1036" s="7" t="s">
        <v>83</v>
      </c>
      <c r="F1036" s="7" t="s">
        <v>98</v>
      </c>
      <c r="G1036" s="7" t="s">
        <v>99</v>
      </c>
      <c r="H1036" s="7" t="s">
        <v>4296</v>
      </c>
      <c r="I1036" s="7" t="s">
        <v>159</v>
      </c>
      <c r="J1036" s="7" t="s">
        <v>559</v>
      </c>
      <c r="K1036" s="7" t="s">
        <v>3263</v>
      </c>
      <c r="L1036" s="7" t="s">
        <v>102</v>
      </c>
      <c r="M1036" s="7" t="s">
        <v>91</v>
      </c>
      <c r="N1036" s="7" t="s">
        <v>103</v>
      </c>
      <c r="O1036" s="7" t="s">
        <v>93</v>
      </c>
      <c r="P1036" s="7" t="s">
        <v>103</v>
      </c>
      <c r="Q1036" s="7" t="s">
        <v>93</v>
      </c>
      <c r="R1036" s="7" t="s">
        <v>4297</v>
      </c>
      <c r="S1036" s="7" t="s">
        <v>4297</v>
      </c>
      <c r="T1036" s="7" t="s">
        <v>4297</v>
      </c>
      <c r="U1036" s="7" t="s">
        <v>4297</v>
      </c>
      <c r="V1036" s="7" t="s">
        <v>4297</v>
      </c>
      <c r="W1036" s="7" t="s">
        <v>4297</v>
      </c>
      <c r="X1036" s="7" t="s">
        <v>4297</v>
      </c>
      <c r="Y1036" s="7" t="s">
        <v>4297</v>
      </c>
      <c r="Z1036" s="7" t="s">
        <v>4297</v>
      </c>
      <c r="AA1036" s="7" t="s">
        <v>4297</v>
      </c>
      <c r="AB1036" s="7" t="s">
        <v>4297</v>
      </c>
      <c r="AC1036" s="7" t="s">
        <v>4297</v>
      </c>
      <c r="AD1036" s="7" t="s">
        <v>4297</v>
      </c>
      <c r="AE1036" s="7" t="s">
        <v>95</v>
      </c>
      <c r="AF1036" s="7" t="s">
        <v>82</v>
      </c>
      <c r="AG1036" s="7" t="s">
        <v>96</v>
      </c>
    </row>
    <row r="1037" spans="1:33" x14ac:dyDescent="0.25">
      <c r="A1037" s="7" t="s">
        <v>4298</v>
      </c>
      <c r="B1037" s="12" t="s">
        <v>80</v>
      </c>
      <c r="C1037" s="7" t="s">
        <v>81</v>
      </c>
      <c r="D1037" s="7" t="s">
        <v>82</v>
      </c>
      <c r="E1037" s="7" t="s">
        <v>83</v>
      </c>
      <c r="F1037" s="7" t="s">
        <v>98</v>
      </c>
      <c r="G1037" s="7" t="s">
        <v>174</v>
      </c>
      <c r="H1037" s="7" t="s">
        <v>4296</v>
      </c>
      <c r="I1037" s="7" t="s">
        <v>159</v>
      </c>
      <c r="J1037" s="7" t="s">
        <v>4299</v>
      </c>
      <c r="K1037" s="7" t="s">
        <v>3263</v>
      </c>
      <c r="L1037" s="7" t="s">
        <v>102</v>
      </c>
      <c r="M1037" s="7" t="s">
        <v>137</v>
      </c>
      <c r="N1037" s="7" t="s">
        <v>103</v>
      </c>
      <c r="O1037" s="7" t="s">
        <v>93</v>
      </c>
      <c r="P1037" s="7" t="s">
        <v>103</v>
      </c>
      <c r="Q1037" s="7" t="s">
        <v>93</v>
      </c>
      <c r="R1037" s="7" t="s">
        <v>4300</v>
      </c>
      <c r="S1037" s="7" t="s">
        <v>4300</v>
      </c>
      <c r="T1037" s="7" t="s">
        <v>4300</v>
      </c>
      <c r="U1037" s="7" t="s">
        <v>4300</v>
      </c>
      <c r="V1037" s="7" t="s">
        <v>4300</v>
      </c>
      <c r="W1037" s="7" t="s">
        <v>4300</v>
      </c>
      <c r="X1037" s="7" t="s">
        <v>4300</v>
      </c>
      <c r="Y1037" s="7" t="s">
        <v>4300</v>
      </c>
      <c r="Z1037" s="7" t="s">
        <v>4300</v>
      </c>
      <c r="AA1037" s="7" t="s">
        <v>4300</v>
      </c>
      <c r="AB1037" s="7" t="s">
        <v>4300</v>
      </c>
      <c r="AC1037" s="7" t="s">
        <v>4300</v>
      </c>
      <c r="AD1037" s="7" t="s">
        <v>4300</v>
      </c>
      <c r="AE1037" s="7" t="s">
        <v>95</v>
      </c>
      <c r="AF1037" s="7" t="s">
        <v>82</v>
      </c>
      <c r="AG1037" s="7" t="s">
        <v>96</v>
      </c>
    </row>
    <row r="1038" spans="1:33" ht="25.5" x14ac:dyDescent="0.25">
      <c r="A1038" s="7" t="s">
        <v>4301</v>
      </c>
      <c r="B1038" s="12" t="s">
        <v>80</v>
      </c>
      <c r="C1038" s="7" t="s">
        <v>81</v>
      </c>
      <c r="D1038" s="7" t="s">
        <v>82</v>
      </c>
      <c r="E1038" s="7" t="s">
        <v>83</v>
      </c>
      <c r="F1038" s="7" t="s">
        <v>215</v>
      </c>
      <c r="G1038" s="7" t="s">
        <v>206</v>
      </c>
      <c r="H1038" s="7" t="s">
        <v>4302</v>
      </c>
      <c r="I1038" s="7" t="s">
        <v>134</v>
      </c>
      <c r="J1038" s="7" t="s">
        <v>3544</v>
      </c>
      <c r="K1038" s="7" t="s">
        <v>3263</v>
      </c>
      <c r="L1038" s="7" t="s">
        <v>2830</v>
      </c>
      <c r="M1038" s="7" t="s">
        <v>137</v>
      </c>
      <c r="N1038" s="7" t="s">
        <v>221</v>
      </c>
      <c r="O1038" s="7" t="s">
        <v>93</v>
      </c>
      <c r="P1038" s="7" t="s">
        <v>221</v>
      </c>
      <c r="Q1038" s="7" t="s">
        <v>93</v>
      </c>
      <c r="R1038" s="7" t="s">
        <v>4303</v>
      </c>
      <c r="S1038" s="7" t="s">
        <v>4303</v>
      </c>
      <c r="T1038" s="7" t="s">
        <v>4303</v>
      </c>
      <c r="U1038" s="7" t="s">
        <v>4303</v>
      </c>
      <c r="V1038" s="7" t="s">
        <v>4303</v>
      </c>
      <c r="W1038" s="7" t="s">
        <v>4303</v>
      </c>
      <c r="X1038" s="7" t="s">
        <v>4303</v>
      </c>
      <c r="Y1038" s="7" t="s">
        <v>4303</v>
      </c>
      <c r="Z1038" s="7" t="s">
        <v>4303</v>
      </c>
      <c r="AA1038" s="7" t="s">
        <v>4303</v>
      </c>
      <c r="AB1038" s="7" t="s">
        <v>4303</v>
      </c>
      <c r="AC1038" s="7" t="s">
        <v>4303</v>
      </c>
      <c r="AD1038" s="7" t="s">
        <v>4303</v>
      </c>
      <c r="AE1038" s="7" t="s">
        <v>95</v>
      </c>
      <c r="AF1038" s="7" t="s">
        <v>82</v>
      </c>
      <c r="AG1038" s="7" t="s">
        <v>96</v>
      </c>
    </row>
    <row r="1039" spans="1:33" x14ac:dyDescent="0.25">
      <c r="A1039" s="7" t="s">
        <v>4304</v>
      </c>
      <c r="B1039" s="12" t="s">
        <v>80</v>
      </c>
      <c r="C1039" s="7" t="s">
        <v>81</v>
      </c>
      <c r="D1039" s="7" t="s">
        <v>82</v>
      </c>
      <c r="E1039" s="7" t="s">
        <v>83</v>
      </c>
      <c r="F1039" s="7" t="s">
        <v>123</v>
      </c>
      <c r="G1039" s="7" t="s">
        <v>124</v>
      </c>
      <c r="H1039" s="7" t="s">
        <v>181</v>
      </c>
      <c r="I1039" s="7" t="s">
        <v>254</v>
      </c>
      <c r="J1039" s="7" t="s">
        <v>1770</v>
      </c>
      <c r="K1039" s="7" t="s">
        <v>4305</v>
      </c>
      <c r="L1039" s="7" t="s">
        <v>3719</v>
      </c>
      <c r="M1039" s="7" t="s">
        <v>137</v>
      </c>
      <c r="N1039" s="7" t="s">
        <v>128</v>
      </c>
      <c r="O1039" s="7" t="s">
        <v>93</v>
      </c>
      <c r="P1039" s="7" t="s">
        <v>128</v>
      </c>
      <c r="Q1039" s="7" t="s">
        <v>93</v>
      </c>
      <c r="R1039" s="7" t="s">
        <v>4306</v>
      </c>
      <c r="S1039" s="7" t="s">
        <v>4306</v>
      </c>
      <c r="T1039" s="7" t="s">
        <v>4306</v>
      </c>
      <c r="U1039" s="7" t="s">
        <v>4306</v>
      </c>
      <c r="V1039" s="7" t="s">
        <v>4306</v>
      </c>
      <c r="W1039" s="7" t="s">
        <v>4306</v>
      </c>
      <c r="X1039" s="7" t="s">
        <v>4306</v>
      </c>
      <c r="Y1039" s="7" t="s">
        <v>4306</v>
      </c>
      <c r="Z1039" s="7" t="s">
        <v>4306</v>
      </c>
      <c r="AA1039" s="7" t="s">
        <v>4306</v>
      </c>
      <c r="AB1039" s="7" t="s">
        <v>4306</v>
      </c>
      <c r="AC1039" s="7" t="s">
        <v>4306</v>
      </c>
      <c r="AD1039" s="7" t="s">
        <v>4306</v>
      </c>
      <c r="AE1039" s="7" t="s">
        <v>95</v>
      </c>
      <c r="AF1039" s="7" t="s">
        <v>82</v>
      </c>
      <c r="AG1039" s="7" t="s">
        <v>96</v>
      </c>
    </row>
    <row r="1040" spans="1:33" x14ac:dyDescent="0.25">
      <c r="A1040" s="7" t="s">
        <v>4307</v>
      </c>
      <c r="B1040" s="12" t="s">
        <v>80</v>
      </c>
      <c r="C1040" s="7" t="s">
        <v>81</v>
      </c>
      <c r="D1040" s="7" t="s">
        <v>82</v>
      </c>
      <c r="E1040" s="7" t="s">
        <v>83</v>
      </c>
      <c r="F1040" s="7" t="s">
        <v>98</v>
      </c>
      <c r="G1040" s="7" t="s">
        <v>99</v>
      </c>
      <c r="H1040" s="7" t="s">
        <v>3305</v>
      </c>
      <c r="I1040" s="7" t="s">
        <v>351</v>
      </c>
      <c r="J1040" s="7" t="s">
        <v>4308</v>
      </c>
      <c r="K1040" s="7" t="s">
        <v>460</v>
      </c>
      <c r="L1040" s="7" t="s">
        <v>219</v>
      </c>
      <c r="M1040" s="7" t="s">
        <v>91</v>
      </c>
      <c r="N1040" s="7" t="s">
        <v>103</v>
      </c>
      <c r="O1040" s="7" t="s">
        <v>93</v>
      </c>
      <c r="P1040" s="7" t="s">
        <v>103</v>
      </c>
      <c r="Q1040" s="7" t="s">
        <v>93</v>
      </c>
      <c r="R1040" s="7" t="s">
        <v>4309</v>
      </c>
      <c r="S1040" s="7" t="s">
        <v>4309</v>
      </c>
      <c r="T1040" s="7" t="s">
        <v>4309</v>
      </c>
      <c r="U1040" s="7" t="s">
        <v>4309</v>
      </c>
      <c r="V1040" s="7" t="s">
        <v>4309</v>
      </c>
      <c r="W1040" s="7" t="s">
        <v>4309</v>
      </c>
      <c r="X1040" s="7" t="s">
        <v>4309</v>
      </c>
      <c r="Y1040" s="7" t="s">
        <v>4309</v>
      </c>
      <c r="Z1040" s="7" t="s">
        <v>4309</v>
      </c>
      <c r="AA1040" s="7" t="s">
        <v>4309</v>
      </c>
      <c r="AB1040" s="7" t="s">
        <v>4309</v>
      </c>
      <c r="AC1040" s="7" t="s">
        <v>4309</v>
      </c>
      <c r="AD1040" s="7" t="s">
        <v>4309</v>
      </c>
      <c r="AE1040" s="7" t="s">
        <v>95</v>
      </c>
      <c r="AF1040" s="7" t="s">
        <v>82</v>
      </c>
      <c r="AG1040" s="7" t="s">
        <v>96</v>
      </c>
    </row>
    <row r="1041" spans="1:33" ht="25.5" x14ac:dyDescent="0.25">
      <c r="A1041" s="7" t="s">
        <v>4310</v>
      </c>
      <c r="B1041" s="12" t="s">
        <v>80</v>
      </c>
      <c r="C1041" s="7" t="s">
        <v>81</v>
      </c>
      <c r="D1041" s="7" t="s">
        <v>82</v>
      </c>
      <c r="E1041" s="7" t="s">
        <v>83</v>
      </c>
      <c r="F1041" s="7" t="s">
        <v>123</v>
      </c>
      <c r="G1041" s="7" t="s">
        <v>124</v>
      </c>
      <c r="H1041" s="7" t="s">
        <v>350</v>
      </c>
      <c r="I1041" s="7" t="s">
        <v>351</v>
      </c>
      <c r="J1041" s="7" t="s">
        <v>2945</v>
      </c>
      <c r="K1041" s="7" t="s">
        <v>460</v>
      </c>
      <c r="L1041" s="7" t="s">
        <v>4311</v>
      </c>
      <c r="M1041" s="7" t="s">
        <v>91</v>
      </c>
      <c r="N1041" s="7" t="s">
        <v>128</v>
      </c>
      <c r="O1041" s="7" t="s">
        <v>93</v>
      </c>
      <c r="P1041" s="7" t="s">
        <v>128</v>
      </c>
      <c r="Q1041" s="7" t="s">
        <v>93</v>
      </c>
      <c r="R1041" s="7" t="s">
        <v>4312</v>
      </c>
      <c r="S1041" s="7" t="s">
        <v>4312</v>
      </c>
      <c r="T1041" s="7" t="s">
        <v>4312</v>
      </c>
      <c r="U1041" s="7" t="s">
        <v>4312</v>
      </c>
      <c r="V1041" s="7" t="s">
        <v>4312</v>
      </c>
      <c r="W1041" s="7" t="s">
        <v>4312</v>
      </c>
      <c r="X1041" s="7" t="s">
        <v>4312</v>
      </c>
      <c r="Y1041" s="7" t="s">
        <v>4312</v>
      </c>
      <c r="Z1041" s="7" t="s">
        <v>4312</v>
      </c>
      <c r="AA1041" s="7" t="s">
        <v>4312</v>
      </c>
      <c r="AB1041" s="7" t="s">
        <v>4312</v>
      </c>
      <c r="AC1041" s="7" t="s">
        <v>4312</v>
      </c>
      <c r="AD1041" s="7" t="s">
        <v>4312</v>
      </c>
      <c r="AE1041" s="7" t="s">
        <v>95</v>
      </c>
      <c r="AF1041" s="7" t="s">
        <v>82</v>
      </c>
      <c r="AG1041" s="7" t="s">
        <v>96</v>
      </c>
    </row>
    <row r="1042" spans="1:33" x14ac:dyDescent="0.25">
      <c r="A1042" s="7" t="s">
        <v>4313</v>
      </c>
      <c r="B1042" s="12" t="s">
        <v>80</v>
      </c>
      <c r="C1042" s="7" t="s">
        <v>81</v>
      </c>
      <c r="D1042" s="7" t="s">
        <v>82</v>
      </c>
      <c r="E1042" s="7" t="s">
        <v>83</v>
      </c>
      <c r="F1042" s="7" t="s">
        <v>497</v>
      </c>
      <c r="G1042" s="7" t="s">
        <v>498</v>
      </c>
      <c r="H1042" s="7" t="s">
        <v>4314</v>
      </c>
      <c r="I1042" s="7" t="s">
        <v>190</v>
      </c>
      <c r="J1042" s="7" t="s">
        <v>1229</v>
      </c>
      <c r="K1042" s="7" t="s">
        <v>460</v>
      </c>
      <c r="L1042" s="7" t="s">
        <v>219</v>
      </c>
      <c r="M1042" s="7" t="s">
        <v>137</v>
      </c>
      <c r="N1042" s="7" t="s">
        <v>185</v>
      </c>
      <c r="O1042" s="7" t="s">
        <v>93</v>
      </c>
      <c r="P1042" s="7" t="s">
        <v>185</v>
      </c>
      <c r="Q1042" s="7" t="s">
        <v>93</v>
      </c>
      <c r="R1042" s="7" t="s">
        <v>4315</v>
      </c>
      <c r="S1042" s="7" t="s">
        <v>4315</v>
      </c>
      <c r="T1042" s="7" t="s">
        <v>4315</v>
      </c>
      <c r="U1042" s="7" t="s">
        <v>4315</v>
      </c>
      <c r="V1042" s="7" t="s">
        <v>4315</v>
      </c>
      <c r="W1042" s="7" t="s">
        <v>4315</v>
      </c>
      <c r="X1042" s="7" t="s">
        <v>4315</v>
      </c>
      <c r="Y1042" s="7" t="s">
        <v>4315</v>
      </c>
      <c r="Z1042" s="7" t="s">
        <v>4315</v>
      </c>
      <c r="AA1042" s="7" t="s">
        <v>4315</v>
      </c>
      <c r="AB1042" s="7" t="s">
        <v>4315</v>
      </c>
      <c r="AC1042" s="7" t="s">
        <v>4315</v>
      </c>
      <c r="AD1042" s="7" t="s">
        <v>4315</v>
      </c>
      <c r="AE1042" s="7" t="s">
        <v>95</v>
      </c>
      <c r="AF1042" s="7" t="s">
        <v>82</v>
      </c>
      <c r="AG1042" s="7" t="s">
        <v>96</v>
      </c>
    </row>
    <row r="1043" spans="1:33" ht="25.5" x14ac:dyDescent="0.25">
      <c r="A1043" s="7" t="s">
        <v>4316</v>
      </c>
      <c r="B1043" s="12" t="s">
        <v>80</v>
      </c>
      <c r="C1043" s="7" t="s">
        <v>81</v>
      </c>
      <c r="D1043" s="7" t="s">
        <v>82</v>
      </c>
      <c r="E1043" s="7" t="s">
        <v>83</v>
      </c>
      <c r="F1043" s="7" t="s">
        <v>123</v>
      </c>
      <c r="G1043" s="7" t="s">
        <v>124</v>
      </c>
      <c r="H1043" s="7" t="s">
        <v>4317</v>
      </c>
      <c r="I1043" s="7" t="s">
        <v>190</v>
      </c>
      <c r="J1043" s="7" t="s">
        <v>584</v>
      </c>
      <c r="K1043" s="7" t="s">
        <v>460</v>
      </c>
      <c r="L1043" s="7" t="s">
        <v>4318</v>
      </c>
      <c r="M1043" s="7" t="s">
        <v>91</v>
      </c>
      <c r="N1043" s="7" t="s">
        <v>128</v>
      </c>
      <c r="O1043" s="7" t="s">
        <v>93</v>
      </c>
      <c r="P1043" s="7" t="s">
        <v>128</v>
      </c>
      <c r="Q1043" s="7" t="s">
        <v>93</v>
      </c>
      <c r="R1043" s="7" t="s">
        <v>4319</v>
      </c>
      <c r="S1043" s="7" t="s">
        <v>4319</v>
      </c>
      <c r="T1043" s="7" t="s">
        <v>4319</v>
      </c>
      <c r="U1043" s="7" t="s">
        <v>4319</v>
      </c>
      <c r="V1043" s="7" t="s">
        <v>4319</v>
      </c>
      <c r="W1043" s="7" t="s">
        <v>4319</v>
      </c>
      <c r="X1043" s="7" t="s">
        <v>4319</v>
      </c>
      <c r="Y1043" s="7" t="s">
        <v>4319</v>
      </c>
      <c r="Z1043" s="7" t="s">
        <v>4319</v>
      </c>
      <c r="AA1043" s="7" t="s">
        <v>4319</v>
      </c>
      <c r="AB1043" s="7" t="s">
        <v>4319</v>
      </c>
      <c r="AC1043" s="7" t="s">
        <v>4319</v>
      </c>
      <c r="AD1043" s="7" t="s">
        <v>4319</v>
      </c>
      <c r="AE1043" s="7" t="s">
        <v>95</v>
      </c>
      <c r="AF1043" s="7" t="s">
        <v>82</v>
      </c>
      <c r="AG1043" s="7" t="s">
        <v>96</v>
      </c>
    </row>
    <row r="1044" spans="1:33" x14ac:dyDescent="0.25">
      <c r="A1044" s="7" t="s">
        <v>4320</v>
      </c>
      <c r="B1044" s="12" t="s">
        <v>80</v>
      </c>
      <c r="C1044" s="7" t="s">
        <v>81</v>
      </c>
      <c r="D1044" s="7" t="s">
        <v>82</v>
      </c>
      <c r="E1044" s="7" t="s">
        <v>83</v>
      </c>
      <c r="F1044" s="7" t="s">
        <v>115</v>
      </c>
      <c r="G1044" s="7" t="s">
        <v>356</v>
      </c>
      <c r="H1044" s="7" t="s">
        <v>4030</v>
      </c>
      <c r="I1044" s="7" t="s">
        <v>196</v>
      </c>
      <c r="J1044" s="7" t="s">
        <v>320</v>
      </c>
      <c r="K1044" s="7" t="s">
        <v>460</v>
      </c>
      <c r="L1044" s="7" t="s">
        <v>465</v>
      </c>
      <c r="M1044" s="7" t="s">
        <v>91</v>
      </c>
      <c r="N1044" s="7" t="s">
        <v>359</v>
      </c>
      <c r="O1044" s="7" t="s">
        <v>93</v>
      </c>
      <c r="P1044" s="7" t="s">
        <v>359</v>
      </c>
      <c r="Q1044" s="7" t="s">
        <v>93</v>
      </c>
      <c r="R1044" s="7" t="s">
        <v>4321</v>
      </c>
      <c r="S1044" s="7" t="s">
        <v>4321</v>
      </c>
      <c r="T1044" s="7" t="s">
        <v>4321</v>
      </c>
      <c r="U1044" s="7" t="s">
        <v>4321</v>
      </c>
      <c r="V1044" s="7" t="s">
        <v>4321</v>
      </c>
      <c r="W1044" s="7" t="s">
        <v>4321</v>
      </c>
      <c r="X1044" s="7" t="s">
        <v>4321</v>
      </c>
      <c r="Y1044" s="7" t="s">
        <v>4321</v>
      </c>
      <c r="Z1044" s="7" t="s">
        <v>4321</v>
      </c>
      <c r="AA1044" s="7" t="s">
        <v>4321</v>
      </c>
      <c r="AB1044" s="7" t="s">
        <v>4321</v>
      </c>
      <c r="AC1044" s="7" t="s">
        <v>4321</v>
      </c>
      <c r="AD1044" s="7" t="s">
        <v>4321</v>
      </c>
      <c r="AE1044" s="7" t="s">
        <v>95</v>
      </c>
      <c r="AF1044" s="7" t="s">
        <v>82</v>
      </c>
      <c r="AG1044" s="7" t="s">
        <v>96</v>
      </c>
    </row>
    <row r="1045" spans="1:33" x14ac:dyDescent="0.25">
      <c r="A1045" s="7" t="s">
        <v>4322</v>
      </c>
      <c r="B1045" s="12" t="s">
        <v>80</v>
      </c>
      <c r="C1045" s="7" t="s">
        <v>81</v>
      </c>
      <c r="D1045" s="7" t="s">
        <v>82</v>
      </c>
      <c r="E1045" s="7" t="s">
        <v>83</v>
      </c>
      <c r="F1045" s="7" t="s">
        <v>98</v>
      </c>
      <c r="G1045" s="7" t="s">
        <v>99</v>
      </c>
      <c r="H1045" s="7" t="s">
        <v>201</v>
      </c>
      <c r="I1045" s="7" t="s">
        <v>196</v>
      </c>
      <c r="J1045" s="7" t="s">
        <v>170</v>
      </c>
      <c r="K1045" s="7" t="s">
        <v>460</v>
      </c>
      <c r="L1045" s="7" t="s">
        <v>4323</v>
      </c>
      <c r="M1045" s="7" t="s">
        <v>91</v>
      </c>
      <c r="N1045" s="7" t="s">
        <v>103</v>
      </c>
      <c r="O1045" s="7" t="s">
        <v>93</v>
      </c>
      <c r="P1045" s="7" t="s">
        <v>103</v>
      </c>
      <c r="Q1045" s="7" t="s">
        <v>93</v>
      </c>
      <c r="R1045" s="7" t="s">
        <v>4324</v>
      </c>
      <c r="S1045" s="7" t="s">
        <v>4324</v>
      </c>
      <c r="T1045" s="7" t="s">
        <v>4324</v>
      </c>
      <c r="U1045" s="7" t="s">
        <v>4324</v>
      </c>
      <c r="V1045" s="7" t="s">
        <v>4324</v>
      </c>
      <c r="W1045" s="7" t="s">
        <v>4324</v>
      </c>
      <c r="X1045" s="7" t="s">
        <v>4324</v>
      </c>
      <c r="Y1045" s="7" t="s">
        <v>4324</v>
      </c>
      <c r="Z1045" s="7" t="s">
        <v>4324</v>
      </c>
      <c r="AA1045" s="7" t="s">
        <v>4324</v>
      </c>
      <c r="AB1045" s="7" t="s">
        <v>4324</v>
      </c>
      <c r="AC1045" s="7" t="s">
        <v>4324</v>
      </c>
      <c r="AD1045" s="7" t="s">
        <v>4324</v>
      </c>
      <c r="AE1045" s="7" t="s">
        <v>95</v>
      </c>
      <c r="AF1045" s="7" t="s">
        <v>82</v>
      </c>
      <c r="AG1045" s="7" t="s">
        <v>96</v>
      </c>
    </row>
    <row r="1046" spans="1:33" x14ac:dyDescent="0.25">
      <c r="A1046" s="7" t="s">
        <v>4325</v>
      </c>
      <c r="B1046" s="12" t="s">
        <v>80</v>
      </c>
      <c r="C1046" s="7" t="s">
        <v>81</v>
      </c>
      <c r="D1046" s="7" t="s">
        <v>82</v>
      </c>
      <c r="E1046" s="7" t="s">
        <v>83</v>
      </c>
      <c r="F1046" s="7" t="s">
        <v>115</v>
      </c>
      <c r="G1046" s="7" t="s">
        <v>3439</v>
      </c>
      <c r="H1046" s="7" t="s">
        <v>4326</v>
      </c>
      <c r="I1046" s="7" t="s">
        <v>366</v>
      </c>
      <c r="J1046" s="7" t="s">
        <v>4327</v>
      </c>
      <c r="K1046" s="7" t="s">
        <v>460</v>
      </c>
      <c r="L1046" s="7" t="s">
        <v>89</v>
      </c>
      <c r="M1046" s="7" t="s">
        <v>137</v>
      </c>
      <c r="N1046" s="7" t="s">
        <v>327</v>
      </c>
      <c r="O1046" s="7" t="s">
        <v>93</v>
      </c>
      <c r="P1046" s="7" t="s">
        <v>327</v>
      </c>
      <c r="Q1046" s="7" t="s">
        <v>93</v>
      </c>
      <c r="R1046" s="7" t="s">
        <v>4328</v>
      </c>
      <c r="S1046" s="7" t="s">
        <v>4328</v>
      </c>
      <c r="T1046" s="7" t="s">
        <v>4328</v>
      </c>
      <c r="U1046" s="7" t="s">
        <v>4328</v>
      </c>
      <c r="V1046" s="7" t="s">
        <v>4328</v>
      </c>
      <c r="W1046" s="7" t="s">
        <v>4328</v>
      </c>
      <c r="X1046" s="7" t="s">
        <v>4328</v>
      </c>
      <c r="Y1046" s="7" t="s">
        <v>4328</v>
      </c>
      <c r="Z1046" s="7" t="s">
        <v>4328</v>
      </c>
      <c r="AA1046" s="7" t="s">
        <v>4328</v>
      </c>
      <c r="AB1046" s="7" t="s">
        <v>4328</v>
      </c>
      <c r="AC1046" s="7" t="s">
        <v>4328</v>
      </c>
      <c r="AD1046" s="7" t="s">
        <v>4328</v>
      </c>
      <c r="AE1046" s="7" t="s">
        <v>95</v>
      </c>
      <c r="AF1046" s="7" t="s">
        <v>82</v>
      </c>
      <c r="AG1046" s="7" t="s">
        <v>96</v>
      </c>
    </row>
    <row r="1047" spans="1:33" ht="25.5" x14ac:dyDescent="0.25">
      <c r="A1047" s="7" t="s">
        <v>4329</v>
      </c>
      <c r="B1047" s="12" t="s">
        <v>80</v>
      </c>
      <c r="C1047" s="7" t="s">
        <v>81</v>
      </c>
      <c r="D1047" s="7" t="s">
        <v>82</v>
      </c>
      <c r="E1047" s="7" t="s">
        <v>83</v>
      </c>
      <c r="F1047" s="7" t="s">
        <v>98</v>
      </c>
      <c r="G1047" s="7" t="s">
        <v>273</v>
      </c>
      <c r="H1047" s="7" t="s">
        <v>4330</v>
      </c>
      <c r="I1047" s="7" t="s">
        <v>366</v>
      </c>
      <c r="J1047" s="7" t="s">
        <v>4331</v>
      </c>
      <c r="K1047" s="7" t="s">
        <v>460</v>
      </c>
      <c r="L1047" s="7" t="s">
        <v>4332</v>
      </c>
      <c r="M1047" s="7" t="s">
        <v>137</v>
      </c>
      <c r="N1047" s="7" t="s">
        <v>103</v>
      </c>
      <c r="O1047" s="7" t="s">
        <v>93</v>
      </c>
      <c r="P1047" s="7" t="s">
        <v>103</v>
      </c>
      <c r="Q1047" s="7" t="s">
        <v>93</v>
      </c>
      <c r="R1047" s="7" t="s">
        <v>4333</v>
      </c>
      <c r="S1047" s="7" t="s">
        <v>4333</v>
      </c>
      <c r="T1047" s="7" t="s">
        <v>4333</v>
      </c>
      <c r="U1047" s="7" t="s">
        <v>4333</v>
      </c>
      <c r="V1047" s="7" t="s">
        <v>4333</v>
      </c>
      <c r="W1047" s="7" t="s">
        <v>4333</v>
      </c>
      <c r="X1047" s="7" t="s">
        <v>4333</v>
      </c>
      <c r="Y1047" s="7" t="s">
        <v>4333</v>
      </c>
      <c r="Z1047" s="7" t="s">
        <v>4333</v>
      </c>
      <c r="AA1047" s="7" t="s">
        <v>4333</v>
      </c>
      <c r="AB1047" s="7" t="s">
        <v>4333</v>
      </c>
      <c r="AC1047" s="7" t="s">
        <v>4333</v>
      </c>
      <c r="AD1047" s="7" t="s">
        <v>4333</v>
      </c>
      <c r="AE1047" s="7" t="s">
        <v>95</v>
      </c>
      <c r="AF1047" s="7" t="s">
        <v>82</v>
      </c>
      <c r="AG1047" s="7" t="s">
        <v>96</v>
      </c>
    </row>
    <row r="1048" spans="1:33" ht="25.5" x14ac:dyDescent="0.25">
      <c r="A1048" s="7" t="s">
        <v>4334</v>
      </c>
      <c r="B1048" s="12" t="s">
        <v>80</v>
      </c>
      <c r="C1048" s="7" t="s">
        <v>81</v>
      </c>
      <c r="D1048" s="7" t="s">
        <v>82</v>
      </c>
      <c r="E1048" s="7" t="s">
        <v>83</v>
      </c>
      <c r="F1048" s="7" t="s">
        <v>123</v>
      </c>
      <c r="G1048" s="7" t="s">
        <v>124</v>
      </c>
      <c r="H1048" s="7" t="s">
        <v>4335</v>
      </c>
      <c r="I1048" s="7" t="s">
        <v>366</v>
      </c>
      <c r="J1048" s="7" t="s">
        <v>778</v>
      </c>
      <c r="K1048" s="7" t="s">
        <v>460</v>
      </c>
      <c r="L1048" s="7" t="s">
        <v>2069</v>
      </c>
      <c r="M1048" s="7" t="s">
        <v>91</v>
      </c>
      <c r="N1048" s="7" t="s">
        <v>128</v>
      </c>
      <c r="O1048" s="7" t="s">
        <v>93</v>
      </c>
      <c r="P1048" s="7" t="s">
        <v>128</v>
      </c>
      <c r="Q1048" s="7" t="s">
        <v>93</v>
      </c>
      <c r="R1048" s="7" t="s">
        <v>4336</v>
      </c>
      <c r="S1048" s="7" t="s">
        <v>4336</v>
      </c>
      <c r="T1048" s="7" t="s">
        <v>4336</v>
      </c>
      <c r="U1048" s="7" t="s">
        <v>4336</v>
      </c>
      <c r="V1048" s="7" t="s">
        <v>4336</v>
      </c>
      <c r="W1048" s="7" t="s">
        <v>4336</v>
      </c>
      <c r="X1048" s="7" t="s">
        <v>4336</v>
      </c>
      <c r="Y1048" s="7" t="s">
        <v>4336</v>
      </c>
      <c r="Z1048" s="7" t="s">
        <v>4336</v>
      </c>
      <c r="AA1048" s="7" t="s">
        <v>4336</v>
      </c>
      <c r="AB1048" s="7" t="s">
        <v>4336</v>
      </c>
      <c r="AC1048" s="7" t="s">
        <v>4336</v>
      </c>
      <c r="AD1048" s="7" t="s">
        <v>4336</v>
      </c>
      <c r="AE1048" s="7" t="s">
        <v>95</v>
      </c>
      <c r="AF1048" s="7" t="s">
        <v>82</v>
      </c>
      <c r="AG1048" s="7" t="s">
        <v>96</v>
      </c>
    </row>
    <row r="1049" spans="1:33" x14ac:dyDescent="0.25">
      <c r="A1049" s="7" t="s">
        <v>4337</v>
      </c>
      <c r="B1049" s="12" t="s">
        <v>80</v>
      </c>
      <c r="C1049" s="7" t="s">
        <v>81</v>
      </c>
      <c r="D1049" s="7" t="s">
        <v>82</v>
      </c>
      <c r="E1049" s="7" t="s">
        <v>83</v>
      </c>
      <c r="F1049" s="7" t="s">
        <v>98</v>
      </c>
      <c r="G1049" s="7" t="s">
        <v>174</v>
      </c>
      <c r="H1049" s="7" t="s">
        <v>4338</v>
      </c>
      <c r="I1049" s="7" t="s">
        <v>1335</v>
      </c>
      <c r="J1049" s="7" t="s">
        <v>4339</v>
      </c>
      <c r="K1049" s="7" t="s">
        <v>632</v>
      </c>
      <c r="L1049" s="7" t="s">
        <v>4340</v>
      </c>
      <c r="M1049" s="7" t="s">
        <v>137</v>
      </c>
      <c r="N1049" s="7" t="s">
        <v>185</v>
      </c>
      <c r="O1049" s="7" t="s">
        <v>93</v>
      </c>
      <c r="P1049" s="7" t="s">
        <v>185</v>
      </c>
      <c r="Q1049" s="7" t="s">
        <v>93</v>
      </c>
      <c r="R1049" s="7" t="s">
        <v>4341</v>
      </c>
      <c r="S1049" s="7" t="s">
        <v>4341</v>
      </c>
      <c r="T1049" s="7" t="s">
        <v>4341</v>
      </c>
      <c r="U1049" s="7" t="s">
        <v>4341</v>
      </c>
      <c r="V1049" s="7" t="s">
        <v>4341</v>
      </c>
      <c r="W1049" s="7" t="s">
        <v>4341</v>
      </c>
      <c r="X1049" s="7" t="s">
        <v>4341</v>
      </c>
      <c r="Y1049" s="7" t="s">
        <v>4341</v>
      </c>
      <c r="Z1049" s="7" t="s">
        <v>4341</v>
      </c>
      <c r="AA1049" s="7" t="s">
        <v>4341</v>
      </c>
      <c r="AB1049" s="7" t="s">
        <v>4341</v>
      </c>
      <c r="AC1049" s="7" t="s">
        <v>4341</v>
      </c>
      <c r="AD1049" s="7" t="s">
        <v>4341</v>
      </c>
      <c r="AE1049" s="7" t="s">
        <v>95</v>
      </c>
      <c r="AF1049" s="7" t="s">
        <v>82</v>
      </c>
      <c r="AG1049" s="7" t="s">
        <v>96</v>
      </c>
    </row>
    <row r="1050" spans="1:33" x14ac:dyDescent="0.25">
      <c r="A1050" s="7" t="s">
        <v>4342</v>
      </c>
      <c r="B1050" s="12" t="s">
        <v>80</v>
      </c>
      <c r="C1050" s="7" t="s">
        <v>81</v>
      </c>
      <c r="D1050" s="7" t="s">
        <v>82</v>
      </c>
      <c r="E1050" s="7" t="s">
        <v>83</v>
      </c>
      <c r="F1050" s="7" t="s">
        <v>98</v>
      </c>
      <c r="G1050" s="7" t="s">
        <v>174</v>
      </c>
      <c r="H1050" s="7" t="s">
        <v>195</v>
      </c>
      <c r="I1050" s="7" t="s">
        <v>451</v>
      </c>
      <c r="J1050" s="7" t="s">
        <v>4343</v>
      </c>
      <c r="K1050" s="7" t="s">
        <v>632</v>
      </c>
      <c r="L1050" s="7" t="s">
        <v>460</v>
      </c>
      <c r="M1050" s="7" t="s">
        <v>137</v>
      </c>
      <c r="N1050" s="7" t="s">
        <v>185</v>
      </c>
      <c r="O1050" s="7" t="s">
        <v>93</v>
      </c>
      <c r="P1050" s="7" t="s">
        <v>185</v>
      </c>
      <c r="Q1050" s="7" t="s">
        <v>93</v>
      </c>
      <c r="R1050" s="7" t="s">
        <v>4344</v>
      </c>
      <c r="S1050" s="7" t="s">
        <v>4344</v>
      </c>
      <c r="T1050" s="7" t="s">
        <v>4344</v>
      </c>
      <c r="U1050" s="7" t="s">
        <v>4344</v>
      </c>
      <c r="V1050" s="7" t="s">
        <v>4344</v>
      </c>
      <c r="W1050" s="7" t="s">
        <v>4344</v>
      </c>
      <c r="X1050" s="7" t="s">
        <v>4344</v>
      </c>
      <c r="Y1050" s="7" t="s">
        <v>4344</v>
      </c>
      <c r="Z1050" s="7" t="s">
        <v>4344</v>
      </c>
      <c r="AA1050" s="7" t="s">
        <v>4344</v>
      </c>
      <c r="AB1050" s="7" t="s">
        <v>4344</v>
      </c>
      <c r="AC1050" s="7" t="s">
        <v>4344</v>
      </c>
      <c r="AD1050" s="7" t="s">
        <v>4344</v>
      </c>
      <c r="AE1050" s="7" t="s">
        <v>95</v>
      </c>
      <c r="AF1050" s="7" t="s">
        <v>82</v>
      </c>
      <c r="AG1050" s="7" t="s">
        <v>96</v>
      </c>
    </row>
    <row r="1051" spans="1:33" x14ac:dyDescent="0.25">
      <c r="A1051" s="7" t="s">
        <v>4345</v>
      </c>
      <c r="B1051" s="12" t="s">
        <v>80</v>
      </c>
      <c r="C1051" s="7" t="s">
        <v>81</v>
      </c>
      <c r="D1051" s="7" t="s">
        <v>82</v>
      </c>
      <c r="E1051" s="7" t="s">
        <v>83</v>
      </c>
      <c r="F1051" s="7" t="s">
        <v>131</v>
      </c>
      <c r="G1051" s="7" t="s">
        <v>546</v>
      </c>
      <c r="H1051" s="7" t="s">
        <v>4346</v>
      </c>
      <c r="I1051" s="7" t="s">
        <v>2701</v>
      </c>
      <c r="J1051" s="7" t="s">
        <v>1352</v>
      </c>
      <c r="K1051" s="7" t="s">
        <v>632</v>
      </c>
      <c r="L1051" s="7" t="s">
        <v>4340</v>
      </c>
      <c r="M1051" s="7" t="s">
        <v>91</v>
      </c>
      <c r="N1051" s="7" t="s">
        <v>250</v>
      </c>
      <c r="O1051" s="7" t="s">
        <v>93</v>
      </c>
      <c r="P1051" s="7" t="s">
        <v>250</v>
      </c>
      <c r="Q1051" s="7" t="s">
        <v>93</v>
      </c>
      <c r="R1051" s="7" t="s">
        <v>4347</v>
      </c>
      <c r="S1051" s="7" t="s">
        <v>4347</v>
      </c>
      <c r="T1051" s="7" t="s">
        <v>4347</v>
      </c>
      <c r="U1051" s="7" t="s">
        <v>4347</v>
      </c>
      <c r="V1051" s="7" t="s">
        <v>4347</v>
      </c>
      <c r="W1051" s="7" t="s">
        <v>4347</v>
      </c>
      <c r="X1051" s="7" t="s">
        <v>4347</v>
      </c>
      <c r="Y1051" s="7" t="s">
        <v>4347</v>
      </c>
      <c r="Z1051" s="7" t="s">
        <v>4347</v>
      </c>
      <c r="AA1051" s="7" t="s">
        <v>4347</v>
      </c>
      <c r="AB1051" s="7" t="s">
        <v>4347</v>
      </c>
      <c r="AC1051" s="7" t="s">
        <v>4347</v>
      </c>
      <c r="AD1051" s="7" t="s">
        <v>4347</v>
      </c>
      <c r="AE1051" s="7" t="s">
        <v>95</v>
      </c>
      <c r="AF1051" s="7" t="s">
        <v>82</v>
      </c>
      <c r="AG1051" s="7" t="s">
        <v>96</v>
      </c>
    </row>
    <row r="1052" spans="1:33" x14ac:dyDescent="0.25">
      <c r="A1052" s="7" t="s">
        <v>4348</v>
      </c>
      <c r="B1052" s="12" t="s">
        <v>80</v>
      </c>
      <c r="C1052" s="7" t="s">
        <v>81</v>
      </c>
      <c r="D1052" s="7" t="s">
        <v>82</v>
      </c>
      <c r="E1052" s="7" t="s">
        <v>83</v>
      </c>
      <c r="F1052" s="7" t="s">
        <v>98</v>
      </c>
      <c r="G1052" s="7" t="s">
        <v>174</v>
      </c>
      <c r="H1052" s="7" t="s">
        <v>789</v>
      </c>
      <c r="I1052" s="7" t="s">
        <v>531</v>
      </c>
      <c r="J1052" s="7" t="s">
        <v>809</v>
      </c>
      <c r="K1052" s="7" t="s">
        <v>1707</v>
      </c>
      <c r="L1052" s="7" t="s">
        <v>4349</v>
      </c>
      <c r="M1052" s="7" t="s">
        <v>91</v>
      </c>
      <c r="N1052" s="7" t="s">
        <v>103</v>
      </c>
      <c r="O1052" s="7" t="s">
        <v>93</v>
      </c>
      <c r="P1052" s="7" t="s">
        <v>103</v>
      </c>
      <c r="Q1052" s="7" t="s">
        <v>93</v>
      </c>
      <c r="R1052" s="7" t="s">
        <v>4350</v>
      </c>
      <c r="S1052" s="7" t="s">
        <v>4350</v>
      </c>
      <c r="T1052" s="7" t="s">
        <v>4350</v>
      </c>
      <c r="U1052" s="7" t="s">
        <v>4350</v>
      </c>
      <c r="V1052" s="7" t="s">
        <v>4350</v>
      </c>
      <c r="W1052" s="7" t="s">
        <v>4350</v>
      </c>
      <c r="X1052" s="7" t="s">
        <v>4350</v>
      </c>
      <c r="Y1052" s="7" t="s">
        <v>4350</v>
      </c>
      <c r="Z1052" s="7" t="s">
        <v>4350</v>
      </c>
      <c r="AA1052" s="7" t="s">
        <v>4350</v>
      </c>
      <c r="AB1052" s="7" t="s">
        <v>4350</v>
      </c>
      <c r="AC1052" s="7" t="s">
        <v>4350</v>
      </c>
      <c r="AD1052" s="7" t="s">
        <v>4350</v>
      </c>
      <c r="AE1052" s="7" t="s">
        <v>95</v>
      </c>
      <c r="AF1052" s="7" t="s">
        <v>82</v>
      </c>
      <c r="AG1052" s="7" t="s">
        <v>96</v>
      </c>
    </row>
    <row r="1053" spans="1:33" x14ac:dyDescent="0.25">
      <c r="A1053" s="7" t="s">
        <v>4351</v>
      </c>
      <c r="B1053" s="12" t="s">
        <v>80</v>
      </c>
      <c r="C1053" s="7" t="s">
        <v>81</v>
      </c>
      <c r="D1053" s="7" t="s">
        <v>82</v>
      </c>
      <c r="E1053" s="7" t="s">
        <v>83</v>
      </c>
      <c r="F1053" s="7" t="s">
        <v>215</v>
      </c>
      <c r="G1053" s="7" t="s">
        <v>482</v>
      </c>
      <c r="H1053" s="7" t="s">
        <v>143</v>
      </c>
      <c r="I1053" s="7" t="s">
        <v>144</v>
      </c>
      <c r="J1053" s="7" t="s">
        <v>1440</v>
      </c>
      <c r="K1053" s="7" t="s">
        <v>1707</v>
      </c>
      <c r="L1053" s="7" t="s">
        <v>1809</v>
      </c>
      <c r="M1053" s="7" t="s">
        <v>91</v>
      </c>
      <c r="N1053" s="7" t="s">
        <v>221</v>
      </c>
      <c r="O1053" s="7" t="s">
        <v>93</v>
      </c>
      <c r="P1053" s="7" t="s">
        <v>221</v>
      </c>
      <c r="Q1053" s="7" t="s">
        <v>93</v>
      </c>
      <c r="R1053" s="7" t="s">
        <v>4352</v>
      </c>
      <c r="S1053" s="7" t="s">
        <v>4352</v>
      </c>
      <c r="T1053" s="7" t="s">
        <v>4352</v>
      </c>
      <c r="U1053" s="7" t="s">
        <v>4352</v>
      </c>
      <c r="V1053" s="7" t="s">
        <v>4352</v>
      </c>
      <c r="W1053" s="7" t="s">
        <v>4352</v>
      </c>
      <c r="X1053" s="7" t="s">
        <v>4352</v>
      </c>
      <c r="Y1053" s="7" t="s">
        <v>4352</v>
      </c>
      <c r="Z1053" s="7" t="s">
        <v>4352</v>
      </c>
      <c r="AA1053" s="7" t="s">
        <v>4352</v>
      </c>
      <c r="AB1053" s="7" t="s">
        <v>4352</v>
      </c>
      <c r="AC1053" s="7" t="s">
        <v>4352</v>
      </c>
      <c r="AD1053" s="7" t="s">
        <v>4352</v>
      </c>
      <c r="AE1053" s="7" t="s">
        <v>95</v>
      </c>
      <c r="AF1053" s="7" t="s">
        <v>82</v>
      </c>
      <c r="AG1053" s="7" t="s">
        <v>96</v>
      </c>
    </row>
    <row r="1054" spans="1:33" ht="25.5" x14ac:dyDescent="0.25">
      <c r="A1054" s="7" t="s">
        <v>4353</v>
      </c>
      <c r="B1054" s="12" t="s">
        <v>80</v>
      </c>
      <c r="C1054" s="7" t="s">
        <v>81</v>
      </c>
      <c r="D1054" s="7" t="s">
        <v>82</v>
      </c>
      <c r="E1054" s="7" t="s">
        <v>83</v>
      </c>
      <c r="F1054" s="7" t="s">
        <v>84</v>
      </c>
      <c r="G1054" s="7" t="s">
        <v>1165</v>
      </c>
      <c r="H1054" s="7" t="s">
        <v>4354</v>
      </c>
      <c r="I1054" s="7" t="s">
        <v>159</v>
      </c>
      <c r="J1054" s="7" t="s">
        <v>4355</v>
      </c>
      <c r="K1054" s="7" t="s">
        <v>1707</v>
      </c>
      <c r="L1054" s="7" t="s">
        <v>758</v>
      </c>
      <c r="M1054" s="7" t="s">
        <v>91</v>
      </c>
      <c r="N1054" s="7" t="s">
        <v>92</v>
      </c>
      <c r="O1054" s="7" t="s">
        <v>93</v>
      </c>
      <c r="P1054" s="7" t="s">
        <v>92</v>
      </c>
      <c r="Q1054" s="7" t="s">
        <v>93</v>
      </c>
      <c r="R1054" s="7" t="s">
        <v>4356</v>
      </c>
      <c r="S1054" s="7" t="s">
        <v>4356</v>
      </c>
      <c r="T1054" s="7" t="s">
        <v>4356</v>
      </c>
      <c r="U1054" s="7" t="s">
        <v>4356</v>
      </c>
      <c r="V1054" s="7" t="s">
        <v>4356</v>
      </c>
      <c r="W1054" s="7" t="s">
        <v>4356</v>
      </c>
      <c r="X1054" s="7" t="s">
        <v>4356</v>
      </c>
      <c r="Y1054" s="7" t="s">
        <v>4356</v>
      </c>
      <c r="Z1054" s="7" t="s">
        <v>4356</v>
      </c>
      <c r="AA1054" s="7" t="s">
        <v>4356</v>
      </c>
      <c r="AB1054" s="7" t="s">
        <v>4356</v>
      </c>
      <c r="AC1054" s="7" t="s">
        <v>4356</v>
      </c>
      <c r="AD1054" s="7" t="s">
        <v>4356</v>
      </c>
      <c r="AE1054" s="7" t="s">
        <v>95</v>
      </c>
      <c r="AF1054" s="7" t="s">
        <v>82</v>
      </c>
      <c r="AG1054" s="7" t="s">
        <v>96</v>
      </c>
    </row>
    <row r="1055" spans="1:33" x14ac:dyDescent="0.25">
      <c r="A1055" s="7" t="s">
        <v>4357</v>
      </c>
      <c r="B1055" s="12" t="s">
        <v>80</v>
      </c>
      <c r="C1055" s="7" t="s">
        <v>81</v>
      </c>
      <c r="D1055" s="7" t="s">
        <v>82</v>
      </c>
      <c r="E1055" s="7" t="s">
        <v>83</v>
      </c>
      <c r="F1055" s="7" t="s">
        <v>141</v>
      </c>
      <c r="G1055" s="7" t="s">
        <v>142</v>
      </c>
      <c r="H1055" s="7" t="s">
        <v>169</v>
      </c>
      <c r="I1055" s="7" t="s">
        <v>159</v>
      </c>
      <c r="J1055" s="7" t="s">
        <v>379</v>
      </c>
      <c r="K1055" s="7" t="s">
        <v>1707</v>
      </c>
      <c r="L1055" s="7" t="s">
        <v>503</v>
      </c>
      <c r="M1055" s="7" t="s">
        <v>91</v>
      </c>
      <c r="N1055" s="7" t="s">
        <v>148</v>
      </c>
      <c r="O1055" s="7" t="s">
        <v>93</v>
      </c>
      <c r="P1055" s="7" t="s">
        <v>148</v>
      </c>
      <c r="Q1055" s="7" t="s">
        <v>93</v>
      </c>
      <c r="R1055" s="7" t="s">
        <v>4358</v>
      </c>
      <c r="S1055" s="7" t="s">
        <v>4358</v>
      </c>
      <c r="T1055" s="7" t="s">
        <v>4358</v>
      </c>
      <c r="U1055" s="7" t="s">
        <v>4358</v>
      </c>
      <c r="V1055" s="7" t="s">
        <v>4358</v>
      </c>
      <c r="W1055" s="7" t="s">
        <v>4358</v>
      </c>
      <c r="X1055" s="7" t="s">
        <v>4358</v>
      </c>
      <c r="Y1055" s="7" t="s">
        <v>4358</v>
      </c>
      <c r="Z1055" s="7" t="s">
        <v>4358</v>
      </c>
      <c r="AA1055" s="7" t="s">
        <v>4358</v>
      </c>
      <c r="AB1055" s="7" t="s">
        <v>4358</v>
      </c>
      <c r="AC1055" s="7" t="s">
        <v>4358</v>
      </c>
      <c r="AD1055" s="7" t="s">
        <v>4358</v>
      </c>
      <c r="AE1055" s="7" t="s">
        <v>95</v>
      </c>
      <c r="AF1055" s="7" t="s">
        <v>82</v>
      </c>
      <c r="AG1055" s="7" t="s">
        <v>96</v>
      </c>
    </row>
    <row r="1056" spans="1:33" ht="25.5" x14ac:dyDescent="0.25">
      <c r="A1056" s="7" t="s">
        <v>4359</v>
      </c>
      <c r="B1056" s="12" t="s">
        <v>80</v>
      </c>
      <c r="C1056" s="7" t="s">
        <v>81</v>
      </c>
      <c r="D1056" s="7" t="s">
        <v>82</v>
      </c>
      <c r="E1056" s="7" t="s">
        <v>83</v>
      </c>
      <c r="F1056" s="7" t="s">
        <v>84</v>
      </c>
      <c r="G1056" s="7" t="s">
        <v>2351</v>
      </c>
      <c r="H1056" s="7" t="s">
        <v>181</v>
      </c>
      <c r="I1056" s="7" t="s">
        <v>441</v>
      </c>
      <c r="J1056" s="7" t="s">
        <v>326</v>
      </c>
      <c r="K1056" s="7" t="s">
        <v>1707</v>
      </c>
      <c r="L1056" s="7" t="s">
        <v>678</v>
      </c>
      <c r="M1056" s="7" t="s">
        <v>137</v>
      </c>
      <c r="N1056" s="7" t="s">
        <v>92</v>
      </c>
      <c r="O1056" s="7" t="s">
        <v>93</v>
      </c>
      <c r="P1056" s="7" t="s">
        <v>92</v>
      </c>
      <c r="Q1056" s="7" t="s">
        <v>93</v>
      </c>
      <c r="R1056" s="7" t="s">
        <v>4360</v>
      </c>
      <c r="S1056" s="7" t="s">
        <v>4360</v>
      </c>
      <c r="T1056" s="7" t="s">
        <v>4360</v>
      </c>
      <c r="U1056" s="7" t="s">
        <v>4360</v>
      </c>
      <c r="V1056" s="7" t="s">
        <v>4360</v>
      </c>
      <c r="W1056" s="7" t="s">
        <v>4360</v>
      </c>
      <c r="X1056" s="7" t="s">
        <v>4360</v>
      </c>
      <c r="Y1056" s="7" t="s">
        <v>4360</v>
      </c>
      <c r="Z1056" s="7" t="s">
        <v>4360</v>
      </c>
      <c r="AA1056" s="7" t="s">
        <v>4360</v>
      </c>
      <c r="AB1056" s="7" t="s">
        <v>4360</v>
      </c>
      <c r="AC1056" s="7" t="s">
        <v>4360</v>
      </c>
      <c r="AD1056" s="7" t="s">
        <v>4360</v>
      </c>
      <c r="AE1056" s="7" t="s">
        <v>95</v>
      </c>
      <c r="AF1056" s="7" t="s">
        <v>82</v>
      </c>
      <c r="AG1056" s="7" t="s">
        <v>96</v>
      </c>
    </row>
    <row r="1057" spans="1:33" ht="25.5" x14ac:dyDescent="0.25">
      <c r="A1057" s="7" t="s">
        <v>4361</v>
      </c>
      <c r="B1057" s="12" t="s">
        <v>80</v>
      </c>
      <c r="C1057" s="7" t="s">
        <v>81</v>
      </c>
      <c r="D1057" s="7" t="s">
        <v>82</v>
      </c>
      <c r="E1057" s="7" t="s">
        <v>83</v>
      </c>
      <c r="F1057" s="7" t="s">
        <v>84</v>
      </c>
      <c r="G1057" s="7" t="s">
        <v>85</v>
      </c>
      <c r="H1057" s="7" t="s">
        <v>4362</v>
      </c>
      <c r="I1057" s="7" t="s">
        <v>87</v>
      </c>
      <c r="J1057" s="7" t="s">
        <v>657</v>
      </c>
      <c r="K1057" s="7" t="s">
        <v>1707</v>
      </c>
      <c r="L1057" s="7" t="s">
        <v>146</v>
      </c>
      <c r="M1057" s="7" t="s">
        <v>137</v>
      </c>
      <c r="N1057" s="7" t="s">
        <v>92</v>
      </c>
      <c r="O1057" s="7" t="s">
        <v>93</v>
      </c>
      <c r="P1057" s="7" t="s">
        <v>92</v>
      </c>
      <c r="Q1057" s="7" t="s">
        <v>93</v>
      </c>
      <c r="R1057" s="7" t="s">
        <v>4363</v>
      </c>
      <c r="S1057" s="7" t="s">
        <v>4363</v>
      </c>
      <c r="T1057" s="7" t="s">
        <v>4363</v>
      </c>
      <c r="U1057" s="7" t="s">
        <v>4363</v>
      </c>
      <c r="V1057" s="7" t="s">
        <v>4363</v>
      </c>
      <c r="W1057" s="7" t="s">
        <v>4363</v>
      </c>
      <c r="X1057" s="7" t="s">
        <v>4363</v>
      </c>
      <c r="Y1057" s="7" t="s">
        <v>4363</v>
      </c>
      <c r="Z1057" s="7" t="s">
        <v>4363</v>
      </c>
      <c r="AA1057" s="7" t="s">
        <v>4363</v>
      </c>
      <c r="AB1057" s="7" t="s">
        <v>4363</v>
      </c>
      <c r="AC1057" s="7" t="s">
        <v>4363</v>
      </c>
      <c r="AD1057" s="7" t="s">
        <v>4363</v>
      </c>
      <c r="AE1057" s="7" t="s">
        <v>95</v>
      </c>
      <c r="AF1057" s="7" t="s">
        <v>82</v>
      </c>
      <c r="AG1057" s="7" t="s">
        <v>96</v>
      </c>
    </row>
    <row r="1058" spans="1:33" x14ac:dyDescent="0.25">
      <c r="A1058" s="7" t="s">
        <v>4364</v>
      </c>
      <c r="B1058" s="12" t="s">
        <v>80</v>
      </c>
      <c r="C1058" s="7" t="s">
        <v>81</v>
      </c>
      <c r="D1058" s="7" t="s">
        <v>82</v>
      </c>
      <c r="E1058" s="7" t="s">
        <v>83</v>
      </c>
      <c r="F1058" s="7" t="s">
        <v>215</v>
      </c>
      <c r="G1058" s="7" t="s">
        <v>206</v>
      </c>
      <c r="H1058" s="7" t="s">
        <v>4365</v>
      </c>
      <c r="I1058" s="7" t="s">
        <v>366</v>
      </c>
      <c r="J1058" s="7" t="s">
        <v>2228</v>
      </c>
      <c r="K1058" s="7" t="s">
        <v>203</v>
      </c>
      <c r="L1058" s="7" t="s">
        <v>4366</v>
      </c>
      <c r="M1058" s="7" t="s">
        <v>137</v>
      </c>
      <c r="N1058" s="7" t="s">
        <v>221</v>
      </c>
      <c r="O1058" s="7" t="s">
        <v>93</v>
      </c>
      <c r="P1058" s="7" t="s">
        <v>221</v>
      </c>
      <c r="Q1058" s="7" t="s">
        <v>93</v>
      </c>
      <c r="R1058" s="7" t="s">
        <v>4367</v>
      </c>
      <c r="S1058" s="7" t="s">
        <v>4367</v>
      </c>
      <c r="T1058" s="7" t="s">
        <v>4367</v>
      </c>
      <c r="U1058" s="7" t="s">
        <v>4367</v>
      </c>
      <c r="V1058" s="7" t="s">
        <v>4367</v>
      </c>
      <c r="W1058" s="7" t="s">
        <v>4367</v>
      </c>
      <c r="X1058" s="7" t="s">
        <v>4367</v>
      </c>
      <c r="Y1058" s="7" t="s">
        <v>4367</v>
      </c>
      <c r="Z1058" s="7" t="s">
        <v>4367</v>
      </c>
      <c r="AA1058" s="7" t="s">
        <v>4367</v>
      </c>
      <c r="AB1058" s="7" t="s">
        <v>4367</v>
      </c>
      <c r="AC1058" s="7" t="s">
        <v>4367</v>
      </c>
      <c r="AD1058" s="7" t="s">
        <v>4367</v>
      </c>
      <c r="AE1058" s="7" t="s">
        <v>95</v>
      </c>
      <c r="AF1058" s="7" t="s">
        <v>82</v>
      </c>
      <c r="AG1058" s="7" t="s">
        <v>96</v>
      </c>
    </row>
    <row r="1059" spans="1:33" ht="25.5" x14ac:dyDescent="0.25">
      <c r="A1059" s="7" t="s">
        <v>4368</v>
      </c>
      <c r="B1059" s="12" t="s">
        <v>80</v>
      </c>
      <c r="C1059" s="7" t="s">
        <v>81</v>
      </c>
      <c r="D1059" s="7" t="s">
        <v>82</v>
      </c>
      <c r="E1059" s="7" t="s">
        <v>83</v>
      </c>
      <c r="F1059" s="7" t="s">
        <v>98</v>
      </c>
      <c r="G1059" s="7" t="s">
        <v>273</v>
      </c>
      <c r="H1059" s="7" t="s">
        <v>4369</v>
      </c>
      <c r="I1059" s="7" t="s">
        <v>366</v>
      </c>
      <c r="J1059" s="7" t="s">
        <v>622</v>
      </c>
      <c r="K1059" s="7" t="s">
        <v>203</v>
      </c>
      <c r="L1059" s="7" t="s">
        <v>673</v>
      </c>
      <c r="M1059" s="7" t="s">
        <v>137</v>
      </c>
      <c r="N1059" s="7" t="s">
        <v>103</v>
      </c>
      <c r="O1059" s="7" t="s">
        <v>93</v>
      </c>
      <c r="P1059" s="7" t="s">
        <v>103</v>
      </c>
      <c r="Q1059" s="7" t="s">
        <v>93</v>
      </c>
      <c r="R1059" s="7" t="s">
        <v>4370</v>
      </c>
      <c r="S1059" s="7" t="s">
        <v>4370</v>
      </c>
      <c r="T1059" s="7" t="s">
        <v>4370</v>
      </c>
      <c r="U1059" s="7" t="s">
        <v>4370</v>
      </c>
      <c r="V1059" s="7" t="s">
        <v>4370</v>
      </c>
      <c r="W1059" s="7" t="s">
        <v>4370</v>
      </c>
      <c r="X1059" s="7" t="s">
        <v>4370</v>
      </c>
      <c r="Y1059" s="7" t="s">
        <v>4370</v>
      </c>
      <c r="Z1059" s="7" t="s">
        <v>4370</v>
      </c>
      <c r="AA1059" s="7" t="s">
        <v>4370</v>
      </c>
      <c r="AB1059" s="7" t="s">
        <v>4370</v>
      </c>
      <c r="AC1059" s="7" t="s">
        <v>4370</v>
      </c>
      <c r="AD1059" s="7" t="s">
        <v>4370</v>
      </c>
      <c r="AE1059" s="7" t="s">
        <v>95</v>
      </c>
      <c r="AF1059" s="7" t="s">
        <v>82</v>
      </c>
      <c r="AG1059" s="7" t="s">
        <v>96</v>
      </c>
    </row>
    <row r="1060" spans="1:33" x14ac:dyDescent="0.25">
      <c r="A1060" s="7" t="s">
        <v>4371</v>
      </c>
      <c r="B1060" s="12" t="s">
        <v>80</v>
      </c>
      <c r="C1060" s="7" t="s">
        <v>81</v>
      </c>
      <c r="D1060" s="7" t="s">
        <v>82</v>
      </c>
      <c r="E1060" s="7" t="s">
        <v>83</v>
      </c>
      <c r="F1060" s="7" t="s">
        <v>106</v>
      </c>
      <c r="G1060" s="7" t="s">
        <v>107</v>
      </c>
      <c r="H1060" s="7" t="s">
        <v>308</v>
      </c>
      <c r="I1060" s="7" t="s">
        <v>3937</v>
      </c>
      <c r="J1060" s="7" t="s">
        <v>4372</v>
      </c>
      <c r="K1060" s="7" t="s">
        <v>203</v>
      </c>
      <c r="L1060" s="7" t="s">
        <v>374</v>
      </c>
      <c r="M1060" s="7" t="s">
        <v>137</v>
      </c>
      <c r="N1060" s="7" t="s">
        <v>479</v>
      </c>
      <c r="O1060" s="7" t="s">
        <v>93</v>
      </c>
      <c r="P1060" s="7" t="s">
        <v>479</v>
      </c>
      <c r="Q1060" s="7" t="s">
        <v>93</v>
      </c>
      <c r="R1060" s="7" t="s">
        <v>4373</v>
      </c>
      <c r="S1060" s="7" t="s">
        <v>4373</v>
      </c>
      <c r="T1060" s="7" t="s">
        <v>4373</v>
      </c>
      <c r="U1060" s="7" t="s">
        <v>4373</v>
      </c>
      <c r="V1060" s="7" t="s">
        <v>4373</v>
      </c>
      <c r="W1060" s="7" t="s">
        <v>4373</v>
      </c>
      <c r="X1060" s="7" t="s">
        <v>4373</v>
      </c>
      <c r="Y1060" s="7" t="s">
        <v>4373</v>
      </c>
      <c r="Z1060" s="7" t="s">
        <v>4373</v>
      </c>
      <c r="AA1060" s="7" t="s">
        <v>4373</v>
      </c>
      <c r="AB1060" s="7" t="s">
        <v>4373</v>
      </c>
      <c r="AC1060" s="7" t="s">
        <v>4373</v>
      </c>
      <c r="AD1060" s="7" t="s">
        <v>4373</v>
      </c>
      <c r="AE1060" s="7" t="s">
        <v>95</v>
      </c>
      <c r="AF1060" s="7" t="s">
        <v>82</v>
      </c>
      <c r="AG1060" s="7" t="s">
        <v>96</v>
      </c>
    </row>
    <row r="1061" spans="1:33" ht="25.5" x14ac:dyDescent="0.25">
      <c r="A1061" s="7" t="s">
        <v>4374</v>
      </c>
      <c r="B1061" s="12" t="s">
        <v>80</v>
      </c>
      <c r="C1061" s="7" t="s">
        <v>81</v>
      </c>
      <c r="D1061" s="7" t="s">
        <v>82</v>
      </c>
      <c r="E1061" s="7" t="s">
        <v>83</v>
      </c>
      <c r="F1061" s="7" t="s">
        <v>497</v>
      </c>
      <c r="G1061" s="7" t="s">
        <v>498</v>
      </c>
      <c r="H1061" s="7" t="s">
        <v>181</v>
      </c>
      <c r="I1061" s="7" t="s">
        <v>3937</v>
      </c>
      <c r="J1061" s="7" t="s">
        <v>1321</v>
      </c>
      <c r="K1061" s="7" t="s">
        <v>203</v>
      </c>
      <c r="L1061" s="7" t="s">
        <v>374</v>
      </c>
      <c r="M1061" s="7" t="s">
        <v>137</v>
      </c>
      <c r="N1061" s="7" t="s">
        <v>185</v>
      </c>
      <c r="O1061" s="7" t="s">
        <v>93</v>
      </c>
      <c r="P1061" s="7" t="s">
        <v>185</v>
      </c>
      <c r="Q1061" s="7" t="s">
        <v>93</v>
      </c>
      <c r="R1061" s="7" t="s">
        <v>4375</v>
      </c>
      <c r="S1061" s="7" t="s">
        <v>4375</v>
      </c>
      <c r="T1061" s="7" t="s">
        <v>4375</v>
      </c>
      <c r="U1061" s="7" t="s">
        <v>4375</v>
      </c>
      <c r="V1061" s="7" t="s">
        <v>4375</v>
      </c>
      <c r="W1061" s="7" t="s">
        <v>4375</v>
      </c>
      <c r="X1061" s="7" t="s">
        <v>4375</v>
      </c>
      <c r="Y1061" s="7" t="s">
        <v>4375</v>
      </c>
      <c r="Z1061" s="7" t="s">
        <v>4375</v>
      </c>
      <c r="AA1061" s="7" t="s">
        <v>4375</v>
      </c>
      <c r="AB1061" s="7" t="s">
        <v>4375</v>
      </c>
      <c r="AC1061" s="7" t="s">
        <v>4375</v>
      </c>
      <c r="AD1061" s="7" t="s">
        <v>4375</v>
      </c>
      <c r="AE1061" s="7" t="s">
        <v>95</v>
      </c>
      <c r="AF1061" s="7" t="s">
        <v>82</v>
      </c>
      <c r="AG1061" s="7" t="s">
        <v>96</v>
      </c>
    </row>
    <row r="1062" spans="1:33" x14ac:dyDescent="0.25">
      <c r="A1062" s="7" t="s">
        <v>4376</v>
      </c>
      <c r="B1062" s="12" t="s">
        <v>80</v>
      </c>
      <c r="C1062" s="7" t="s">
        <v>81</v>
      </c>
      <c r="D1062" s="7" t="s">
        <v>82</v>
      </c>
      <c r="E1062" s="7" t="s">
        <v>83</v>
      </c>
      <c r="F1062" s="7" t="s">
        <v>141</v>
      </c>
      <c r="G1062" s="7" t="s">
        <v>142</v>
      </c>
      <c r="H1062" s="7" t="s">
        <v>2828</v>
      </c>
      <c r="I1062" s="7" t="s">
        <v>159</v>
      </c>
      <c r="J1062" s="7" t="s">
        <v>824</v>
      </c>
      <c r="K1062" s="7" t="s">
        <v>4377</v>
      </c>
      <c r="L1062" s="7" t="s">
        <v>89</v>
      </c>
      <c r="M1062" s="7" t="s">
        <v>91</v>
      </c>
      <c r="N1062" s="7" t="s">
        <v>148</v>
      </c>
      <c r="O1062" s="7" t="s">
        <v>93</v>
      </c>
      <c r="P1062" s="7" t="s">
        <v>148</v>
      </c>
      <c r="Q1062" s="7" t="s">
        <v>93</v>
      </c>
      <c r="R1062" s="7" t="s">
        <v>4378</v>
      </c>
      <c r="S1062" s="7" t="s">
        <v>4378</v>
      </c>
      <c r="T1062" s="7" t="s">
        <v>4378</v>
      </c>
      <c r="U1062" s="7" t="s">
        <v>4378</v>
      </c>
      <c r="V1062" s="7" t="s">
        <v>4378</v>
      </c>
      <c r="W1062" s="7" t="s">
        <v>4378</v>
      </c>
      <c r="X1062" s="7" t="s">
        <v>4378</v>
      </c>
      <c r="Y1062" s="7" t="s">
        <v>4378</v>
      </c>
      <c r="Z1062" s="7" t="s">
        <v>4378</v>
      </c>
      <c r="AA1062" s="7" t="s">
        <v>4378</v>
      </c>
      <c r="AB1062" s="7" t="s">
        <v>4378</v>
      </c>
      <c r="AC1062" s="7" t="s">
        <v>4378</v>
      </c>
      <c r="AD1062" s="7" t="s">
        <v>4378</v>
      </c>
      <c r="AE1062" s="7" t="s">
        <v>95</v>
      </c>
      <c r="AF1062" s="7" t="s">
        <v>82</v>
      </c>
      <c r="AG1062" s="7" t="s">
        <v>96</v>
      </c>
    </row>
    <row r="1063" spans="1:33" x14ac:dyDescent="0.25">
      <c r="A1063" s="7" t="s">
        <v>4379</v>
      </c>
      <c r="B1063" s="12" t="s">
        <v>80</v>
      </c>
      <c r="C1063" s="7" t="s">
        <v>81</v>
      </c>
      <c r="D1063" s="7" t="s">
        <v>82</v>
      </c>
      <c r="E1063" s="7" t="s">
        <v>83</v>
      </c>
      <c r="F1063" s="7" t="s">
        <v>98</v>
      </c>
      <c r="G1063" s="7" t="s">
        <v>180</v>
      </c>
      <c r="H1063" s="7" t="s">
        <v>195</v>
      </c>
      <c r="I1063" s="7" t="s">
        <v>3048</v>
      </c>
      <c r="J1063" s="7" t="s">
        <v>1040</v>
      </c>
      <c r="K1063" s="7" t="s">
        <v>2324</v>
      </c>
      <c r="L1063" s="7" t="s">
        <v>374</v>
      </c>
      <c r="M1063" s="7" t="s">
        <v>137</v>
      </c>
      <c r="N1063" s="7" t="s">
        <v>185</v>
      </c>
      <c r="O1063" s="7" t="s">
        <v>93</v>
      </c>
      <c r="P1063" s="7" t="s">
        <v>185</v>
      </c>
      <c r="Q1063" s="7" t="s">
        <v>93</v>
      </c>
      <c r="R1063" s="7" t="s">
        <v>4380</v>
      </c>
      <c r="S1063" s="7" t="s">
        <v>4380</v>
      </c>
      <c r="T1063" s="7" t="s">
        <v>4380</v>
      </c>
      <c r="U1063" s="7" t="s">
        <v>4380</v>
      </c>
      <c r="V1063" s="7" t="s">
        <v>4380</v>
      </c>
      <c r="W1063" s="7" t="s">
        <v>4380</v>
      </c>
      <c r="X1063" s="7" t="s">
        <v>4380</v>
      </c>
      <c r="Y1063" s="7" t="s">
        <v>4380</v>
      </c>
      <c r="Z1063" s="7" t="s">
        <v>4380</v>
      </c>
      <c r="AA1063" s="7" t="s">
        <v>4380</v>
      </c>
      <c r="AB1063" s="7" t="s">
        <v>4380</v>
      </c>
      <c r="AC1063" s="7" t="s">
        <v>4380</v>
      </c>
      <c r="AD1063" s="7" t="s">
        <v>4380</v>
      </c>
      <c r="AE1063" s="7" t="s">
        <v>95</v>
      </c>
      <c r="AF1063" s="7" t="s">
        <v>82</v>
      </c>
      <c r="AG1063" s="7" t="s">
        <v>96</v>
      </c>
    </row>
    <row r="1064" spans="1:33" x14ac:dyDescent="0.25">
      <c r="A1064" s="7" t="s">
        <v>4381</v>
      </c>
      <c r="B1064" s="12" t="s">
        <v>80</v>
      </c>
      <c r="C1064" s="7" t="s">
        <v>81</v>
      </c>
      <c r="D1064" s="7" t="s">
        <v>82</v>
      </c>
      <c r="E1064" s="7" t="s">
        <v>83</v>
      </c>
      <c r="F1064" s="7" t="s">
        <v>259</v>
      </c>
      <c r="G1064" s="7" t="s">
        <v>290</v>
      </c>
      <c r="H1064" s="7" t="s">
        <v>4382</v>
      </c>
      <c r="I1064" s="7" t="s">
        <v>87</v>
      </c>
      <c r="J1064" s="7" t="s">
        <v>684</v>
      </c>
      <c r="K1064" s="7" t="s">
        <v>3386</v>
      </c>
      <c r="L1064" s="7" t="s">
        <v>1862</v>
      </c>
      <c r="M1064" s="7" t="s">
        <v>91</v>
      </c>
      <c r="N1064" s="7" t="s">
        <v>295</v>
      </c>
      <c r="O1064" s="7" t="s">
        <v>93</v>
      </c>
      <c r="P1064" s="7" t="s">
        <v>295</v>
      </c>
      <c r="Q1064" s="7" t="s">
        <v>93</v>
      </c>
      <c r="R1064" s="7" t="s">
        <v>4383</v>
      </c>
      <c r="S1064" s="7" t="s">
        <v>4383</v>
      </c>
      <c r="T1064" s="7" t="s">
        <v>4383</v>
      </c>
      <c r="U1064" s="7" t="s">
        <v>4383</v>
      </c>
      <c r="V1064" s="7" t="s">
        <v>4383</v>
      </c>
      <c r="W1064" s="7" t="s">
        <v>4383</v>
      </c>
      <c r="X1064" s="7" t="s">
        <v>4383</v>
      </c>
      <c r="Y1064" s="7" t="s">
        <v>4383</v>
      </c>
      <c r="Z1064" s="7" t="s">
        <v>4383</v>
      </c>
      <c r="AA1064" s="7" t="s">
        <v>4383</v>
      </c>
      <c r="AB1064" s="7" t="s">
        <v>4383</v>
      </c>
      <c r="AC1064" s="7" t="s">
        <v>4383</v>
      </c>
      <c r="AD1064" s="7" t="s">
        <v>4383</v>
      </c>
      <c r="AE1064" s="7" t="s">
        <v>95</v>
      </c>
      <c r="AF1064" s="7" t="s">
        <v>82</v>
      </c>
      <c r="AG1064" s="7" t="s">
        <v>96</v>
      </c>
    </row>
    <row r="1065" spans="1:33" x14ac:dyDescent="0.25">
      <c r="A1065" s="7" t="s">
        <v>4384</v>
      </c>
      <c r="B1065" s="12" t="s">
        <v>80</v>
      </c>
      <c r="C1065" s="7" t="s">
        <v>81</v>
      </c>
      <c r="D1065" s="7" t="s">
        <v>82</v>
      </c>
      <c r="E1065" s="7" t="s">
        <v>83</v>
      </c>
      <c r="F1065" s="7" t="s">
        <v>98</v>
      </c>
      <c r="G1065" s="7" t="s">
        <v>99</v>
      </c>
      <c r="H1065" s="7" t="s">
        <v>181</v>
      </c>
      <c r="I1065" s="7" t="s">
        <v>109</v>
      </c>
      <c r="J1065" s="7" t="s">
        <v>4385</v>
      </c>
      <c r="K1065" s="7" t="s">
        <v>3386</v>
      </c>
      <c r="L1065" s="7" t="s">
        <v>1553</v>
      </c>
      <c r="M1065" s="7" t="s">
        <v>137</v>
      </c>
      <c r="N1065" s="7" t="s">
        <v>103</v>
      </c>
      <c r="O1065" s="7" t="s">
        <v>93</v>
      </c>
      <c r="P1065" s="7" t="s">
        <v>103</v>
      </c>
      <c r="Q1065" s="7" t="s">
        <v>93</v>
      </c>
      <c r="R1065" s="7" t="s">
        <v>4386</v>
      </c>
      <c r="S1065" s="7" t="s">
        <v>4386</v>
      </c>
      <c r="T1065" s="7" t="s">
        <v>4386</v>
      </c>
      <c r="U1065" s="7" t="s">
        <v>4386</v>
      </c>
      <c r="V1065" s="7" t="s">
        <v>4386</v>
      </c>
      <c r="W1065" s="7" t="s">
        <v>4386</v>
      </c>
      <c r="X1065" s="7" t="s">
        <v>4386</v>
      </c>
      <c r="Y1065" s="7" t="s">
        <v>4386</v>
      </c>
      <c r="Z1065" s="7" t="s">
        <v>4386</v>
      </c>
      <c r="AA1065" s="7" t="s">
        <v>4386</v>
      </c>
      <c r="AB1065" s="7" t="s">
        <v>4386</v>
      </c>
      <c r="AC1065" s="7" t="s">
        <v>4386</v>
      </c>
      <c r="AD1065" s="7" t="s">
        <v>4386</v>
      </c>
      <c r="AE1065" s="7" t="s">
        <v>95</v>
      </c>
      <c r="AF1065" s="7" t="s">
        <v>82</v>
      </c>
      <c r="AG1065" s="7" t="s">
        <v>96</v>
      </c>
    </row>
    <row r="1066" spans="1:33" x14ac:dyDescent="0.25">
      <c r="A1066" s="7" t="s">
        <v>4387</v>
      </c>
      <c r="B1066" s="12" t="s">
        <v>80</v>
      </c>
      <c r="C1066" s="7" t="s">
        <v>81</v>
      </c>
      <c r="D1066" s="7" t="s">
        <v>82</v>
      </c>
      <c r="E1066" s="7" t="s">
        <v>83</v>
      </c>
      <c r="F1066" s="7" t="s">
        <v>98</v>
      </c>
      <c r="G1066" s="7" t="s">
        <v>180</v>
      </c>
      <c r="H1066" s="7" t="s">
        <v>4388</v>
      </c>
      <c r="I1066" s="7" t="s">
        <v>254</v>
      </c>
      <c r="J1066" s="7" t="s">
        <v>1078</v>
      </c>
      <c r="K1066" s="7" t="s">
        <v>4389</v>
      </c>
      <c r="L1066" s="7" t="s">
        <v>184</v>
      </c>
      <c r="M1066" s="7" t="s">
        <v>137</v>
      </c>
      <c r="N1066" s="7" t="s">
        <v>185</v>
      </c>
      <c r="O1066" s="7" t="s">
        <v>93</v>
      </c>
      <c r="P1066" s="7" t="s">
        <v>185</v>
      </c>
      <c r="Q1066" s="7" t="s">
        <v>93</v>
      </c>
      <c r="R1066" s="7" t="s">
        <v>4390</v>
      </c>
      <c r="S1066" s="7" t="s">
        <v>4390</v>
      </c>
      <c r="T1066" s="7" t="s">
        <v>4390</v>
      </c>
      <c r="U1066" s="7" t="s">
        <v>4390</v>
      </c>
      <c r="V1066" s="7" t="s">
        <v>4390</v>
      </c>
      <c r="W1066" s="7" t="s">
        <v>4390</v>
      </c>
      <c r="X1066" s="7" t="s">
        <v>4390</v>
      </c>
      <c r="Y1066" s="7" t="s">
        <v>4390</v>
      </c>
      <c r="Z1066" s="7" t="s">
        <v>4390</v>
      </c>
      <c r="AA1066" s="7" t="s">
        <v>4390</v>
      </c>
      <c r="AB1066" s="7" t="s">
        <v>4390</v>
      </c>
      <c r="AC1066" s="7" t="s">
        <v>4390</v>
      </c>
      <c r="AD1066" s="7" t="s">
        <v>4390</v>
      </c>
      <c r="AE1066" s="7" t="s">
        <v>95</v>
      </c>
      <c r="AF1066" s="7" t="s">
        <v>82</v>
      </c>
      <c r="AG1066" s="7" t="s">
        <v>96</v>
      </c>
    </row>
    <row r="1067" spans="1:33" x14ac:dyDescent="0.25">
      <c r="A1067" s="7" t="s">
        <v>4391</v>
      </c>
      <c r="B1067" s="12" t="s">
        <v>80</v>
      </c>
      <c r="C1067" s="7" t="s">
        <v>81</v>
      </c>
      <c r="D1067" s="7" t="s">
        <v>82</v>
      </c>
      <c r="E1067" s="7" t="s">
        <v>83</v>
      </c>
      <c r="F1067" s="7" t="s">
        <v>123</v>
      </c>
      <c r="G1067" s="7" t="s">
        <v>124</v>
      </c>
      <c r="H1067" s="7" t="s">
        <v>2676</v>
      </c>
      <c r="I1067" s="7" t="s">
        <v>159</v>
      </c>
      <c r="J1067" s="7" t="s">
        <v>631</v>
      </c>
      <c r="K1067" s="7" t="s">
        <v>4389</v>
      </c>
      <c r="L1067" s="7" t="s">
        <v>90</v>
      </c>
      <c r="M1067" s="7" t="s">
        <v>91</v>
      </c>
      <c r="N1067" s="7" t="s">
        <v>128</v>
      </c>
      <c r="O1067" s="7" t="s">
        <v>93</v>
      </c>
      <c r="P1067" s="7" t="s">
        <v>128</v>
      </c>
      <c r="Q1067" s="7" t="s">
        <v>93</v>
      </c>
      <c r="R1067" s="7" t="s">
        <v>4392</v>
      </c>
      <c r="S1067" s="7" t="s">
        <v>4392</v>
      </c>
      <c r="T1067" s="7" t="s">
        <v>4392</v>
      </c>
      <c r="U1067" s="7" t="s">
        <v>4392</v>
      </c>
      <c r="V1067" s="7" t="s">
        <v>4392</v>
      </c>
      <c r="W1067" s="7" t="s">
        <v>4392</v>
      </c>
      <c r="X1067" s="7" t="s">
        <v>4392</v>
      </c>
      <c r="Y1067" s="7" t="s">
        <v>4392</v>
      </c>
      <c r="Z1067" s="7" t="s">
        <v>4392</v>
      </c>
      <c r="AA1067" s="7" t="s">
        <v>4392</v>
      </c>
      <c r="AB1067" s="7" t="s">
        <v>4392</v>
      </c>
      <c r="AC1067" s="7" t="s">
        <v>4392</v>
      </c>
      <c r="AD1067" s="7" t="s">
        <v>4392</v>
      </c>
      <c r="AE1067" s="7" t="s">
        <v>95</v>
      </c>
      <c r="AF1067" s="7" t="s">
        <v>82</v>
      </c>
      <c r="AG1067" s="7" t="s">
        <v>96</v>
      </c>
    </row>
    <row r="1068" spans="1:33" ht="25.5" x14ac:dyDescent="0.25">
      <c r="A1068" s="7" t="s">
        <v>4393</v>
      </c>
      <c r="B1068" s="12" t="s">
        <v>80</v>
      </c>
      <c r="C1068" s="7" t="s">
        <v>81</v>
      </c>
      <c r="D1068" s="7" t="s">
        <v>82</v>
      </c>
      <c r="E1068" s="7" t="s">
        <v>83</v>
      </c>
      <c r="F1068" s="7" t="s">
        <v>156</v>
      </c>
      <c r="G1068" s="7" t="s">
        <v>157</v>
      </c>
      <c r="H1068" s="7" t="s">
        <v>416</v>
      </c>
      <c r="I1068" s="7" t="s">
        <v>159</v>
      </c>
      <c r="J1068" s="7" t="s">
        <v>1586</v>
      </c>
      <c r="K1068" s="7" t="s">
        <v>4394</v>
      </c>
      <c r="L1068" s="7" t="s">
        <v>2048</v>
      </c>
      <c r="M1068" s="7" t="s">
        <v>91</v>
      </c>
      <c r="N1068" s="7" t="s">
        <v>161</v>
      </c>
      <c r="O1068" s="7" t="s">
        <v>93</v>
      </c>
      <c r="P1068" s="7" t="s">
        <v>161</v>
      </c>
      <c r="Q1068" s="7" t="s">
        <v>93</v>
      </c>
      <c r="R1068" s="7" t="s">
        <v>4395</v>
      </c>
      <c r="S1068" s="7" t="s">
        <v>4395</v>
      </c>
      <c r="T1068" s="7" t="s">
        <v>4395</v>
      </c>
      <c r="U1068" s="7" t="s">
        <v>4395</v>
      </c>
      <c r="V1068" s="7" t="s">
        <v>4395</v>
      </c>
      <c r="W1068" s="7" t="s">
        <v>4395</v>
      </c>
      <c r="X1068" s="7" t="s">
        <v>4395</v>
      </c>
      <c r="Y1068" s="7" t="s">
        <v>4395</v>
      </c>
      <c r="Z1068" s="7" t="s">
        <v>4395</v>
      </c>
      <c r="AA1068" s="7" t="s">
        <v>4395</v>
      </c>
      <c r="AB1068" s="7" t="s">
        <v>4395</v>
      </c>
      <c r="AC1068" s="7" t="s">
        <v>4395</v>
      </c>
      <c r="AD1068" s="7" t="s">
        <v>4395</v>
      </c>
      <c r="AE1068" s="7" t="s">
        <v>95</v>
      </c>
      <c r="AF1068" s="7" t="s">
        <v>82</v>
      </c>
      <c r="AG1068" s="7" t="s">
        <v>96</v>
      </c>
    </row>
    <row r="1069" spans="1:33" x14ac:dyDescent="0.25">
      <c r="A1069" s="7" t="s">
        <v>4396</v>
      </c>
      <c r="B1069" s="12" t="s">
        <v>80</v>
      </c>
      <c r="C1069" s="7" t="s">
        <v>81</v>
      </c>
      <c r="D1069" s="7" t="s">
        <v>82</v>
      </c>
      <c r="E1069" s="7" t="s">
        <v>83</v>
      </c>
      <c r="F1069" s="7" t="s">
        <v>215</v>
      </c>
      <c r="G1069" s="7" t="s">
        <v>482</v>
      </c>
      <c r="H1069" s="7" t="s">
        <v>4397</v>
      </c>
      <c r="I1069" s="7" t="s">
        <v>592</v>
      </c>
      <c r="J1069" s="7" t="s">
        <v>4398</v>
      </c>
      <c r="K1069" s="7" t="s">
        <v>4399</v>
      </c>
      <c r="L1069" s="7" t="s">
        <v>4400</v>
      </c>
      <c r="M1069" s="7" t="s">
        <v>91</v>
      </c>
      <c r="N1069" s="7" t="s">
        <v>221</v>
      </c>
      <c r="O1069" s="7" t="s">
        <v>93</v>
      </c>
      <c r="P1069" s="7" t="s">
        <v>221</v>
      </c>
      <c r="Q1069" s="7" t="s">
        <v>93</v>
      </c>
      <c r="R1069" s="7" t="s">
        <v>4401</v>
      </c>
      <c r="S1069" s="7" t="s">
        <v>4401</v>
      </c>
      <c r="T1069" s="7" t="s">
        <v>4401</v>
      </c>
      <c r="U1069" s="7" t="s">
        <v>4401</v>
      </c>
      <c r="V1069" s="7" t="s">
        <v>4401</v>
      </c>
      <c r="W1069" s="7" t="s">
        <v>4401</v>
      </c>
      <c r="X1069" s="7" t="s">
        <v>4401</v>
      </c>
      <c r="Y1069" s="7" t="s">
        <v>4401</v>
      </c>
      <c r="Z1069" s="7" t="s">
        <v>4401</v>
      </c>
      <c r="AA1069" s="7" t="s">
        <v>4401</v>
      </c>
      <c r="AB1069" s="7" t="s">
        <v>4401</v>
      </c>
      <c r="AC1069" s="7" t="s">
        <v>4401</v>
      </c>
      <c r="AD1069" s="7" t="s">
        <v>4401</v>
      </c>
      <c r="AE1069" s="7" t="s">
        <v>95</v>
      </c>
      <c r="AF1069" s="7" t="s">
        <v>82</v>
      </c>
      <c r="AG1069" s="7" t="s">
        <v>96</v>
      </c>
    </row>
    <row r="1070" spans="1:33" x14ac:dyDescent="0.25">
      <c r="A1070" s="7" t="s">
        <v>4402</v>
      </c>
      <c r="B1070" s="12" t="s">
        <v>80</v>
      </c>
      <c r="C1070" s="7" t="s">
        <v>81</v>
      </c>
      <c r="D1070" s="7" t="s">
        <v>82</v>
      </c>
      <c r="E1070" s="7" t="s">
        <v>1621</v>
      </c>
      <c r="F1070" s="7" t="s">
        <v>1622</v>
      </c>
      <c r="G1070" s="7" t="s">
        <v>216</v>
      </c>
      <c r="H1070" s="7" t="s">
        <v>1623</v>
      </c>
      <c r="I1070" s="7" t="s">
        <v>3459</v>
      </c>
      <c r="J1070" s="7" t="s">
        <v>4403</v>
      </c>
      <c r="K1070" s="7" t="s">
        <v>340</v>
      </c>
      <c r="L1070" s="7" t="s">
        <v>2870</v>
      </c>
      <c r="M1070" s="7" t="s">
        <v>91</v>
      </c>
      <c r="N1070" s="7" t="s">
        <v>1626</v>
      </c>
      <c r="O1070" s="7" t="s">
        <v>93</v>
      </c>
      <c r="P1070" s="7" t="s">
        <v>1626</v>
      </c>
      <c r="Q1070" s="7" t="s">
        <v>93</v>
      </c>
      <c r="R1070" s="7" t="s">
        <v>4404</v>
      </c>
      <c r="S1070" s="7" t="s">
        <v>4404</v>
      </c>
      <c r="T1070" s="7" t="s">
        <v>4404</v>
      </c>
      <c r="U1070" s="7" t="s">
        <v>4404</v>
      </c>
      <c r="V1070" s="7" t="s">
        <v>4404</v>
      </c>
      <c r="W1070" s="7" t="s">
        <v>4404</v>
      </c>
      <c r="X1070" s="7" t="s">
        <v>4404</v>
      </c>
      <c r="Y1070" s="7" t="s">
        <v>4404</v>
      </c>
      <c r="Z1070" s="7" t="s">
        <v>4404</v>
      </c>
      <c r="AA1070" s="7" t="s">
        <v>4404</v>
      </c>
      <c r="AB1070" s="7" t="s">
        <v>4404</v>
      </c>
      <c r="AC1070" s="7" t="s">
        <v>4404</v>
      </c>
      <c r="AD1070" s="7" t="s">
        <v>4404</v>
      </c>
      <c r="AE1070" s="7" t="s">
        <v>95</v>
      </c>
      <c r="AF1070" s="7" t="s">
        <v>82</v>
      </c>
      <c r="AG1070" s="7" t="s">
        <v>96</v>
      </c>
    </row>
    <row r="1071" spans="1:33" x14ac:dyDescent="0.25">
      <c r="A1071" s="7" t="s">
        <v>4405</v>
      </c>
      <c r="B1071" s="12" t="s">
        <v>80</v>
      </c>
      <c r="C1071" s="7" t="s">
        <v>81</v>
      </c>
      <c r="D1071" s="7" t="s">
        <v>82</v>
      </c>
      <c r="E1071" s="7" t="s">
        <v>1621</v>
      </c>
      <c r="F1071" s="7" t="s">
        <v>1622</v>
      </c>
      <c r="G1071" s="7" t="s">
        <v>4406</v>
      </c>
      <c r="H1071" s="7" t="s">
        <v>1635</v>
      </c>
      <c r="I1071" s="7" t="s">
        <v>1642</v>
      </c>
      <c r="J1071" s="7" t="s">
        <v>848</v>
      </c>
      <c r="K1071" s="7" t="s">
        <v>340</v>
      </c>
      <c r="L1071" s="7" t="s">
        <v>3529</v>
      </c>
      <c r="M1071" s="7" t="s">
        <v>91</v>
      </c>
      <c r="N1071" s="7" t="s">
        <v>1626</v>
      </c>
      <c r="O1071" s="7" t="s">
        <v>93</v>
      </c>
      <c r="P1071" s="7" t="s">
        <v>1626</v>
      </c>
      <c r="Q1071" s="7" t="s">
        <v>93</v>
      </c>
      <c r="R1071" s="7" t="s">
        <v>4407</v>
      </c>
      <c r="S1071" s="7" t="s">
        <v>4407</v>
      </c>
      <c r="T1071" s="7" t="s">
        <v>4407</v>
      </c>
      <c r="U1071" s="7" t="s">
        <v>4407</v>
      </c>
      <c r="V1071" s="7" t="s">
        <v>4407</v>
      </c>
      <c r="W1071" s="7" t="s">
        <v>4407</v>
      </c>
      <c r="X1071" s="7" t="s">
        <v>4407</v>
      </c>
      <c r="Y1071" s="7" t="s">
        <v>4407</v>
      </c>
      <c r="Z1071" s="7" t="s">
        <v>4407</v>
      </c>
      <c r="AA1071" s="7" t="s">
        <v>4407</v>
      </c>
      <c r="AB1071" s="7" t="s">
        <v>4407</v>
      </c>
      <c r="AC1071" s="7" t="s">
        <v>4407</v>
      </c>
      <c r="AD1071" s="7" t="s">
        <v>4407</v>
      </c>
      <c r="AE1071" s="7" t="s">
        <v>95</v>
      </c>
      <c r="AF1071" s="7" t="s">
        <v>82</v>
      </c>
      <c r="AG1071" s="7" t="s">
        <v>96</v>
      </c>
    </row>
    <row r="1072" spans="1:33" x14ac:dyDescent="0.25">
      <c r="A1072" s="7" t="s">
        <v>4408</v>
      </c>
      <c r="B1072" s="12" t="s">
        <v>80</v>
      </c>
      <c r="C1072" s="7" t="s">
        <v>81</v>
      </c>
      <c r="D1072" s="7" t="s">
        <v>82</v>
      </c>
      <c r="E1072" s="7" t="s">
        <v>1621</v>
      </c>
      <c r="F1072" s="7" t="s">
        <v>1622</v>
      </c>
      <c r="G1072" s="7" t="s">
        <v>224</v>
      </c>
      <c r="H1072" s="7" t="s">
        <v>1629</v>
      </c>
      <c r="I1072" s="7" t="s">
        <v>4409</v>
      </c>
      <c r="J1072" s="7" t="s">
        <v>4410</v>
      </c>
      <c r="K1072" s="7" t="s">
        <v>4411</v>
      </c>
      <c r="L1072" s="7" t="s">
        <v>1682</v>
      </c>
      <c r="M1072" s="7" t="s">
        <v>137</v>
      </c>
      <c r="N1072" s="7" t="s">
        <v>1626</v>
      </c>
      <c r="O1072" s="7" t="s">
        <v>93</v>
      </c>
      <c r="P1072" s="7" t="s">
        <v>1626</v>
      </c>
      <c r="Q1072" s="7" t="s">
        <v>93</v>
      </c>
      <c r="R1072" s="7" t="s">
        <v>4412</v>
      </c>
      <c r="S1072" s="7" t="s">
        <v>4412</v>
      </c>
      <c r="T1072" s="7" t="s">
        <v>4412</v>
      </c>
      <c r="U1072" s="7" t="s">
        <v>4412</v>
      </c>
      <c r="V1072" s="7" t="s">
        <v>4412</v>
      </c>
      <c r="W1072" s="7" t="s">
        <v>4412</v>
      </c>
      <c r="X1072" s="7" t="s">
        <v>4412</v>
      </c>
      <c r="Y1072" s="7" t="s">
        <v>4412</v>
      </c>
      <c r="Z1072" s="7" t="s">
        <v>4412</v>
      </c>
      <c r="AA1072" s="7" t="s">
        <v>4412</v>
      </c>
      <c r="AB1072" s="7" t="s">
        <v>4412</v>
      </c>
      <c r="AC1072" s="7" t="s">
        <v>4412</v>
      </c>
      <c r="AD1072" s="7" t="s">
        <v>4412</v>
      </c>
      <c r="AE1072" s="7" t="s">
        <v>95</v>
      </c>
      <c r="AF1072" s="7" t="s">
        <v>82</v>
      </c>
      <c r="AG1072" s="7" t="s">
        <v>96</v>
      </c>
    </row>
    <row r="1073" spans="1:33" ht="25.5" x14ac:dyDescent="0.25">
      <c r="A1073" s="7" t="s">
        <v>4413</v>
      </c>
      <c r="B1073" s="12" t="s">
        <v>80</v>
      </c>
      <c r="C1073" s="7" t="s">
        <v>81</v>
      </c>
      <c r="D1073" s="7" t="s">
        <v>82</v>
      </c>
      <c r="E1073" s="7" t="s">
        <v>1621</v>
      </c>
      <c r="F1073" s="7" t="s">
        <v>1622</v>
      </c>
      <c r="G1073" s="7" t="s">
        <v>1599</v>
      </c>
      <c r="H1073" s="7" t="s">
        <v>1635</v>
      </c>
      <c r="I1073" s="7" t="s">
        <v>1636</v>
      </c>
      <c r="J1073" s="7" t="s">
        <v>1756</v>
      </c>
      <c r="K1073" s="7" t="s">
        <v>4414</v>
      </c>
      <c r="L1073" s="7" t="s">
        <v>184</v>
      </c>
      <c r="M1073" s="7" t="s">
        <v>137</v>
      </c>
      <c r="N1073" s="7" t="s">
        <v>1626</v>
      </c>
      <c r="O1073" s="7" t="s">
        <v>93</v>
      </c>
      <c r="P1073" s="7" t="s">
        <v>1626</v>
      </c>
      <c r="Q1073" s="7" t="s">
        <v>93</v>
      </c>
      <c r="R1073" s="7" t="s">
        <v>4415</v>
      </c>
      <c r="S1073" s="7" t="s">
        <v>4415</v>
      </c>
      <c r="T1073" s="7" t="s">
        <v>4415</v>
      </c>
      <c r="U1073" s="7" t="s">
        <v>4415</v>
      </c>
      <c r="V1073" s="7" t="s">
        <v>4415</v>
      </c>
      <c r="W1073" s="7" t="s">
        <v>4415</v>
      </c>
      <c r="X1073" s="7" t="s">
        <v>4415</v>
      </c>
      <c r="Y1073" s="7" t="s">
        <v>4415</v>
      </c>
      <c r="Z1073" s="7" t="s">
        <v>4415</v>
      </c>
      <c r="AA1073" s="7" t="s">
        <v>4415</v>
      </c>
      <c r="AB1073" s="7" t="s">
        <v>4415</v>
      </c>
      <c r="AC1073" s="7" t="s">
        <v>4415</v>
      </c>
      <c r="AD1073" s="7" t="s">
        <v>4415</v>
      </c>
      <c r="AE1073" s="7" t="s">
        <v>95</v>
      </c>
      <c r="AF1073" s="7" t="s">
        <v>82</v>
      </c>
      <c r="AG1073" s="7" t="s">
        <v>96</v>
      </c>
    </row>
    <row r="1074" spans="1:33" x14ac:dyDescent="0.25">
      <c r="A1074" s="7" t="s">
        <v>4416</v>
      </c>
      <c r="B1074" s="12" t="s">
        <v>80</v>
      </c>
      <c r="C1074" s="7" t="s">
        <v>81</v>
      </c>
      <c r="D1074" s="7" t="s">
        <v>82</v>
      </c>
      <c r="E1074" s="7" t="s">
        <v>1621</v>
      </c>
      <c r="F1074" s="7" t="s">
        <v>1622</v>
      </c>
      <c r="G1074" s="7" t="s">
        <v>1599</v>
      </c>
      <c r="H1074" s="7" t="s">
        <v>1635</v>
      </c>
      <c r="I1074" s="7" t="s">
        <v>1636</v>
      </c>
      <c r="J1074" s="7" t="s">
        <v>622</v>
      </c>
      <c r="K1074" s="7" t="s">
        <v>4414</v>
      </c>
      <c r="L1074" s="7" t="s">
        <v>184</v>
      </c>
      <c r="M1074" s="7" t="s">
        <v>137</v>
      </c>
      <c r="N1074" s="7" t="s">
        <v>1626</v>
      </c>
      <c r="O1074" s="7" t="s">
        <v>93</v>
      </c>
      <c r="P1074" s="7" t="s">
        <v>1626</v>
      </c>
      <c r="Q1074" s="7" t="s">
        <v>93</v>
      </c>
      <c r="R1074" s="7" t="s">
        <v>4417</v>
      </c>
      <c r="S1074" s="7" t="s">
        <v>4417</v>
      </c>
      <c r="T1074" s="7" t="s">
        <v>4417</v>
      </c>
      <c r="U1074" s="7" t="s">
        <v>4417</v>
      </c>
      <c r="V1074" s="7" t="s">
        <v>4417</v>
      </c>
      <c r="W1074" s="7" t="s">
        <v>4417</v>
      </c>
      <c r="X1074" s="7" t="s">
        <v>4417</v>
      </c>
      <c r="Y1074" s="7" t="s">
        <v>4417</v>
      </c>
      <c r="Z1074" s="7" t="s">
        <v>4417</v>
      </c>
      <c r="AA1074" s="7" t="s">
        <v>4417</v>
      </c>
      <c r="AB1074" s="7" t="s">
        <v>4417</v>
      </c>
      <c r="AC1074" s="7" t="s">
        <v>4417</v>
      </c>
      <c r="AD1074" s="7" t="s">
        <v>4417</v>
      </c>
      <c r="AE1074" s="7" t="s">
        <v>95</v>
      </c>
      <c r="AF1074" s="7" t="s">
        <v>82</v>
      </c>
      <c r="AG1074" s="7" t="s">
        <v>96</v>
      </c>
    </row>
    <row r="1075" spans="1:33" ht="25.5" x14ac:dyDescent="0.25">
      <c r="A1075" s="7" t="s">
        <v>4418</v>
      </c>
      <c r="B1075" s="12" t="s">
        <v>80</v>
      </c>
      <c r="C1075" s="7" t="s">
        <v>81</v>
      </c>
      <c r="D1075" s="7" t="s">
        <v>82</v>
      </c>
      <c r="E1075" s="7" t="s">
        <v>1621</v>
      </c>
      <c r="F1075" s="7" t="s">
        <v>1622</v>
      </c>
      <c r="G1075" s="7" t="s">
        <v>224</v>
      </c>
      <c r="H1075" s="7" t="s">
        <v>1629</v>
      </c>
      <c r="I1075" s="7" t="s">
        <v>4419</v>
      </c>
      <c r="J1075" s="7" t="s">
        <v>135</v>
      </c>
      <c r="K1075" s="7" t="s">
        <v>2398</v>
      </c>
      <c r="L1075" s="7" t="s">
        <v>89</v>
      </c>
      <c r="M1075" s="7" t="s">
        <v>137</v>
      </c>
      <c r="N1075" s="7" t="s">
        <v>1626</v>
      </c>
      <c r="O1075" s="7" t="s">
        <v>93</v>
      </c>
      <c r="P1075" s="7" t="s">
        <v>1626</v>
      </c>
      <c r="Q1075" s="7" t="s">
        <v>93</v>
      </c>
      <c r="R1075" s="7" t="s">
        <v>4420</v>
      </c>
      <c r="S1075" s="7" t="s">
        <v>4420</v>
      </c>
      <c r="T1075" s="7" t="s">
        <v>4420</v>
      </c>
      <c r="U1075" s="7" t="s">
        <v>4420</v>
      </c>
      <c r="V1075" s="7" t="s">
        <v>4420</v>
      </c>
      <c r="W1075" s="7" t="s">
        <v>4420</v>
      </c>
      <c r="X1075" s="7" t="s">
        <v>4420</v>
      </c>
      <c r="Y1075" s="7" t="s">
        <v>4420</v>
      </c>
      <c r="Z1075" s="7" t="s">
        <v>4420</v>
      </c>
      <c r="AA1075" s="7" t="s">
        <v>4420</v>
      </c>
      <c r="AB1075" s="7" t="s">
        <v>4420</v>
      </c>
      <c r="AC1075" s="7" t="s">
        <v>4420</v>
      </c>
      <c r="AD1075" s="7" t="s">
        <v>4420</v>
      </c>
      <c r="AE1075" s="7" t="s">
        <v>95</v>
      </c>
      <c r="AF1075" s="7" t="s">
        <v>82</v>
      </c>
      <c r="AG1075" s="7" t="s">
        <v>96</v>
      </c>
    </row>
    <row r="1076" spans="1:33" x14ac:dyDescent="0.25">
      <c r="A1076" s="7" t="s">
        <v>4421</v>
      </c>
      <c r="B1076" s="12" t="s">
        <v>80</v>
      </c>
      <c r="C1076" s="7" t="s">
        <v>81</v>
      </c>
      <c r="D1076" s="7" t="s">
        <v>82</v>
      </c>
      <c r="E1076" s="7" t="s">
        <v>1621</v>
      </c>
      <c r="F1076" s="7" t="s">
        <v>1622</v>
      </c>
      <c r="G1076" s="7" t="s">
        <v>536</v>
      </c>
      <c r="H1076" s="7" t="s">
        <v>1629</v>
      </c>
      <c r="I1076" s="7" t="s">
        <v>4422</v>
      </c>
      <c r="J1076" s="7" t="s">
        <v>4423</v>
      </c>
      <c r="K1076" s="7" t="s">
        <v>859</v>
      </c>
      <c r="L1076" s="7" t="s">
        <v>859</v>
      </c>
      <c r="M1076" s="7" t="s">
        <v>91</v>
      </c>
      <c r="N1076" s="7" t="s">
        <v>1626</v>
      </c>
      <c r="O1076" s="7" t="s">
        <v>93</v>
      </c>
      <c r="P1076" s="7" t="s">
        <v>1626</v>
      </c>
      <c r="Q1076" s="7" t="s">
        <v>93</v>
      </c>
      <c r="R1076" s="7" t="s">
        <v>4424</v>
      </c>
      <c r="S1076" s="7" t="s">
        <v>4424</v>
      </c>
      <c r="T1076" s="7" t="s">
        <v>4424</v>
      </c>
      <c r="U1076" s="7" t="s">
        <v>4424</v>
      </c>
      <c r="V1076" s="7" t="s">
        <v>4424</v>
      </c>
      <c r="W1076" s="7" t="s">
        <v>4424</v>
      </c>
      <c r="X1076" s="7" t="s">
        <v>4424</v>
      </c>
      <c r="Y1076" s="7" t="s">
        <v>4424</v>
      </c>
      <c r="Z1076" s="7" t="s">
        <v>4424</v>
      </c>
      <c r="AA1076" s="7" t="s">
        <v>4424</v>
      </c>
      <c r="AB1076" s="7" t="s">
        <v>4424</v>
      </c>
      <c r="AC1076" s="7" t="s">
        <v>4424</v>
      </c>
      <c r="AD1076" s="7" t="s">
        <v>4424</v>
      </c>
      <c r="AE1076" s="7" t="s">
        <v>95</v>
      </c>
      <c r="AF1076" s="7" t="s">
        <v>82</v>
      </c>
      <c r="AG1076" s="7" t="s">
        <v>96</v>
      </c>
    </row>
    <row r="1077" spans="1:33" ht="25.5" x14ac:dyDescent="0.25">
      <c r="A1077" s="7" t="s">
        <v>4425</v>
      </c>
      <c r="B1077" s="12" t="s">
        <v>80</v>
      </c>
      <c r="C1077" s="7" t="s">
        <v>81</v>
      </c>
      <c r="D1077" s="7" t="s">
        <v>82</v>
      </c>
      <c r="E1077" s="7" t="s">
        <v>1621</v>
      </c>
      <c r="F1077" s="7" t="s">
        <v>1622</v>
      </c>
      <c r="G1077" s="7" t="s">
        <v>4426</v>
      </c>
      <c r="H1077" s="7" t="s">
        <v>1629</v>
      </c>
      <c r="I1077" s="7" t="s">
        <v>3397</v>
      </c>
      <c r="J1077" s="7" t="s">
        <v>4427</v>
      </c>
      <c r="K1077" s="7" t="s">
        <v>4289</v>
      </c>
      <c r="L1077" s="7" t="s">
        <v>859</v>
      </c>
      <c r="M1077" s="7" t="s">
        <v>137</v>
      </c>
      <c r="N1077" s="7" t="s">
        <v>1626</v>
      </c>
      <c r="O1077" s="7" t="s">
        <v>93</v>
      </c>
      <c r="P1077" s="7" t="s">
        <v>1626</v>
      </c>
      <c r="Q1077" s="7" t="s">
        <v>93</v>
      </c>
      <c r="R1077" s="7" t="s">
        <v>4428</v>
      </c>
      <c r="S1077" s="7" t="s">
        <v>4428</v>
      </c>
      <c r="T1077" s="7" t="s">
        <v>4428</v>
      </c>
      <c r="U1077" s="7" t="s">
        <v>4428</v>
      </c>
      <c r="V1077" s="7" t="s">
        <v>4428</v>
      </c>
      <c r="W1077" s="7" t="s">
        <v>4428</v>
      </c>
      <c r="X1077" s="7" t="s">
        <v>4428</v>
      </c>
      <c r="Y1077" s="7" t="s">
        <v>4428</v>
      </c>
      <c r="Z1077" s="7" t="s">
        <v>4428</v>
      </c>
      <c r="AA1077" s="7" t="s">
        <v>4428</v>
      </c>
      <c r="AB1077" s="7" t="s">
        <v>4428</v>
      </c>
      <c r="AC1077" s="7" t="s">
        <v>4428</v>
      </c>
      <c r="AD1077" s="7" t="s">
        <v>4428</v>
      </c>
      <c r="AE1077" s="7" t="s">
        <v>95</v>
      </c>
      <c r="AF1077" s="7" t="s">
        <v>82</v>
      </c>
      <c r="AG1077" s="7" t="s">
        <v>96</v>
      </c>
    </row>
    <row r="1078" spans="1:33" x14ac:dyDescent="0.25">
      <c r="A1078" s="7" t="s">
        <v>4429</v>
      </c>
      <c r="B1078" s="12" t="s">
        <v>80</v>
      </c>
      <c r="C1078" s="7" t="s">
        <v>81</v>
      </c>
      <c r="D1078" s="7" t="s">
        <v>82</v>
      </c>
      <c r="E1078" s="7" t="s">
        <v>1621</v>
      </c>
      <c r="F1078" s="7" t="s">
        <v>1622</v>
      </c>
      <c r="G1078" s="7" t="s">
        <v>261</v>
      </c>
      <c r="H1078" s="7" t="s">
        <v>1623</v>
      </c>
      <c r="I1078" s="7" t="s">
        <v>3405</v>
      </c>
      <c r="J1078" s="7" t="s">
        <v>4430</v>
      </c>
      <c r="K1078" s="7" t="s">
        <v>4431</v>
      </c>
      <c r="L1078" s="7" t="s">
        <v>276</v>
      </c>
      <c r="M1078" s="7" t="s">
        <v>137</v>
      </c>
      <c r="N1078" s="7" t="s">
        <v>1626</v>
      </c>
      <c r="O1078" s="7" t="s">
        <v>93</v>
      </c>
      <c r="P1078" s="7" t="s">
        <v>1626</v>
      </c>
      <c r="Q1078" s="7" t="s">
        <v>93</v>
      </c>
      <c r="R1078" s="7" t="s">
        <v>4432</v>
      </c>
      <c r="S1078" s="7" t="s">
        <v>4432</v>
      </c>
      <c r="T1078" s="7" t="s">
        <v>4432</v>
      </c>
      <c r="U1078" s="7" t="s">
        <v>4432</v>
      </c>
      <c r="V1078" s="7" t="s">
        <v>4432</v>
      </c>
      <c r="W1078" s="7" t="s">
        <v>4432</v>
      </c>
      <c r="X1078" s="7" t="s">
        <v>4432</v>
      </c>
      <c r="Y1078" s="7" t="s">
        <v>4432</v>
      </c>
      <c r="Z1078" s="7" t="s">
        <v>4432</v>
      </c>
      <c r="AA1078" s="7" t="s">
        <v>4432</v>
      </c>
      <c r="AB1078" s="7" t="s">
        <v>4432</v>
      </c>
      <c r="AC1078" s="7" t="s">
        <v>4432</v>
      </c>
      <c r="AD1078" s="7" t="s">
        <v>4432</v>
      </c>
      <c r="AE1078" s="7" t="s">
        <v>95</v>
      </c>
      <c r="AF1078" s="7" t="s">
        <v>82</v>
      </c>
      <c r="AG1078" s="7" t="s">
        <v>96</v>
      </c>
    </row>
    <row r="1079" spans="1:33" ht="25.5" x14ac:dyDescent="0.25">
      <c r="A1079" s="7" t="s">
        <v>4433</v>
      </c>
      <c r="B1079" s="12" t="s">
        <v>80</v>
      </c>
      <c r="C1079" s="7" t="s">
        <v>81</v>
      </c>
      <c r="D1079" s="7" t="s">
        <v>82</v>
      </c>
      <c r="E1079" s="7" t="s">
        <v>1621</v>
      </c>
      <c r="F1079" s="7" t="s">
        <v>1622</v>
      </c>
      <c r="G1079" s="7" t="s">
        <v>1658</v>
      </c>
      <c r="H1079" s="7" t="s">
        <v>1629</v>
      </c>
      <c r="I1079" s="7" t="s">
        <v>1659</v>
      </c>
      <c r="J1079" s="7" t="s">
        <v>3717</v>
      </c>
      <c r="K1079" s="7" t="s">
        <v>1818</v>
      </c>
      <c r="L1079" s="7" t="s">
        <v>90</v>
      </c>
      <c r="M1079" s="7" t="s">
        <v>91</v>
      </c>
      <c r="N1079" s="7" t="s">
        <v>1626</v>
      </c>
      <c r="O1079" s="7" t="s">
        <v>93</v>
      </c>
      <c r="P1079" s="7" t="s">
        <v>1626</v>
      </c>
      <c r="Q1079" s="7" t="s">
        <v>93</v>
      </c>
      <c r="R1079" s="7" t="s">
        <v>4434</v>
      </c>
      <c r="S1079" s="7" t="s">
        <v>4434</v>
      </c>
      <c r="T1079" s="7" t="s">
        <v>4434</v>
      </c>
      <c r="U1079" s="7" t="s">
        <v>4434</v>
      </c>
      <c r="V1079" s="7" t="s">
        <v>4434</v>
      </c>
      <c r="W1079" s="7" t="s">
        <v>4434</v>
      </c>
      <c r="X1079" s="7" t="s">
        <v>4434</v>
      </c>
      <c r="Y1079" s="7" t="s">
        <v>4434</v>
      </c>
      <c r="Z1079" s="7" t="s">
        <v>4434</v>
      </c>
      <c r="AA1079" s="7" t="s">
        <v>4434</v>
      </c>
      <c r="AB1079" s="7" t="s">
        <v>4434</v>
      </c>
      <c r="AC1079" s="7" t="s">
        <v>4434</v>
      </c>
      <c r="AD1079" s="7" t="s">
        <v>4434</v>
      </c>
      <c r="AE1079" s="7" t="s">
        <v>95</v>
      </c>
      <c r="AF1079" s="7" t="s">
        <v>82</v>
      </c>
      <c r="AG1079" s="7" t="s">
        <v>96</v>
      </c>
    </row>
    <row r="1080" spans="1:33" x14ac:dyDescent="0.25">
      <c r="A1080" s="7" t="s">
        <v>4435</v>
      </c>
      <c r="B1080" s="12" t="s">
        <v>80</v>
      </c>
      <c r="C1080" s="7" t="s">
        <v>81</v>
      </c>
      <c r="D1080" s="7" t="s">
        <v>82</v>
      </c>
      <c r="E1080" s="7" t="s">
        <v>1621</v>
      </c>
      <c r="F1080" s="7" t="s">
        <v>1622</v>
      </c>
      <c r="G1080" s="7" t="s">
        <v>1634</v>
      </c>
      <c r="H1080" s="7" t="s">
        <v>1635</v>
      </c>
      <c r="I1080" s="7" t="s">
        <v>1636</v>
      </c>
      <c r="J1080" s="7" t="s">
        <v>4436</v>
      </c>
      <c r="K1080" s="7" t="s">
        <v>111</v>
      </c>
      <c r="L1080" s="7" t="s">
        <v>4437</v>
      </c>
      <c r="M1080" s="7" t="s">
        <v>91</v>
      </c>
      <c r="N1080" s="7" t="s">
        <v>1626</v>
      </c>
      <c r="O1080" s="7" t="s">
        <v>93</v>
      </c>
      <c r="P1080" s="7" t="s">
        <v>1626</v>
      </c>
      <c r="Q1080" s="7" t="s">
        <v>93</v>
      </c>
      <c r="R1080" s="7" t="s">
        <v>4438</v>
      </c>
      <c r="S1080" s="7" t="s">
        <v>4438</v>
      </c>
      <c r="T1080" s="7" t="s">
        <v>4438</v>
      </c>
      <c r="U1080" s="7" t="s">
        <v>4438</v>
      </c>
      <c r="V1080" s="7" t="s">
        <v>4438</v>
      </c>
      <c r="W1080" s="7" t="s">
        <v>4438</v>
      </c>
      <c r="X1080" s="7" t="s">
        <v>4438</v>
      </c>
      <c r="Y1080" s="7" t="s">
        <v>4438</v>
      </c>
      <c r="Z1080" s="7" t="s">
        <v>4438</v>
      </c>
      <c r="AA1080" s="7" t="s">
        <v>4438</v>
      </c>
      <c r="AB1080" s="7" t="s">
        <v>4438</v>
      </c>
      <c r="AC1080" s="7" t="s">
        <v>4438</v>
      </c>
      <c r="AD1080" s="7" t="s">
        <v>4438</v>
      </c>
      <c r="AE1080" s="7" t="s">
        <v>95</v>
      </c>
      <c r="AF1080" s="7" t="s">
        <v>82</v>
      </c>
      <c r="AG1080" s="7" t="s">
        <v>96</v>
      </c>
    </row>
    <row r="1081" spans="1:33" ht="25.5" x14ac:dyDescent="0.25">
      <c r="A1081" s="7" t="s">
        <v>4439</v>
      </c>
      <c r="B1081" s="12" t="s">
        <v>80</v>
      </c>
      <c r="C1081" s="7" t="s">
        <v>81</v>
      </c>
      <c r="D1081" s="7" t="s">
        <v>82</v>
      </c>
      <c r="E1081" s="7" t="s">
        <v>1621</v>
      </c>
      <c r="F1081" s="7" t="s">
        <v>1622</v>
      </c>
      <c r="G1081" s="7" t="s">
        <v>4426</v>
      </c>
      <c r="H1081" s="7" t="s">
        <v>1629</v>
      </c>
      <c r="I1081" s="7" t="s">
        <v>4440</v>
      </c>
      <c r="J1081" s="7" t="s">
        <v>651</v>
      </c>
      <c r="K1081" s="7" t="s">
        <v>111</v>
      </c>
      <c r="L1081" s="7" t="s">
        <v>433</v>
      </c>
      <c r="M1081" s="7" t="s">
        <v>137</v>
      </c>
      <c r="N1081" s="7" t="s">
        <v>1626</v>
      </c>
      <c r="O1081" s="7" t="s">
        <v>93</v>
      </c>
      <c r="P1081" s="7" t="s">
        <v>1626</v>
      </c>
      <c r="Q1081" s="7" t="s">
        <v>93</v>
      </c>
      <c r="R1081" s="7" t="s">
        <v>4441</v>
      </c>
      <c r="S1081" s="7" t="s">
        <v>4441</v>
      </c>
      <c r="T1081" s="7" t="s">
        <v>4441</v>
      </c>
      <c r="U1081" s="7" t="s">
        <v>4441</v>
      </c>
      <c r="V1081" s="7" t="s">
        <v>4441</v>
      </c>
      <c r="W1081" s="7" t="s">
        <v>4441</v>
      </c>
      <c r="X1081" s="7" t="s">
        <v>4441</v>
      </c>
      <c r="Y1081" s="7" t="s">
        <v>4441</v>
      </c>
      <c r="Z1081" s="7" t="s">
        <v>4441</v>
      </c>
      <c r="AA1081" s="7" t="s">
        <v>4441</v>
      </c>
      <c r="AB1081" s="7" t="s">
        <v>4441</v>
      </c>
      <c r="AC1081" s="7" t="s">
        <v>4441</v>
      </c>
      <c r="AD1081" s="7" t="s">
        <v>4441</v>
      </c>
      <c r="AE1081" s="7" t="s">
        <v>95</v>
      </c>
      <c r="AF1081" s="7" t="s">
        <v>82</v>
      </c>
      <c r="AG1081" s="7" t="s">
        <v>96</v>
      </c>
    </row>
    <row r="1082" spans="1:33" x14ac:dyDescent="0.25">
      <c r="A1082" s="7" t="s">
        <v>4442</v>
      </c>
      <c r="B1082" s="12" t="s">
        <v>80</v>
      </c>
      <c r="C1082" s="7" t="s">
        <v>81</v>
      </c>
      <c r="D1082" s="7" t="s">
        <v>82</v>
      </c>
      <c r="E1082" s="7" t="s">
        <v>1621</v>
      </c>
      <c r="F1082" s="7" t="s">
        <v>1622</v>
      </c>
      <c r="G1082" s="7" t="s">
        <v>1658</v>
      </c>
      <c r="H1082" s="7" t="s">
        <v>1629</v>
      </c>
      <c r="I1082" s="7" t="s">
        <v>2506</v>
      </c>
      <c r="J1082" s="7" t="s">
        <v>501</v>
      </c>
      <c r="K1082" s="7" t="s">
        <v>2864</v>
      </c>
      <c r="L1082" s="7" t="s">
        <v>4443</v>
      </c>
      <c r="M1082" s="7" t="s">
        <v>137</v>
      </c>
      <c r="N1082" s="7" t="s">
        <v>1626</v>
      </c>
      <c r="O1082" s="7" t="s">
        <v>93</v>
      </c>
      <c r="P1082" s="7" t="s">
        <v>1626</v>
      </c>
      <c r="Q1082" s="7" t="s">
        <v>93</v>
      </c>
      <c r="R1082" s="7" t="s">
        <v>4444</v>
      </c>
      <c r="S1082" s="7" t="s">
        <v>4444</v>
      </c>
      <c r="T1082" s="7" t="s">
        <v>4444</v>
      </c>
      <c r="U1082" s="7" t="s">
        <v>4444</v>
      </c>
      <c r="V1082" s="7" t="s">
        <v>4444</v>
      </c>
      <c r="W1082" s="7" t="s">
        <v>4444</v>
      </c>
      <c r="X1082" s="7" t="s">
        <v>4444</v>
      </c>
      <c r="Y1082" s="7" t="s">
        <v>4444</v>
      </c>
      <c r="Z1082" s="7" t="s">
        <v>4444</v>
      </c>
      <c r="AA1082" s="7" t="s">
        <v>4444</v>
      </c>
      <c r="AB1082" s="7" t="s">
        <v>4444</v>
      </c>
      <c r="AC1082" s="7" t="s">
        <v>4444</v>
      </c>
      <c r="AD1082" s="7" t="s">
        <v>4444</v>
      </c>
      <c r="AE1082" s="7" t="s">
        <v>95</v>
      </c>
      <c r="AF1082" s="7" t="s">
        <v>82</v>
      </c>
      <c r="AG1082" s="7" t="s">
        <v>96</v>
      </c>
    </row>
    <row r="1083" spans="1:33" x14ac:dyDescent="0.25">
      <c r="A1083" s="7" t="s">
        <v>4445</v>
      </c>
      <c r="B1083" s="12" t="s">
        <v>80</v>
      </c>
      <c r="C1083" s="7" t="s">
        <v>81</v>
      </c>
      <c r="D1083" s="7" t="s">
        <v>82</v>
      </c>
      <c r="E1083" s="7" t="s">
        <v>1621</v>
      </c>
      <c r="F1083" s="7" t="s">
        <v>1622</v>
      </c>
      <c r="G1083" s="7" t="s">
        <v>1658</v>
      </c>
      <c r="H1083" s="7" t="s">
        <v>1629</v>
      </c>
      <c r="I1083" s="7" t="s">
        <v>2506</v>
      </c>
      <c r="J1083" s="7" t="s">
        <v>4446</v>
      </c>
      <c r="K1083" s="7" t="s">
        <v>2864</v>
      </c>
      <c r="L1083" s="7" t="s">
        <v>4447</v>
      </c>
      <c r="M1083" s="7" t="s">
        <v>137</v>
      </c>
      <c r="N1083" s="7" t="s">
        <v>1626</v>
      </c>
      <c r="O1083" s="7" t="s">
        <v>93</v>
      </c>
      <c r="P1083" s="7" t="s">
        <v>1626</v>
      </c>
      <c r="Q1083" s="7" t="s">
        <v>93</v>
      </c>
      <c r="R1083" s="7" t="s">
        <v>4448</v>
      </c>
      <c r="S1083" s="7" t="s">
        <v>4448</v>
      </c>
      <c r="T1083" s="7" t="s">
        <v>4448</v>
      </c>
      <c r="U1083" s="7" t="s">
        <v>4448</v>
      </c>
      <c r="V1083" s="7" t="s">
        <v>4448</v>
      </c>
      <c r="W1083" s="7" t="s">
        <v>4448</v>
      </c>
      <c r="X1083" s="7" t="s">
        <v>4448</v>
      </c>
      <c r="Y1083" s="7" t="s">
        <v>4448</v>
      </c>
      <c r="Z1083" s="7" t="s">
        <v>4448</v>
      </c>
      <c r="AA1083" s="7" t="s">
        <v>4448</v>
      </c>
      <c r="AB1083" s="7" t="s">
        <v>4448</v>
      </c>
      <c r="AC1083" s="7" t="s">
        <v>4448</v>
      </c>
      <c r="AD1083" s="7" t="s">
        <v>4448</v>
      </c>
      <c r="AE1083" s="7" t="s">
        <v>95</v>
      </c>
      <c r="AF1083" s="7" t="s">
        <v>82</v>
      </c>
      <c r="AG1083" s="7" t="s">
        <v>96</v>
      </c>
    </row>
    <row r="1084" spans="1:33" x14ac:dyDescent="0.25">
      <c r="A1084" s="7" t="s">
        <v>4449</v>
      </c>
      <c r="B1084" s="12" t="s">
        <v>80</v>
      </c>
      <c r="C1084" s="7" t="s">
        <v>81</v>
      </c>
      <c r="D1084" s="7" t="s">
        <v>82</v>
      </c>
      <c r="E1084" s="7" t="s">
        <v>1621</v>
      </c>
      <c r="F1084" s="7" t="s">
        <v>1622</v>
      </c>
      <c r="G1084" s="7" t="s">
        <v>224</v>
      </c>
      <c r="H1084" s="7" t="s">
        <v>1629</v>
      </c>
      <c r="I1084" s="7" t="s">
        <v>4450</v>
      </c>
      <c r="J1084" s="7" t="s">
        <v>4451</v>
      </c>
      <c r="K1084" s="7" t="s">
        <v>1815</v>
      </c>
      <c r="L1084" s="7" t="s">
        <v>2751</v>
      </c>
      <c r="M1084" s="7" t="s">
        <v>137</v>
      </c>
      <c r="N1084" s="7" t="s">
        <v>1626</v>
      </c>
      <c r="O1084" s="7" t="s">
        <v>93</v>
      </c>
      <c r="P1084" s="7" t="s">
        <v>1626</v>
      </c>
      <c r="Q1084" s="7" t="s">
        <v>93</v>
      </c>
      <c r="R1084" s="7" t="s">
        <v>4452</v>
      </c>
      <c r="S1084" s="7" t="s">
        <v>4452</v>
      </c>
      <c r="T1084" s="7" t="s">
        <v>4452</v>
      </c>
      <c r="U1084" s="7" t="s">
        <v>4452</v>
      </c>
      <c r="V1084" s="7" t="s">
        <v>4452</v>
      </c>
      <c r="W1084" s="7" t="s">
        <v>4452</v>
      </c>
      <c r="X1084" s="7" t="s">
        <v>4452</v>
      </c>
      <c r="Y1084" s="7" t="s">
        <v>4452</v>
      </c>
      <c r="Z1084" s="7" t="s">
        <v>4452</v>
      </c>
      <c r="AA1084" s="7" t="s">
        <v>4452</v>
      </c>
      <c r="AB1084" s="7" t="s">
        <v>4452</v>
      </c>
      <c r="AC1084" s="7" t="s">
        <v>4452</v>
      </c>
      <c r="AD1084" s="7" t="s">
        <v>4452</v>
      </c>
      <c r="AE1084" s="7" t="s">
        <v>95</v>
      </c>
      <c r="AF1084" s="7" t="s">
        <v>82</v>
      </c>
      <c r="AG1084" s="7" t="s">
        <v>96</v>
      </c>
    </row>
    <row r="1085" spans="1:33" x14ac:dyDescent="0.25">
      <c r="A1085" s="7" t="s">
        <v>4453</v>
      </c>
      <c r="B1085" s="12" t="s">
        <v>80</v>
      </c>
      <c r="C1085" s="7" t="s">
        <v>81</v>
      </c>
      <c r="D1085" s="7" t="s">
        <v>82</v>
      </c>
      <c r="E1085" s="7" t="s">
        <v>1621</v>
      </c>
      <c r="F1085" s="7" t="s">
        <v>1622</v>
      </c>
      <c r="G1085" s="7" t="s">
        <v>4454</v>
      </c>
      <c r="H1085" s="7" t="s">
        <v>1635</v>
      </c>
      <c r="I1085" s="7" t="s">
        <v>1636</v>
      </c>
      <c r="J1085" s="7" t="s">
        <v>226</v>
      </c>
      <c r="K1085" s="7" t="s">
        <v>4455</v>
      </c>
      <c r="L1085" s="7" t="s">
        <v>503</v>
      </c>
      <c r="M1085" s="7" t="s">
        <v>137</v>
      </c>
      <c r="N1085" s="7" t="s">
        <v>1626</v>
      </c>
      <c r="O1085" s="7" t="s">
        <v>93</v>
      </c>
      <c r="P1085" s="7" t="s">
        <v>1626</v>
      </c>
      <c r="Q1085" s="7" t="s">
        <v>93</v>
      </c>
      <c r="R1085" s="7" t="s">
        <v>4456</v>
      </c>
      <c r="S1085" s="7" t="s">
        <v>4456</v>
      </c>
      <c r="T1085" s="7" t="s">
        <v>4456</v>
      </c>
      <c r="U1085" s="7" t="s">
        <v>4456</v>
      </c>
      <c r="V1085" s="7" t="s">
        <v>4456</v>
      </c>
      <c r="W1085" s="7" t="s">
        <v>4456</v>
      </c>
      <c r="X1085" s="7" t="s">
        <v>4456</v>
      </c>
      <c r="Y1085" s="7" t="s">
        <v>4456</v>
      </c>
      <c r="Z1085" s="7" t="s">
        <v>4456</v>
      </c>
      <c r="AA1085" s="7" t="s">
        <v>4456</v>
      </c>
      <c r="AB1085" s="7" t="s">
        <v>4456</v>
      </c>
      <c r="AC1085" s="7" t="s">
        <v>4456</v>
      </c>
      <c r="AD1085" s="7" t="s">
        <v>4456</v>
      </c>
      <c r="AE1085" s="7" t="s">
        <v>95</v>
      </c>
      <c r="AF1085" s="7" t="s">
        <v>82</v>
      </c>
      <c r="AG1085" s="7" t="s">
        <v>96</v>
      </c>
    </row>
    <row r="1086" spans="1:33" x14ac:dyDescent="0.25">
      <c r="A1086" s="7" t="s">
        <v>4457</v>
      </c>
      <c r="B1086" s="12" t="s">
        <v>80</v>
      </c>
      <c r="C1086" s="7" t="s">
        <v>81</v>
      </c>
      <c r="D1086" s="7" t="s">
        <v>82</v>
      </c>
      <c r="E1086" s="7" t="s">
        <v>1621</v>
      </c>
      <c r="F1086" s="7" t="s">
        <v>1622</v>
      </c>
      <c r="G1086" s="7" t="s">
        <v>4458</v>
      </c>
      <c r="H1086" s="7" t="s">
        <v>1629</v>
      </c>
      <c r="I1086" s="7" t="s">
        <v>2534</v>
      </c>
      <c r="J1086" s="7" t="s">
        <v>2333</v>
      </c>
      <c r="K1086" s="7" t="s">
        <v>3761</v>
      </c>
      <c r="L1086" s="7" t="s">
        <v>96</v>
      </c>
      <c r="M1086" s="7" t="s">
        <v>137</v>
      </c>
      <c r="N1086" s="7" t="s">
        <v>1626</v>
      </c>
      <c r="O1086" s="7" t="s">
        <v>93</v>
      </c>
      <c r="P1086" s="7" t="s">
        <v>1626</v>
      </c>
      <c r="Q1086" s="7" t="s">
        <v>93</v>
      </c>
      <c r="R1086" s="7" t="s">
        <v>4459</v>
      </c>
      <c r="S1086" s="7" t="s">
        <v>4459</v>
      </c>
      <c r="T1086" s="7" t="s">
        <v>4459</v>
      </c>
      <c r="U1086" s="7" t="s">
        <v>4459</v>
      </c>
      <c r="V1086" s="7" t="s">
        <v>4459</v>
      </c>
      <c r="W1086" s="7" t="s">
        <v>4459</v>
      </c>
      <c r="X1086" s="7" t="s">
        <v>4459</v>
      </c>
      <c r="Y1086" s="7" t="s">
        <v>4459</v>
      </c>
      <c r="Z1086" s="7" t="s">
        <v>4459</v>
      </c>
      <c r="AA1086" s="7" t="s">
        <v>4459</v>
      </c>
      <c r="AB1086" s="7" t="s">
        <v>4459</v>
      </c>
      <c r="AC1086" s="7" t="s">
        <v>4459</v>
      </c>
      <c r="AD1086" s="7" t="s">
        <v>4459</v>
      </c>
      <c r="AE1086" s="7" t="s">
        <v>95</v>
      </c>
      <c r="AF1086" s="7" t="s">
        <v>82</v>
      </c>
      <c r="AG1086" s="7" t="s">
        <v>96</v>
      </c>
    </row>
    <row r="1087" spans="1:33" x14ac:dyDescent="0.25">
      <c r="A1087" s="7" t="s">
        <v>4460</v>
      </c>
      <c r="B1087" s="12" t="s">
        <v>80</v>
      </c>
      <c r="C1087" s="7" t="s">
        <v>81</v>
      </c>
      <c r="D1087" s="7" t="s">
        <v>82</v>
      </c>
      <c r="E1087" s="7" t="s">
        <v>1621</v>
      </c>
      <c r="F1087" s="7" t="s">
        <v>1622</v>
      </c>
      <c r="G1087" s="7" t="s">
        <v>1658</v>
      </c>
      <c r="H1087" s="7" t="s">
        <v>1629</v>
      </c>
      <c r="I1087" s="7" t="s">
        <v>2506</v>
      </c>
      <c r="J1087" s="7" t="s">
        <v>1229</v>
      </c>
      <c r="K1087" s="7" t="s">
        <v>153</v>
      </c>
      <c r="L1087" s="7" t="s">
        <v>96</v>
      </c>
      <c r="M1087" s="7" t="s">
        <v>137</v>
      </c>
      <c r="N1087" s="7" t="s">
        <v>1626</v>
      </c>
      <c r="O1087" s="7" t="s">
        <v>93</v>
      </c>
      <c r="P1087" s="7" t="s">
        <v>1626</v>
      </c>
      <c r="Q1087" s="7" t="s">
        <v>93</v>
      </c>
      <c r="R1087" s="7" t="s">
        <v>4461</v>
      </c>
      <c r="S1087" s="7" t="s">
        <v>4461</v>
      </c>
      <c r="T1087" s="7" t="s">
        <v>4461</v>
      </c>
      <c r="U1087" s="7" t="s">
        <v>4461</v>
      </c>
      <c r="V1087" s="7" t="s">
        <v>4461</v>
      </c>
      <c r="W1087" s="7" t="s">
        <v>4461</v>
      </c>
      <c r="X1087" s="7" t="s">
        <v>4461</v>
      </c>
      <c r="Y1087" s="7" t="s">
        <v>4461</v>
      </c>
      <c r="Z1087" s="7" t="s">
        <v>4461</v>
      </c>
      <c r="AA1087" s="7" t="s">
        <v>4461</v>
      </c>
      <c r="AB1087" s="7" t="s">
        <v>4461</v>
      </c>
      <c r="AC1087" s="7" t="s">
        <v>4461</v>
      </c>
      <c r="AD1087" s="7" t="s">
        <v>4461</v>
      </c>
      <c r="AE1087" s="7" t="s">
        <v>95</v>
      </c>
      <c r="AF1087" s="7" t="s">
        <v>82</v>
      </c>
      <c r="AG1087" s="7" t="s">
        <v>96</v>
      </c>
    </row>
    <row r="1088" spans="1:33" ht="25.5" x14ac:dyDescent="0.25">
      <c r="A1088" s="7" t="s">
        <v>4462</v>
      </c>
      <c r="B1088" s="12" t="s">
        <v>80</v>
      </c>
      <c r="C1088" s="7" t="s">
        <v>81</v>
      </c>
      <c r="D1088" s="7" t="s">
        <v>82</v>
      </c>
      <c r="E1088" s="7" t="s">
        <v>1621</v>
      </c>
      <c r="F1088" s="7" t="s">
        <v>1622</v>
      </c>
      <c r="G1088" s="7" t="s">
        <v>1634</v>
      </c>
      <c r="H1088" s="7" t="s">
        <v>1635</v>
      </c>
      <c r="I1088" s="7" t="s">
        <v>1636</v>
      </c>
      <c r="J1088" s="7" t="s">
        <v>4463</v>
      </c>
      <c r="K1088" s="7" t="s">
        <v>662</v>
      </c>
      <c r="L1088" s="7" t="s">
        <v>96</v>
      </c>
      <c r="M1088" s="7" t="s">
        <v>91</v>
      </c>
      <c r="N1088" s="7" t="s">
        <v>1626</v>
      </c>
      <c r="O1088" s="7" t="s">
        <v>93</v>
      </c>
      <c r="P1088" s="7" t="s">
        <v>1626</v>
      </c>
      <c r="Q1088" s="7" t="s">
        <v>93</v>
      </c>
      <c r="R1088" s="7" t="s">
        <v>4464</v>
      </c>
      <c r="S1088" s="7" t="s">
        <v>4464</v>
      </c>
      <c r="T1088" s="7" t="s">
        <v>4464</v>
      </c>
      <c r="U1088" s="7" t="s">
        <v>4464</v>
      </c>
      <c r="V1088" s="7" t="s">
        <v>4464</v>
      </c>
      <c r="W1088" s="7" t="s">
        <v>4464</v>
      </c>
      <c r="X1088" s="7" t="s">
        <v>4464</v>
      </c>
      <c r="Y1088" s="7" t="s">
        <v>4464</v>
      </c>
      <c r="Z1088" s="7" t="s">
        <v>4464</v>
      </c>
      <c r="AA1088" s="7" t="s">
        <v>4464</v>
      </c>
      <c r="AB1088" s="7" t="s">
        <v>4464</v>
      </c>
      <c r="AC1088" s="7" t="s">
        <v>4464</v>
      </c>
      <c r="AD1088" s="7" t="s">
        <v>4464</v>
      </c>
      <c r="AE1088" s="7" t="s">
        <v>95</v>
      </c>
      <c r="AF1088" s="7" t="s">
        <v>82</v>
      </c>
      <c r="AG1088" s="7" t="s">
        <v>96</v>
      </c>
    </row>
    <row r="1089" spans="1:33" x14ac:dyDescent="0.25">
      <c r="A1089" s="7" t="s">
        <v>4465</v>
      </c>
      <c r="B1089" s="12" t="s">
        <v>80</v>
      </c>
      <c r="C1089" s="7" t="s">
        <v>81</v>
      </c>
      <c r="D1089" s="7" t="s">
        <v>82</v>
      </c>
      <c r="E1089" s="7" t="s">
        <v>83</v>
      </c>
      <c r="F1089" s="7" t="s">
        <v>84</v>
      </c>
      <c r="G1089" s="7" t="s">
        <v>456</v>
      </c>
      <c r="H1089" s="7" t="s">
        <v>164</v>
      </c>
      <c r="I1089" s="7" t="s">
        <v>159</v>
      </c>
      <c r="J1089" s="7" t="s">
        <v>2398</v>
      </c>
      <c r="K1089" s="7" t="s">
        <v>1070</v>
      </c>
      <c r="L1089" s="7" t="s">
        <v>982</v>
      </c>
      <c r="M1089" s="7" t="s">
        <v>91</v>
      </c>
      <c r="N1089" s="7" t="s">
        <v>92</v>
      </c>
      <c r="O1089" s="7" t="s">
        <v>93</v>
      </c>
      <c r="P1089" s="7" t="s">
        <v>92</v>
      </c>
      <c r="Q1089" s="7" t="s">
        <v>93</v>
      </c>
      <c r="R1089" s="7" t="s">
        <v>4466</v>
      </c>
      <c r="S1089" s="7" t="s">
        <v>4466</v>
      </c>
      <c r="T1089" s="7" t="s">
        <v>4466</v>
      </c>
      <c r="U1089" s="7" t="s">
        <v>4466</v>
      </c>
      <c r="V1089" s="7" t="s">
        <v>4466</v>
      </c>
      <c r="W1089" s="7" t="s">
        <v>4466</v>
      </c>
      <c r="X1089" s="7" t="s">
        <v>4466</v>
      </c>
      <c r="Y1089" s="7" t="s">
        <v>4466</v>
      </c>
      <c r="Z1089" s="7" t="s">
        <v>4466</v>
      </c>
      <c r="AA1089" s="7" t="s">
        <v>4466</v>
      </c>
      <c r="AB1089" s="7" t="s">
        <v>4466</v>
      </c>
      <c r="AC1089" s="7" t="s">
        <v>4466</v>
      </c>
      <c r="AD1089" s="7" t="s">
        <v>4466</v>
      </c>
      <c r="AE1089" s="7" t="s">
        <v>95</v>
      </c>
      <c r="AF1089" s="7" t="s">
        <v>82</v>
      </c>
      <c r="AG1089" s="7" t="s">
        <v>96</v>
      </c>
    </row>
    <row r="1090" spans="1:33" x14ac:dyDescent="0.25">
      <c r="A1090" s="7" t="s">
        <v>4467</v>
      </c>
      <c r="B1090" s="12" t="s">
        <v>80</v>
      </c>
      <c r="C1090" s="7" t="s">
        <v>81</v>
      </c>
      <c r="D1090" s="7" t="s">
        <v>82</v>
      </c>
      <c r="E1090" s="7" t="s">
        <v>83</v>
      </c>
      <c r="F1090" s="7" t="s">
        <v>98</v>
      </c>
      <c r="G1090" s="7" t="s">
        <v>99</v>
      </c>
      <c r="H1090" s="7" t="s">
        <v>169</v>
      </c>
      <c r="I1090" s="7" t="s">
        <v>159</v>
      </c>
      <c r="J1090" s="7" t="s">
        <v>320</v>
      </c>
      <c r="K1090" s="7" t="s">
        <v>1070</v>
      </c>
      <c r="L1090" s="7" t="s">
        <v>219</v>
      </c>
      <c r="M1090" s="7" t="s">
        <v>91</v>
      </c>
      <c r="N1090" s="7" t="s">
        <v>103</v>
      </c>
      <c r="O1090" s="7" t="s">
        <v>93</v>
      </c>
      <c r="P1090" s="7" t="s">
        <v>103</v>
      </c>
      <c r="Q1090" s="7" t="s">
        <v>93</v>
      </c>
      <c r="R1090" s="7" t="s">
        <v>4468</v>
      </c>
      <c r="S1090" s="7" t="s">
        <v>4468</v>
      </c>
      <c r="T1090" s="7" t="s">
        <v>4468</v>
      </c>
      <c r="U1090" s="7" t="s">
        <v>4468</v>
      </c>
      <c r="V1090" s="7" t="s">
        <v>4468</v>
      </c>
      <c r="W1090" s="7" t="s">
        <v>4468</v>
      </c>
      <c r="X1090" s="7" t="s">
        <v>4468</v>
      </c>
      <c r="Y1090" s="7" t="s">
        <v>4468</v>
      </c>
      <c r="Z1090" s="7" t="s">
        <v>4468</v>
      </c>
      <c r="AA1090" s="7" t="s">
        <v>4468</v>
      </c>
      <c r="AB1090" s="7" t="s">
        <v>4468</v>
      </c>
      <c r="AC1090" s="7" t="s">
        <v>4468</v>
      </c>
      <c r="AD1090" s="7" t="s">
        <v>4468</v>
      </c>
      <c r="AE1090" s="7" t="s">
        <v>95</v>
      </c>
      <c r="AF1090" s="7" t="s">
        <v>82</v>
      </c>
      <c r="AG1090" s="7" t="s">
        <v>96</v>
      </c>
    </row>
    <row r="1091" spans="1:33" x14ac:dyDescent="0.25">
      <c r="A1091" s="7" t="s">
        <v>4469</v>
      </c>
      <c r="B1091" s="12" t="s">
        <v>80</v>
      </c>
      <c r="C1091" s="7" t="s">
        <v>81</v>
      </c>
      <c r="D1091" s="7" t="s">
        <v>82</v>
      </c>
      <c r="E1091" s="7" t="s">
        <v>83</v>
      </c>
      <c r="F1091" s="7" t="s">
        <v>156</v>
      </c>
      <c r="G1091" s="7" t="s">
        <v>157</v>
      </c>
      <c r="H1091" s="7" t="s">
        <v>4470</v>
      </c>
      <c r="I1091" s="7" t="s">
        <v>441</v>
      </c>
      <c r="J1091" s="7" t="s">
        <v>4471</v>
      </c>
      <c r="K1091" s="7" t="s">
        <v>1070</v>
      </c>
      <c r="L1091" s="7" t="s">
        <v>703</v>
      </c>
      <c r="M1091" s="7" t="s">
        <v>137</v>
      </c>
      <c r="N1091" s="7" t="s">
        <v>161</v>
      </c>
      <c r="O1091" s="7" t="s">
        <v>93</v>
      </c>
      <c r="P1091" s="7" t="s">
        <v>161</v>
      </c>
      <c r="Q1091" s="7" t="s">
        <v>93</v>
      </c>
      <c r="R1091" s="7" t="s">
        <v>4472</v>
      </c>
      <c r="S1091" s="7" t="s">
        <v>4472</v>
      </c>
      <c r="T1091" s="7" t="s">
        <v>4472</v>
      </c>
      <c r="U1091" s="7" t="s">
        <v>4472</v>
      </c>
      <c r="V1091" s="7" t="s">
        <v>4472</v>
      </c>
      <c r="W1091" s="7" t="s">
        <v>4472</v>
      </c>
      <c r="X1091" s="7" t="s">
        <v>4472</v>
      </c>
      <c r="Y1091" s="7" t="s">
        <v>4472</v>
      </c>
      <c r="Z1091" s="7" t="s">
        <v>4472</v>
      </c>
      <c r="AA1091" s="7" t="s">
        <v>4472</v>
      </c>
      <c r="AB1091" s="7" t="s">
        <v>4472</v>
      </c>
      <c r="AC1091" s="7" t="s">
        <v>4472</v>
      </c>
      <c r="AD1091" s="7" t="s">
        <v>4472</v>
      </c>
      <c r="AE1091" s="7" t="s">
        <v>95</v>
      </c>
      <c r="AF1091" s="7" t="s">
        <v>82</v>
      </c>
      <c r="AG1091" s="7" t="s">
        <v>96</v>
      </c>
    </row>
    <row r="1092" spans="1:33" x14ac:dyDescent="0.25">
      <c r="A1092" s="7" t="s">
        <v>4473</v>
      </c>
      <c r="B1092" s="12" t="s">
        <v>80</v>
      </c>
      <c r="C1092" s="7" t="s">
        <v>81</v>
      </c>
      <c r="D1092" s="7" t="s">
        <v>82</v>
      </c>
      <c r="E1092" s="7" t="s">
        <v>83</v>
      </c>
      <c r="F1092" s="7" t="s">
        <v>123</v>
      </c>
      <c r="G1092" s="7" t="s">
        <v>124</v>
      </c>
      <c r="H1092" s="7" t="s">
        <v>308</v>
      </c>
      <c r="I1092" s="7" t="s">
        <v>309</v>
      </c>
      <c r="J1092" s="7" t="s">
        <v>4474</v>
      </c>
      <c r="K1092" s="7" t="s">
        <v>1070</v>
      </c>
      <c r="L1092" s="7" t="s">
        <v>2398</v>
      </c>
      <c r="M1092" s="7" t="s">
        <v>137</v>
      </c>
      <c r="N1092" s="7" t="s">
        <v>128</v>
      </c>
      <c r="O1092" s="7" t="s">
        <v>93</v>
      </c>
      <c r="P1092" s="7" t="s">
        <v>128</v>
      </c>
      <c r="Q1092" s="7" t="s">
        <v>93</v>
      </c>
      <c r="R1092" s="7" t="s">
        <v>4475</v>
      </c>
      <c r="S1092" s="7" t="s">
        <v>4475</v>
      </c>
      <c r="T1092" s="7" t="s">
        <v>4475</v>
      </c>
      <c r="U1092" s="7" t="s">
        <v>4475</v>
      </c>
      <c r="V1092" s="7" t="s">
        <v>4475</v>
      </c>
      <c r="W1092" s="7" t="s">
        <v>4475</v>
      </c>
      <c r="X1092" s="7" t="s">
        <v>4475</v>
      </c>
      <c r="Y1092" s="7" t="s">
        <v>4475</v>
      </c>
      <c r="Z1092" s="7" t="s">
        <v>4475</v>
      </c>
      <c r="AA1092" s="7" t="s">
        <v>4475</v>
      </c>
      <c r="AB1092" s="7" t="s">
        <v>4475</v>
      </c>
      <c r="AC1092" s="7" t="s">
        <v>4475</v>
      </c>
      <c r="AD1092" s="7" t="s">
        <v>4475</v>
      </c>
      <c r="AE1092" s="7" t="s">
        <v>95</v>
      </c>
      <c r="AF1092" s="7" t="s">
        <v>82</v>
      </c>
      <c r="AG1092" s="7" t="s">
        <v>96</v>
      </c>
    </row>
    <row r="1093" spans="1:33" ht="25.5" x14ac:dyDescent="0.25">
      <c r="A1093" s="7" t="s">
        <v>4476</v>
      </c>
      <c r="B1093" s="12" t="s">
        <v>80</v>
      </c>
      <c r="C1093" s="7" t="s">
        <v>81</v>
      </c>
      <c r="D1093" s="7" t="s">
        <v>82</v>
      </c>
      <c r="E1093" s="7" t="s">
        <v>83</v>
      </c>
      <c r="F1093" s="7" t="s">
        <v>98</v>
      </c>
      <c r="G1093" s="7" t="s">
        <v>99</v>
      </c>
      <c r="H1093" s="7" t="s">
        <v>4477</v>
      </c>
      <c r="I1093" s="7" t="s">
        <v>645</v>
      </c>
      <c r="J1093" s="7" t="s">
        <v>1496</v>
      </c>
      <c r="K1093" s="7" t="s">
        <v>1070</v>
      </c>
      <c r="L1093" s="7" t="s">
        <v>550</v>
      </c>
      <c r="M1093" s="7" t="s">
        <v>137</v>
      </c>
      <c r="N1093" s="7" t="s">
        <v>103</v>
      </c>
      <c r="O1093" s="7" t="s">
        <v>93</v>
      </c>
      <c r="P1093" s="7" t="s">
        <v>103</v>
      </c>
      <c r="Q1093" s="7" t="s">
        <v>93</v>
      </c>
      <c r="R1093" s="7" t="s">
        <v>4478</v>
      </c>
      <c r="S1093" s="7" t="s">
        <v>4478</v>
      </c>
      <c r="T1093" s="7" t="s">
        <v>4478</v>
      </c>
      <c r="U1093" s="7" t="s">
        <v>4478</v>
      </c>
      <c r="V1093" s="7" t="s">
        <v>4478</v>
      </c>
      <c r="W1093" s="7" t="s">
        <v>4478</v>
      </c>
      <c r="X1093" s="7" t="s">
        <v>4478</v>
      </c>
      <c r="Y1093" s="7" t="s">
        <v>4478</v>
      </c>
      <c r="Z1093" s="7" t="s">
        <v>4478</v>
      </c>
      <c r="AA1093" s="7" t="s">
        <v>4478</v>
      </c>
      <c r="AB1093" s="7" t="s">
        <v>4478</v>
      </c>
      <c r="AC1093" s="7" t="s">
        <v>4478</v>
      </c>
      <c r="AD1093" s="7" t="s">
        <v>4478</v>
      </c>
      <c r="AE1093" s="7" t="s">
        <v>95</v>
      </c>
      <c r="AF1093" s="7" t="s">
        <v>82</v>
      </c>
      <c r="AG1093" s="7" t="s">
        <v>96</v>
      </c>
    </row>
    <row r="1094" spans="1:33" ht="25.5" x14ac:dyDescent="0.25">
      <c r="A1094" s="7" t="s">
        <v>4479</v>
      </c>
      <c r="B1094" s="12" t="s">
        <v>80</v>
      </c>
      <c r="C1094" s="7" t="s">
        <v>81</v>
      </c>
      <c r="D1094" s="7" t="s">
        <v>82</v>
      </c>
      <c r="E1094" s="7" t="s">
        <v>83</v>
      </c>
      <c r="F1094" s="7" t="s">
        <v>98</v>
      </c>
      <c r="G1094" s="7" t="s">
        <v>273</v>
      </c>
      <c r="H1094" s="7" t="s">
        <v>4480</v>
      </c>
      <c r="I1094" s="7" t="s">
        <v>366</v>
      </c>
      <c r="J1094" s="7" t="s">
        <v>2228</v>
      </c>
      <c r="K1094" s="7" t="s">
        <v>3266</v>
      </c>
      <c r="L1094" s="7" t="s">
        <v>689</v>
      </c>
      <c r="M1094" s="7" t="s">
        <v>137</v>
      </c>
      <c r="N1094" s="7" t="s">
        <v>103</v>
      </c>
      <c r="O1094" s="7" t="s">
        <v>93</v>
      </c>
      <c r="P1094" s="7" t="s">
        <v>103</v>
      </c>
      <c r="Q1094" s="7" t="s">
        <v>93</v>
      </c>
      <c r="R1094" s="7" t="s">
        <v>4481</v>
      </c>
      <c r="S1094" s="7" t="s">
        <v>4481</v>
      </c>
      <c r="T1094" s="7" t="s">
        <v>4481</v>
      </c>
      <c r="U1094" s="7" t="s">
        <v>4481</v>
      </c>
      <c r="V1094" s="7" t="s">
        <v>4481</v>
      </c>
      <c r="W1094" s="7" t="s">
        <v>4481</v>
      </c>
      <c r="X1094" s="7" t="s">
        <v>4481</v>
      </c>
      <c r="Y1094" s="7" t="s">
        <v>4481</v>
      </c>
      <c r="Z1094" s="7" t="s">
        <v>4481</v>
      </c>
      <c r="AA1094" s="7" t="s">
        <v>4481</v>
      </c>
      <c r="AB1094" s="7" t="s">
        <v>4481</v>
      </c>
      <c r="AC1094" s="7" t="s">
        <v>4481</v>
      </c>
      <c r="AD1094" s="7" t="s">
        <v>4481</v>
      </c>
      <c r="AE1094" s="7" t="s">
        <v>95</v>
      </c>
      <c r="AF1094" s="7" t="s">
        <v>82</v>
      </c>
      <c r="AG1094" s="7" t="s">
        <v>96</v>
      </c>
    </row>
    <row r="1095" spans="1:33" ht="25.5" x14ac:dyDescent="0.25">
      <c r="A1095" s="7" t="s">
        <v>4482</v>
      </c>
      <c r="B1095" s="12" t="s">
        <v>80</v>
      </c>
      <c r="C1095" s="7" t="s">
        <v>81</v>
      </c>
      <c r="D1095" s="7" t="s">
        <v>82</v>
      </c>
      <c r="E1095" s="7" t="s">
        <v>83</v>
      </c>
      <c r="F1095" s="7" t="s">
        <v>98</v>
      </c>
      <c r="G1095" s="7" t="s">
        <v>273</v>
      </c>
      <c r="H1095" s="7" t="s">
        <v>4483</v>
      </c>
      <c r="I1095" s="7" t="s">
        <v>366</v>
      </c>
      <c r="J1095" s="7" t="s">
        <v>4484</v>
      </c>
      <c r="K1095" s="7" t="s">
        <v>2626</v>
      </c>
      <c r="L1095" s="7" t="s">
        <v>339</v>
      </c>
      <c r="M1095" s="7" t="s">
        <v>137</v>
      </c>
      <c r="N1095" s="7" t="s">
        <v>103</v>
      </c>
      <c r="O1095" s="7" t="s">
        <v>93</v>
      </c>
      <c r="P1095" s="7" t="s">
        <v>103</v>
      </c>
      <c r="Q1095" s="7" t="s">
        <v>93</v>
      </c>
      <c r="R1095" s="7" t="s">
        <v>4485</v>
      </c>
      <c r="S1095" s="7" t="s">
        <v>4485</v>
      </c>
      <c r="T1095" s="7" t="s">
        <v>4485</v>
      </c>
      <c r="U1095" s="7" t="s">
        <v>4485</v>
      </c>
      <c r="V1095" s="7" t="s">
        <v>4485</v>
      </c>
      <c r="W1095" s="7" t="s">
        <v>4485</v>
      </c>
      <c r="X1095" s="7" t="s">
        <v>4485</v>
      </c>
      <c r="Y1095" s="7" t="s">
        <v>4485</v>
      </c>
      <c r="Z1095" s="7" t="s">
        <v>4485</v>
      </c>
      <c r="AA1095" s="7" t="s">
        <v>4485</v>
      </c>
      <c r="AB1095" s="7" t="s">
        <v>4485</v>
      </c>
      <c r="AC1095" s="7" t="s">
        <v>4485</v>
      </c>
      <c r="AD1095" s="7" t="s">
        <v>4485</v>
      </c>
      <c r="AE1095" s="7" t="s">
        <v>95</v>
      </c>
      <c r="AF1095" s="7" t="s">
        <v>82</v>
      </c>
      <c r="AG1095" s="7" t="s">
        <v>96</v>
      </c>
    </row>
    <row r="1096" spans="1:33" x14ac:dyDescent="0.25">
      <c r="A1096" s="7" t="s">
        <v>4486</v>
      </c>
      <c r="B1096" s="12" t="s">
        <v>80</v>
      </c>
      <c r="C1096" s="7" t="s">
        <v>81</v>
      </c>
      <c r="D1096" s="7" t="s">
        <v>82</v>
      </c>
      <c r="E1096" s="7" t="s">
        <v>83</v>
      </c>
      <c r="F1096" s="7" t="s">
        <v>123</v>
      </c>
      <c r="G1096" s="7" t="s">
        <v>124</v>
      </c>
      <c r="H1096" s="7" t="s">
        <v>308</v>
      </c>
      <c r="I1096" s="7" t="s">
        <v>600</v>
      </c>
      <c r="J1096" s="7" t="s">
        <v>3452</v>
      </c>
      <c r="K1096" s="7" t="s">
        <v>478</v>
      </c>
      <c r="L1096" s="7" t="s">
        <v>4487</v>
      </c>
      <c r="M1096" s="7" t="s">
        <v>137</v>
      </c>
      <c r="N1096" s="7" t="s">
        <v>128</v>
      </c>
      <c r="O1096" s="7" t="s">
        <v>93</v>
      </c>
      <c r="P1096" s="7" t="s">
        <v>128</v>
      </c>
      <c r="Q1096" s="7" t="s">
        <v>93</v>
      </c>
      <c r="R1096" s="7" t="s">
        <v>4488</v>
      </c>
      <c r="S1096" s="7" t="s">
        <v>4488</v>
      </c>
      <c r="T1096" s="7" t="s">
        <v>4488</v>
      </c>
      <c r="U1096" s="7" t="s">
        <v>4488</v>
      </c>
      <c r="V1096" s="7" t="s">
        <v>4488</v>
      </c>
      <c r="W1096" s="7" t="s">
        <v>4488</v>
      </c>
      <c r="X1096" s="7" t="s">
        <v>4488</v>
      </c>
      <c r="Y1096" s="7" t="s">
        <v>4488</v>
      </c>
      <c r="Z1096" s="7" t="s">
        <v>4488</v>
      </c>
      <c r="AA1096" s="7" t="s">
        <v>4488</v>
      </c>
      <c r="AB1096" s="7" t="s">
        <v>4488</v>
      </c>
      <c r="AC1096" s="7" t="s">
        <v>4488</v>
      </c>
      <c r="AD1096" s="7" t="s">
        <v>4488</v>
      </c>
      <c r="AE1096" s="7" t="s">
        <v>95</v>
      </c>
      <c r="AF1096" s="7" t="s">
        <v>82</v>
      </c>
      <c r="AG1096" s="7" t="s">
        <v>96</v>
      </c>
    </row>
    <row r="1097" spans="1:33" ht="25.5" x14ac:dyDescent="0.25">
      <c r="A1097" s="7" t="s">
        <v>4489</v>
      </c>
      <c r="B1097" s="12" t="s">
        <v>80</v>
      </c>
      <c r="C1097" s="7" t="s">
        <v>81</v>
      </c>
      <c r="D1097" s="7" t="s">
        <v>82</v>
      </c>
      <c r="E1097" s="7" t="s">
        <v>83</v>
      </c>
      <c r="F1097" s="7" t="s">
        <v>497</v>
      </c>
      <c r="G1097" s="7" t="s">
        <v>99</v>
      </c>
      <c r="H1097" s="7" t="s">
        <v>2663</v>
      </c>
      <c r="I1097" s="7" t="s">
        <v>190</v>
      </c>
      <c r="J1097" s="7" t="s">
        <v>4490</v>
      </c>
      <c r="K1097" s="7" t="s">
        <v>478</v>
      </c>
      <c r="L1097" s="7" t="s">
        <v>464</v>
      </c>
      <c r="M1097" s="7" t="s">
        <v>91</v>
      </c>
      <c r="N1097" s="7" t="s">
        <v>185</v>
      </c>
      <c r="O1097" s="7" t="s">
        <v>93</v>
      </c>
      <c r="P1097" s="7" t="s">
        <v>185</v>
      </c>
      <c r="Q1097" s="7" t="s">
        <v>93</v>
      </c>
      <c r="R1097" s="7" t="s">
        <v>4491</v>
      </c>
      <c r="S1097" s="7" t="s">
        <v>4491</v>
      </c>
      <c r="T1097" s="7" t="s">
        <v>4491</v>
      </c>
      <c r="U1097" s="7" t="s">
        <v>4491</v>
      </c>
      <c r="V1097" s="7" t="s">
        <v>4491</v>
      </c>
      <c r="W1097" s="7" t="s">
        <v>4491</v>
      </c>
      <c r="X1097" s="7" t="s">
        <v>4491</v>
      </c>
      <c r="Y1097" s="7" t="s">
        <v>4491</v>
      </c>
      <c r="Z1097" s="7" t="s">
        <v>4491</v>
      </c>
      <c r="AA1097" s="7" t="s">
        <v>4491</v>
      </c>
      <c r="AB1097" s="7" t="s">
        <v>4491</v>
      </c>
      <c r="AC1097" s="7" t="s">
        <v>4491</v>
      </c>
      <c r="AD1097" s="7" t="s">
        <v>4491</v>
      </c>
      <c r="AE1097" s="7" t="s">
        <v>95</v>
      </c>
      <c r="AF1097" s="7" t="s">
        <v>82</v>
      </c>
      <c r="AG1097" s="7" t="s">
        <v>96</v>
      </c>
    </row>
    <row r="1098" spans="1:33" ht="25.5" x14ac:dyDescent="0.25">
      <c r="A1098" s="7" t="s">
        <v>4492</v>
      </c>
      <c r="B1098" s="12" t="s">
        <v>80</v>
      </c>
      <c r="C1098" s="7" t="s">
        <v>81</v>
      </c>
      <c r="D1098" s="7" t="s">
        <v>82</v>
      </c>
      <c r="E1098" s="7" t="s">
        <v>83</v>
      </c>
      <c r="F1098" s="7" t="s">
        <v>259</v>
      </c>
      <c r="G1098" s="7" t="s">
        <v>224</v>
      </c>
      <c r="H1098" s="7" t="s">
        <v>164</v>
      </c>
      <c r="I1098" s="7" t="s">
        <v>159</v>
      </c>
      <c r="J1098" s="7" t="s">
        <v>4493</v>
      </c>
      <c r="K1098" s="7" t="s">
        <v>478</v>
      </c>
      <c r="L1098" s="7" t="s">
        <v>203</v>
      </c>
      <c r="M1098" s="7" t="s">
        <v>91</v>
      </c>
      <c r="N1098" s="7" t="s">
        <v>347</v>
      </c>
      <c r="O1098" s="7" t="s">
        <v>93</v>
      </c>
      <c r="P1098" s="7" t="s">
        <v>347</v>
      </c>
      <c r="Q1098" s="7" t="s">
        <v>93</v>
      </c>
      <c r="R1098" s="7" t="s">
        <v>4494</v>
      </c>
      <c r="S1098" s="7" t="s">
        <v>4494</v>
      </c>
      <c r="T1098" s="7" t="s">
        <v>4494</v>
      </c>
      <c r="U1098" s="7" t="s">
        <v>4494</v>
      </c>
      <c r="V1098" s="7" t="s">
        <v>4494</v>
      </c>
      <c r="W1098" s="7" t="s">
        <v>4494</v>
      </c>
      <c r="X1098" s="7" t="s">
        <v>4494</v>
      </c>
      <c r="Y1098" s="7" t="s">
        <v>4494</v>
      </c>
      <c r="Z1098" s="7" t="s">
        <v>4494</v>
      </c>
      <c r="AA1098" s="7" t="s">
        <v>4494</v>
      </c>
      <c r="AB1098" s="7" t="s">
        <v>4494</v>
      </c>
      <c r="AC1098" s="7" t="s">
        <v>4494</v>
      </c>
      <c r="AD1098" s="7" t="s">
        <v>4494</v>
      </c>
      <c r="AE1098" s="7" t="s">
        <v>95</v>
      </c>
      <c r="AF1098" s="7" t="s">
        <v>82</v>
      </c>
      <c r="AG1098" s="7" t="s">
        <v>96</v>
      </c>
    </row>
    <row r="1099" spans="1:33" x14ac:dyDescent="0.25">
      <c r="A1099" s="7" t="s">
        <v>4495</v>
      </c>
      <c r="B1099" s="12" t="s">
        <v>80</v>
      </c>
      <c r="C1099" s="7" t="s">
        <v>81</v>
      </c>
      <c r="D1099" s="7" t="s">
        <v>82</v>
      </c>
      <c r="E1099" s="7" t="s">
        <v>83</v>
      </c>
      <c r="F1099" s="7" t="s">
        <v>215</v>
      </c>
      <c r="G1099" s="7" t="s">
        <v>676</v>
      </c>
      <c r="H1099" s="7" t="s">
        <v>1495</v>
      </c>
      <c r="I1099" s="7" t="s">
        <v>1563</v>
      </c>
      <c r="J1099" s="7" t="s">
        <v>4496</v>
      </c>
      <c r="K1099" s="7" t="s">
        <v>478</v>
      </c>
      <c r="L1099" s="7" t="s">
        <v>1794</v>
      </c>
      <c r="M1099" s="7" t="s">
        <v>137</v>
      </c>
      <c r="N1099" s="7" t="s">
        <v>679</v>
      </c>
      <c r="O1099" s="7" t="s">
        <v>93</v>
      </c>
      <c r="P1099" s="7" t="s">
        <v>679</v>
      </c>
      <c r="Q1099" s="7" t="s">
        <v>93</v>
      </c>
      <c r="R1099" s="7" t="s">
        <v>4497</v>
      </c>
      <c r="S1099" s="7" t="s">
        <v>4497</v>
      </c>
      <c r="T1099" s="7" t="s">
        <v>4497</v>
      </c>
      <c r="U1099" s="7" t="s">
        <v>4497</v>
      </c>
      <c r="V1099" s="7" t="s">
        <v>4497</v>
      </c>
      <c r="W1099" s="7" t="s">
        <v>4497</v>
      </c>
      <c r="X1099" s="7" t="s">
        <v>4497</v>
      </c>
      <c r="Y1099" s="7" t="s">
        <v>4497</v>
      </c>
      <c r="Z1099" s="7" t="s">
        <v>4497</v>
      </c>
      <c r="AA1099" s="7" t="s">
        <v>4497</v>
      </c>
      <c r="AB1099" s="7" t="s">
        <v>4497</v>
      </c>
      <c r="AC1099" s="7" t="s">
        <v>4497</v>
      </c>
      <c r="AD1099" s="7" t="s">
        <v>4497</v>
      </c>
      <c r="AE1099" s="7" t="s">
        <v>95</v>
      </c>
      <c r="AF1099" s="7" t="s">
        <v>82</v>
      </c>
      <c r="AG1099" s="7" t="s">
        <v>96</v>
      </c>
    </row>
    <row r="1100" spans="1:33" x14ac:dyDescent="0.25">
      <c r="A1100" s="7" t="s">
        <v>4498</v>
      </c>
      <c r="B1100" s="12" t="s">
        <v>80</v>
      </c>
      <c r="C1100" s="7" t="s">
        <v>81</v>
      </c>
      <c r="D1100" s="7" t="s">
        <v>82</v>
      </c>
      <c r="E1100" s="7" t="s">
        <v>83</v>
      </c>
      <c r="F1100" s="7" t="s">
        <v>98</v>
      </c>
      <c r="G1100" s="7" t="s">
        <v>468</v>
      </c>
      <c r="H1100" s="7" t="s">
        <v>4499</v>
      </c>
      <c r="I1100" s="7" t="s">
        <v>87</v>
      </c>
      <c r="J1100" s="7" t="s">
        <v>4500</v>
      </c>
      <c r="K1100" s="7" t="s">
        <v>478</v>
      </c>
      <c r="L1100" s="7" t="s">
        <v>639</v>
      </c>
      <c r="M1100" s="7" t="s">
        <v>91</v>
      </c>
      <c r="N1100" s="7" t="s">
        <v>103</v>
      </c>
      <c r="O1100" s="7" t="s">
        <v>93</v>
      </c>
      <c r="P1100" s="7" t="s">
        <v>103</v>
      </c>
      <c r="Q1100" s="7" t="s">
        <v>93</v>
      </c>
      <c r="R1100" s="7" t="s">
        <v>4501</v>
      </c>
      <c r="S1100" s="7" t="s">
        <v>4501</v>
      </c>
      <c r="T1100" s="7" t="s">
        <v>4501</v>
      </c>
      <c r="U1100" s="7" t="s">
        <v>4501</v>
      </c>
      <c r="V1100" s="7" t="s">
        <v>4501</v>
      </c>
      <c r="W1100" s="7" t="s">
        <v>4501</v>
      </c>
      <c r="X1100" s="7" t="s">
        <v>4501</v>
      </c>
      <c r="Y1100" s="7" t="s">
        <v>4501</v>
      </c>
      <c r="Z1100" s="7" t="s">
        <v>4501</v>
      </c>
      <c r="AA1100" s="7" t="s">
        <v>4501</v>
      </c>
      <c r="AB1100" s="7" t="s">
        <v>4501</v>
      </c>
      <c r="AC1100" s="7" t="s">
        <v>4501</v>
      </c>
      <c r="AD1100" s="7" t="s">
        <v>4501</v>
      </c>
      <c r="AE1100" s="7" t="s">
        <v>95</v>
      </c>
      <c r="AF1100" s="7" t="s">
        <v>82</v>
      </c>
      <c r="AG1100" s="7" t="s">
        <v>96</v>
      </c>
    </row>
    <row r="1101" spans="1:33" x14ac:dyDescent="0.25">
      <c r="A1101" s="7" t="s">
        <v>4502</v>
      </c>
      <c r="B1101" s="12" t="s">
        <v>80</v>
      </c>
      <c r="C1101" s="7" t="s">
        <v>81</v>
      </c>
      <c r="D1101" s="7" t="s">
        <v>82</v>
      </c>
      <c r="E1101" s="7" t="s">
        <v>83</v>
      </c>
      <c r="F1101" s="7" t="s">
        <v>84</v>
      </c>
      <c r="G1101" s="7" t="s">
        <v>4503</v>
      </c>
      <c r="H1101" s="7" t="s">
        <v>195</v>
      </c>
      <c r="I1101" s="7" t="s">
        <v>914</v>
      </c>
      <c r="J1101" s="7" t="s">
        <v>4504</v>
      </c>
      <c r="K1101" s="7" t="s">
        <v>4505</v>
      </c>
      <c r="L1101" s="7" t="s">
        <v>4506</v>
      </c>
      <c r="M1101" s="7" t="s">
        <v>91</v>
      </c>
      <c r="N1101" s="7" t="s">
        <v>92</v>
      </c>
      <c r="O1101" s="7" t="s">
        <v>93</v>
      </c>
      <c r="P1101" s="7" t="s">
        <v>92</v>
      </c>
      <c r="Q1101" s="7" t="s">
        <v>93</v>
      </c>
      <c r="R1101" s="7" t="s">
        <v>4507</v>
      </c>
      <c r="S1101" s="7" t="s">
        <v>4507</v>
      </c>
      <c r="T1101" s="7" t="s">
        <v>4507</v>
      </c>
      <c r="U1101" s="7" t="s">
        <v>4507</v>
      </c>
      <c r="V1101" s="7" t="s">
        <v>4507</v>
      </c>
      <c r="W1101" s="7" t="s">
        <v>4507</v>
      </c>
      <c r="X1101" s="7" t="s">
        <v>4507</v>
      </c>
      <c r="Y1101" s="7" t="s">
        <v>4507</v>
      </c>
      <c r="Z1101" s="7" t="s">
        <v>4507</v>
      </c>
      <c r="AA1101" s="7" t="s">
        <v>4507</v>
      </c>
      <c r="AB1101" s="7" t="s">
        <v>4507</v>
      </c>
      <c r="AC1101" s="7" t="s">
        <v>4507</v>
      </c>
      <c r="AD1101" s="7" t="s">
        <v>4507</v>
      </c>
      <c r="AE1101" s="7" t="s">
        <v>95</v>
      </c>
      <c r="AF1101" s="7" t="s">
        <v>82</v>
      </c>
      <c r="AG1101" s="7" t="s">
        <v>96</v>
      </c>
    </row>
    <row r="1102" spans="1:33" ht="25.5" x14ac:dyDescent="0.25">
      <c r="A1102" s="7" t="s">
        <v>4508</v>
      </c>
      <c r="B1102" s="12" t="s">
        <v>80</v>
      </c>
      <c r="C1102" s="7" t="s">
        <v>81</v>
      </c>
      <c r="D1102" s="7" t="s">
        <v>82</v>
      </c>
      <c r="E1102" s="7" t="s">
        <v>83</v>
      </c>
      <c r="F1102" s="7" t="s">
        <v>156</v>
      </c>
      <c r="G1102" s="7" t="s">
        <v>565</v>
      </c>
      <c r="H1102" s="7" t="s">
        <v>789</v>
      </c>
      <c r="I1102" s="7" t="s">
        <v>531</v>
      </c>
      <c r="J1102" s="7" t="s">
        <v>701</v>
      </c>
      <c r="K1102" s="7" t="s">
        <v>4505</v>
      </c>
      <c r="L1102" s="7" t="s">
        <v>89</v>
      </c>
      <c r="M1102" s="7" t="s">
        <v>91</v>
      </c>
      <c r="N1102" s="7" t="s">
        <v>161</v>
      </c>
      <c r="O1102" s="7" t="s">
        <v>93</v>
      </c>
      <c r="P1102" s="7" t="s">
        <v>161</v>
      </c>
      <c r="Q1102" s="7" t="s">
        <v>93</v>
      </c>
      <c r="R1102" s="7" t="s">
        <v>4509</v>
      </c>
      <c r="S1102" s="7" t="s">
        <v>4509</v>
      </c>
      <c r="T1102" s="7" t="s">
        <v>4509</v>
      </c>
      <c r="U1102" s="7" t="s">
        <v>4509</v>
      </c>
      <c r="V1102" s="7" t="s">
        <v>4509</v>
      </c>
      <c r="W1102" s="7" t="s">
        <v>4509</v>
      </c>
      <c r="X1102" s="7" t="s">
        <v>4509</v>
      </c>
      <c r="Y1102" s="7" t="s">
        <v>4509</v>
      </c>
      <c r="Z1102" s="7" t="s">
        <v>4509</v>
      </c>
      <c r="AA1102" s="7" t="s">
        <v>4509</v>
      </c>
      <c r="AB1102" s="7" t="s">
        <v>4509</v>
      </c>
      <c r="AC1102" s="7" t="s">
        <v>4509</v>
      </c>
      <c r="AD1102" s="7" t="s">
        <v>4509</v>
      </c>
      <c r="AE1102" s="7" t="s">
        <v>95</v>
      </c>
      <c r="AF1102" s="7" t="s">
        <v>82</v>
      </c>
      <c r="AG1102" s="7" t="s">
        <v>96</v>
      </c>
    </row>
    <row r="1103" spans="1:33" x14ac:dyDescent="0.25">
      <c r="A1103" s="7" t="s">
        <v>4510</v>
      </c>
      <c r="B1103" s="12" t="s">
        <v>80</v>
      </c>
      <c r="C1103" s="7" t="s">
        <v>81</v>
      </c>
      <c r="D1103" s="7" t="s">
        <v>82</v>
      </c>
      <c r="E1103" s="7" t="s">
        <v>83</v>
      </c>
      <c r="F1103" s="7" t="s">
        <v>141</v>
      </c>
      <c r="G1103" s="7" t="s">
        <v>142</v>
      </c>
      <c r="H1103" s="7" t="s">
        <v>4030</v>
      </c>
      <c r="I1103" s="7" t="s">
        <v>531</v>
      </c>
      <c r="J1103" s="7" t="s">
        <v>305</v>
      </c>
      <c r="K1103" s="7" t="s">
        <v>4505</v>
      </c>
      <c r="L1103" s="7" t="s">
        <v>203</v>
      </c>
      <c r="M1103" s="7" t="s">
        <v>91</v>
      </c>
      <c r="N1103" s="7" t="s">
        <v>148</v>
      </c>
      <c r="O1103" s="7" t="s">
        <v>93</v>
      </c>
      <c r="P1103" s="7" t="s">
        <v>148</v>
      </c>
      <c r="Q1103" s="7" t="s">
        <v>93</v>
      </c>
      <c r="R1103" s="7" t="s">
        <v>4511</v>
      </c>
      <c r="S1103" s="7" t="s">
        <v>4511</v>
      </c>
      <c r="T1103" s="7" t="s">
        <v>4511</v>
      </c>
      <c r="U1103" s="7" t="s">
        <v>4511</v>
      </c>
      <c r="V1103" s="7" t="s">
        <v>4511</v>
      </c>
      <c r="W1103" s="7" t="s">
        <v>4511</v>
      </c>
      <c r="X1103" s="7" t="s">
        <v>4511</v>
      </c>
      <c r="Y1103" s="7" t="s">
        <v>4511</v>
      </c>
      <c r="Z1103" s="7" t="s">
        <v>4511</v>
      </c>
      <c r="AA1103" s="7" t="s">
        <v>4511</v>
      </c>
      <c r="AB1103" s="7" t="s">
        <v>4511</v>
      </c>
      <c r="AC1103" s="7" t="s">
        <v>4511</v>
      </c>
      <c r="AD1103" s="7" t="s">
        <v>4511</v>
      </c>
      <c r="AE1103" s="7" t="s">
        <v>95</v>
      </c>
      <c r="AF1103" s="7" t="s">
        <v>82</v>
      </c>
      <c r="AG1103" s="7" t="s">
        <v>96</v>
      </c>
    </row>
    <row r="1104" spans="1:33" ht="25.5" x14ac:dyDescent="0.25">
      <c r="A1104" s="7" t="s">
        <v>4512</v>
      </c>
      <c r="B1104" s="12" t="s">
        <v>80</v>
      </c>
      <c r="C1104" s="7" t="s">
        <v>81</v>
      </c>
      <c r="D1104" s="7" t="s">
        <v>82</v>
      </c>
      <c r="E1104" s="7" t="s">
        <v>83</v>
      </c>
      <c r="F1104" s="7" t="s">
        <v>123</v>
      </c>
      <c r="G1104" s="7" t="s">
        <v>124</v>
      </c>
      <c r="H1104" s="7" t="s">
        <v>4513</v>
      </c>
      <c r="I1104" s="7" t="s">
        <v>134</v>
      </c>
      <c r="J1104" s="7" t="s">
        <v>400</v>
      </c>
      <c r="K1104" s="7" t="s">
        <v>4505</v>
      </c>
      <c r="L1104" s="7" t="s">
        <v>276</v>
      </c>
      <c r="M1104" s="7" t="s">
        <v>137</v>
      </c>
      <c r="N1104" s="7" t="s">
        <v>128</v>
      </c>
      <c r="O1104" s="7" t="s">
        <v>93</v>
      </c>
      <c r="P1104" s="7" t="s">
        <v>128</v>
      </c>
      <c r="Q1104" s="7" t="s">
        <v>93</v>
      </c>
      <c r="R1104" s="7" t="s">
        <v>4514</v>
      </c>
      <c r="S1104" s="7" t="s">
        <v>4514</v>
      </c>
      <c r="T1104" s="7" t="s">
        <v>4514</v>
      </c>
      <c r="U1104" s="7" t="s">
        <v>4514</v>
      </c>
      <c r="V1104" s="7" t="s">
        <v>4514</v>
      </c>
      <c r="W1104" s="7" t="s">
        <v>4514</v>
      </c>
      <c r="X1104" s="7" t="s">
        <v>4514</v>
      </c>
      <c r="Y1104" s="7" t="s">
        <v>4514</v>
      </c>
      <c r="Z1104" s="7" t="s">
        <v>4514</v>
      </c>
      <c r="AA1104" s="7" t="s">
        <v>4514</v>
      </c>
      <c r="AB1104" s="7" t="s">
        <v>4514</v>
      </c>
      <c r="AC1104" s="7" t="s">
        <v>4514</v>
      </c>
      <c r="AD1104" s="7" t="s">
        <v>4514</v>
      </c>
      <c r="AE1104" s="7" t="s">
        <v>95</v>
      </c>
      <c r="AF1104" s="7" t="s">
        <v>82</v>
      </c>
      <c r="AG1104" s="7" t="s">
        <v>96</v>
      </c>
    </row>
    <row r="1105" spans="1:33" x14ac:dyDescent="0.25">
      <c r="A1105" s="7" t="s">
        <v>4515</v>
      </c>
      <c r="B1105" s="12" t="s">
        <v>80</v>
      </c>
      <c r="C1105" s="7" t="s">
        <v>81</v>
      </c>
      <c r="D1105" s="7" t="s">
        <v>82</v>
      </c>
      <c r="E1105" s="7" t="s">
        <v>83</v>
      </c>
      <c r="F1105" s="7" t="s">
        <v>98</v>
      </c>
      <c r="G1105" s="7" t="s">
        <v>174</v>
      </c>
      <c r="H1105" s="7" t="s">
        <v>4516</v>
      </c>
      <c r="I1105" s="7" t="s">
        <v>1297</v>
      </c>
      <c r="J1105" s="7" t="s">
        <v>2039</v>
      </c>
      <c r="K1105" s="7" t="s">
        <v>4517</v>
      </c>
      <c r="L1105" s="7" t="s">
        <v>1998</v>
      </c>
      <c r="M1105" s="7" t="s">
        <v>137</v>
      </c>
      <c r="N1105" s="7" t="s">
        <v>103</v>
      </c>
      <c r="O1105" s="7" t="s">
        <v>93</v>
      </c>
      <c r="P1105" s="7" t="s">
        <v>103</v>
      </c>
      <c r="Q1105" s="7" t="s">
        <v>93</v>
      </c>
      <c r="R1105" s="7" t="s">
        <v>4518</v>
      </c>
      <c r="S1105" s="7" t="s">
        <v>4518</v>
      </c>
      <c r="T1105" s="7" t="s">
        <v>4518</v>
      </c>
      <c r="U1105" s="7" t="s">
        <v>4518</v>
      </c>
      <c r="V1105" s="7" t="s">
        <v>4518</v>
      </c>
      <c r="W1105" s="7" t="s">
        <v>4518</v>
      </c>
      <c r="X1105" s="7" t="s">
        <v>4518</v>
      </c>
      <c r="Y1105" s="7" t="s">
        <v>4518</v>
      </c>
      <c r="Z1105" s="7" t="s">
        <v>4518</v>
      </c>
      <c r="AA1105" s="7" t="s">
        <v>4518</v>
      </c>
      <c r="AB1105" s="7" t="s">
        <v>4518</v>
      </c>
      <c r="AC1105" s="7" t="s">
        <v>4518</v>
      </c>
      <c r="AD1105" s="7" t="s">
        <v>4518</v>
      </c>
      <c r="AE1105" s="7" t="s">
        <v>95</v>
      </c>
      <c r="AF1105" s="7" t="s">
        <v>82</v>
      </c>
      <c r="AG1105" s="7" t="s">
        <v>96</v>
      </c>
    </row>
    <row r="1106" spans="1:33" ht="25.5" x14ac:dyDescent="0.25">
      <c r="A1106" s="7" t="s">
        <v>4519</v>
      </c>
      <c r="B1106" s="12" t="s">
        <v>80</v>
      </c>
      <c r="C1106" s="7" t="s">
        <v>81</v>
      </c>
      <c r="D1106" s="7" t="s">
        <v>82</v>
      </c>
      <c r="E1106" s="7" t="s">
        <v>83</v>
      </c>
      <c r="F1106" s="7" t="s">
        <v>98</v>
      </c>
      <c r="G1106" s="7" t="s">
        <v>273</v>
      </c>
      <c r="H1106" s="7" t="s">
        <v>4520</v>
      </c>
      <c r="I1106" s="7" t="s">
        <v>366</v>
      </c>
      <c r="J1106" s="7" t="s">
        <v>2163</v>
      </c>
      <c r="K1106" s="7" t="s">
        <v>4517</v>
      </c>
      <c r="L1106" s="7" t="s">
        <v>639</v>
      </c>
      <c r="M1106" s="7" t="s">
        <v>137</v>
      </c>
      <c r="N1106" s="7" t="s">
        <v>103</v>
      </c>
      <c r="O1106" s="7" t="s">
        <v>93</v>
      </c>
      <c r="P1106" s="7" t="s">
        <v>103</v>
      </c>
      <c r="Q1106" s="7" t="s">
        <v>93</v>
      </c>
      <c r="R1106" s="7" t="s">
        <v>4521</v>
      </c>
      <c r="S1106" s="7" t="s">
        <v>4521</v>
      </c>
      <c r="T1106" s="7" t="s">
        <v>4521</v>
      </c>
      <c r="U1106" s="7" t="s">
        <v>4521</v>
      </c>
      <c r="V1106" s="7" t="s">
        <v>4521</v>
      </c>
      <c r="W1106" s="7" t="s">
        <v>4521</v>
      </c>
      <c r="X1106" s="7" t="s">
        <v>4521</v>
      </c>
      <c r="Y1106" s="7" t="s">
        <v>4521</v>
      </c>
      <c r="Z1106" s="7" t="s">
        <v>4521</v>
      </c>
      <c r="AA1106" s="7" t="s">
        <v>4521</v>
      </c>
      <c r="AB1106" s="7" t="s">
        <v>4521</v>
      </c>
      <c r="AC1106" s="7" t="s">
        <v>4521</v>
      </c>
      <c r="AD1106" s="7" t="s">
        <v>4521</v>
      </c>
      <c r="AE1106" s="7" t="s">
        <v>95</v>
      </c>
      <c r="AF1106" s="7" t="s">
        <v>82</v>
      </c>
      <c r="AG1106" s="7" t="s">
        <v>96</v>
      </c>
    </row>
    <row r="1107" spans="1:33" x14ac:dyDescent="0.25">
      <c r="A1107" s="7" t="s">
        <v>4522</v>
      </c>
      <c r="B1107" s="12" t="s">
        <v>80</v>
      </c>
      <c r="C1107" s="7" t="s">
        <v>81</v>
      </c>
      <c r="D1107" s="7" t="s">
        <v>82</v>
      </c>
      <c r="E1107" s="7" t="s">
        <v>83</v>
      </c>
      <c r="F1107" s="7" t="s">
        <v>98</v>
      </c>
      <c r="G1107" s="7" t="s">
        <v>180</v>
      </c>
      <c r="H1107" s="7" t="s">
        <v>195</v>
      </c>
      <c r="I1107" s="7" t="s">
        <v>1769</v>
      </c>
      <c r="J1107" s="7" t="s">
        <v>4523</v>
      </c>
      <c r="K1107" s="7" t="s">
        <v>4524</v>
      </c>
      <c r="L1107" s="7" t="s">
        <v>374</v>
      </c>
      <c r="M1107" s="7" t="s">
        <v>91</v>
      </c>
      <c r="N1107" s="7" t="s">
        <v>185</v>
      </c>
      <c r="O1107" s="7" t="s">
        <v>93</v>
      </c>
      <c r="P1107" s="7" t="s">
        <v>185</v>
      </c>
      <c r="Q1107" s="7" t="s">
        <v>93</v>
      </c>
      <c r="R1107" s="7" t="s">
        <v>4525</v>
      </c>
      <c r="S1107" s="7" t="s">
        <v>4525</v>
      </c>
      <c r="T1107" s="7" t="s">
        <v>4525</v>
      </c>
      <c r="U1107" s="7" t="s">
        <v>4525</v>
      </c>
      <c r="V1107" s="7" t="s">
        <v>4525</v>
      </c>
      <c r="W1107" s="7" t="s">
        <v>4525</v>
      </c>
      <c r="X1107" s="7" t="s">
        <v>4525</v>
      </c>
      <c r="Y1107" s="7" t="s">
        <v>4525</v>
      </c>
      <c r="Z1107" s="7" t="s">
        <v>4525</v>
      </c>
      <c r="AA1107" s="7" t="s">
        <v>4525</v>
      </c>
      <c r="AB1107" s="7" t="s">
        <v>4525</v>
      </c>
      <c r="AC1107" s="7" t="s">
        <v>4525</v>
      </c>
      <c r="AD1107" s="7" t="s">
        <v>4525</v>
      </c>
      <c r="AE1107" s="7" t="s">
        <v>95</v>
      </c>
      <c r="AF1107" s="7" t="s">
        <v>82</v>
      </c>
      <c r="AG1107" s="7" t="s">
        <v>96</v>
      </c>
    </row>
    <row r="1108" spans="1:33" x14ac:dyDescent="0.25">
      <c r="A1108" s="7" t="s">
        <v>4526</v>
      </c>
      <c r="B1108" s="12" t="s">
        <v>80</v>
      </c>
      <c r="C1108" s="7" t="s">
        <v>81</v>
      </c>
      <c r="D1108" s="7" t="s">
        <v>82</v>
      </c>
      <c r="E1108" s="7" t="s">
        <v>83</v>
      </c>
      <c r="F1108" s="7" t="s">
        <v>156</v>
      </c>
      <c r="G1108" s="7" t="s">
        <v>157</v>
      </c>
      <c r="H1108" s="7" t="s">
        <v>4527</v>
      </c>
      <c r="I1108" s="7" t="s">
        <v>285</v>
      </c>
      <c r="J1108" s="7" t="s">
        <v>4528</v>
      </c>
      <c r="K1108" s="7" t="s">
        <v>4524</v>
      </c>
      <c r="L1108" s="7" t="s">
        <v>1302</v>
      </c>
      <c r="M1108" s="7" t="s">
        <v>137</v>
      </c>
      <c r="N1108" s="7" t="s">
        <v>161</v>
      </c>
      <c r="O1108" s="7" t="s">
        <v>93</v>
      </c>
      <c r="P1108" s="7" t="s">
        <v>161</v>
      </c>
      <c r="Q1108" s="7" t="s">
        <v>93</v>
      </c>
      <c r="R1108" s="7" t="s">
        <v>4529</v>
      </c>
      <c r="S1108" s="7" t="s">
        <v>4529</v>
      </c>
      <c r="T1108" s="7" t="s">
        <v>4529</v>
      </c>
      <c r="U1108" s="7" t="s">
        <v>4529</v>
      </c>
      <c r="V1108" s="7" t="s">
        <v>4529</v>
      </c>
      <c r="W1108" s="7" t="s">
        <v>4529</v>
      </c>
      <c r="X1108" s="7" t="s">
        <v>4529</v>
      </c>
      <c r="Y1108" s="7" t="s">
        <v>4529</v>
      </c>
      <c r="Z1108" s="7" t="s">
        <v>4529</v>
      </c>
      <c r="AA1108" s="7" t="s">
        <v>4529</v>
      </c>
      <c r="AB1108" s="7" t="s">
        <v>4529</v>
      </c>
      <c r="AC1108" s="7" t="s">
        <v>4529</v>
      </c>
      <c r="AD1108" s="7" t="s">
        <v>4529</v>
      </c>
      <c r="AE1108" s="7" t="s">
        <v>95</v>
      </c>
      <c r="AF1108" s="7" t="s">
        <v>82</v>
      </c>
      <c r="AG1108" s="7" t="s">
        <v>96</v>
      </c>
    </row>
    <row r="1109" spans="1:33" ht="25.5" x14ac:dyDescent="0.25">
      <c r="A1109" s="7" t="s">
        <v>4530</v>
      </c>
      <c r="B1109" s="12" t="s">
        <v>80</v>
      </c>
      <c r="C1109" s="7" t="s">
        <v>81</v>
      </c>
      <c r="D1109" s="7" t="s">
        <v>82</v>
      </c>
      <c r="E1109" s="7" t="s">
        <v>83</v>
      </c>
      <c r="F1109" s="7" t="s">
        <v>131</v>
      </c>
      <c r="G1109" s="7" t="s">
        <v>4531</v>
      </c>
      <c r="H1109" s="7" t="s">
        <v>4532</v>
      </c>
      <c r="I1109" s="7" t="s">
        <v>109</v>
      </c>
      <c r="J1109" s="7" t="s">
        <v>4533</v>
      </c>
      <c r="K1109" s="7" t="s">
        <v>4524</v>
      </c>
      <c r="L1109" s="7" t="s">
        <v>859</v>
      </c>
      <c r="M1109" s="7" t="s">
        <v>91</v>
      </c>
      <c r="N1109" s="7" t="s">
        <v>250</v>
      </c>
      <c r="O1109" s="7" t="s">
        <v>93</v>
      </c>
      <c r="P1109" s="7" t="s">
        <v>250</v>
      </c>
      <c r="Q1109" s="7" t="s">
        <v>93</v>
      </c>
      <c r="R1109" s="7" t="s">
        <v>4534</v>
      </c>
      <c r="S1109" s="7" t="s">
        <v>4534</v>
      </c>
      <c r="T1109" s="7" t="s">
        <v>4534</v>
      </c>
      <c r="U1109" s="7" t="s">
        <v>4534</v>
      </c>
      <c r="V1109" s="7" t="s">
        <v>4534</v>
      </c>
      <c r="W1109" s="7" t="s">
        <v>4534</v>
      </c>
      <c r="X1109" s="7" t="s">
        <v>4534</v>
      </c>
      <c r="Y1109" s="7" t="s">
        <v>4534</v>
      </c>
      <c r="Z1109" s="7" t="s">
        <v>4534</v>
      </c>
      <c r="AA1109" s="7" t="s">
        <v>4534</v>
      </c>
      <c r="AB1109" s="7" t="s">
        <v>4534</v>
      </c>
      <c r="AC1109" s="7" t="s">
        <v>4534</v>
      </c>
      <c r="AD1109" s="7" t="s">
        <v>4534</v>
      </c>
      <c r="AE1109" s="7" t="s">
        <v>95</v>
      </c>
      <c r="AF1109" s="7" t="s">
        <v>82</v>
      </c>
      <c r="AG1109" s="7" t="s">
        <v>96</v>
      </c>
    </row>
    <row r="1110" spans="1:33" x14ac:dyDescent="0.25">
      <c r="A1110" s="7" t="s">
        <v>4535</v>
      </c>
      <c r="B1110" s="12" t="s">
        <v>80</v>
      </c>
      <c r="C1110" s="7" t="s">
        <v>81</v>
      </c>
      <c r="D1110" s="7" t="s">
        <v>82</v>
      </c>
      <c r="E1110" s="7" t="s">
        <v>83</v>
      </c>
      <c r="F1110" s="7" t="s">
        <v>98</v>
      </c>
      <c r="G1110" s="7" t="s">
        <v>174</v>
      </c>
      <c r="H1110" s="7" t="s">
        <v>4536</v>
      </c>
      <c r="I1110" s="7" t="s">
        <v>1335</v>
      </c>
      <c r="J1110" s="7" t="s">
        <v>4537</v>
      </c>
      <c r="K1110" s="7" t="s">
        <v>311</v>
      </c>
      <c r="L1110" s="7" t="s">
        <v>4538</v>
      </c>
      <c r="M1110" s="7" t="s">
        <v>91</v>
      </c>
      <c r="N1110" s="7" t="s">
        <v>103</v>
      </c>
      <c r="O1110" s="7" t="s">
        <v>93</v>
      </c>
      <c r="P1110" s="7" t="s">
        <v>103</v>
      </c>
      <c r="Q1110" s="7" t="s">
        <v>93</v>
      </c>
      <c r="R1110" s="7" t="s">
        <v>4539</v>
      </c>
      <c r="S1110" s="7" t="s">
        <v>4539</v>
      </c>
      <c r="T1110" s="7" t="s">
        <v>4539</v>
      </c>
      <c r="U1110" s="7" t="s">
        <v>4539</v>
      </c>
      <c r="V1110" s="7" t="s">
        <v>4539</v>
      </c>
      <c r="W1110" s="7" t="s">
        <v>4539</v>
      </c>
      <c r="X1110" s="7" t="s">
        <v>4539</v>
      </c>
      <c r="Y1110" s="7" t="s">
        <v>4539</v>
      </c>
      <c r="Z1110" s="7" t="s">
        <v>4539</v>
      </c>
      <c r="AA1110" s="7" t="s">
        <v>4539</v>
      </c>
      <c r="AB1110" s="7" t="s">
        <v>4539</v>
      </c>
      <c r="AC1110" s="7" t="s">
        <v>4539</v>
      </c>
      <c r="AD1110" s="7" t="s">
        <v>4539</v>
      </c>
      <c r="AE1110" s="7" t="s">
        <v>95</v>
      </c>
      <c r="AF1110" s="7" t="s">
        <v>82</v>
      </c>
      <c r="AG1110" s="7" t="s">
        <v>96</v>
      </c>
    </row>
    <row r="1111" spans="1:33" x14ac:dyDescent="0.25">
      <c r="A1111" s="7" t="s">
        <v>4540</v>
      </c>
      <c r="B1111" s="12" t="s">
        <v>80</v>
      </c>
      <c r="C1111" s="7" t="s">
        <v>81</v>
      </c>
      <c r="D1111" s="7" t="s">
        <v>82</v>
      </c>
      <c r="E1111" s="7" t="s">
        <v>83</v>
      </c>
      <c r="F1111" s="7" t="s">
        <v>115</v>
      </c>
      <c r="G1111" s="7" t="s">
        <v>2117</v>
      </c>
      <c r="H1111" s="7" t="s">
        <v>463</v>
      </c>
      <c r="I1111" s="7" t="s">
        <v>109</v>
      </c>
      <c r="J1111" s="7" t="s">
        <v>2863</v>
      </c>
      <c r="K1111" s="7" t="s">
        <v>311</v>
      </c>
      <c r="L1111" s="7" t="s">
        <v>478</v>
      </c>
      <c r="M1111" s="7" t="s">
        <v>91</v>
      </c>
      <c r="N1111" s="7" t="s">
        <v>120</v>
      </c>
      <c r="O1111" s="7" t="s">
        <v>93</v>
      </c>
      <c r="P1111" s="7" t="s">
        <v>120</v>
      </c>
      <c r="Q1111" s="7" t="s">
        <v>93</v>
      </c>
      <c r="R1111" s="7" t="s">
        <v>4541</v>
      </c>
      <c r="S1111" s="7" t="s">
        <v>4541</v>
      </c>
      <c r="T1111" s="7" t="s">
        <v>4541</v>
      </c>
      <c r="U1111" s="7" t="s">
        <v>4541</v>
      </c>
      <c r="V1111" s="7" t="s">
        <v>4541</v>
      </c>
      <c r="W1111" s="7" t="s">
        <v>4541</v>
      </c>
      <c r="X1111" s="7" t="s">
        <v>4541</v>
      </c>
      <c r="Y1111" s="7" t="s">
        <v>4541</v>
      </c>
      <c r="Z1111" s="7" t="s">
        <v>4541</v>
      </c>
      <c r="AA1111" s="7" t="s">
        <v>4541</v>
      </c>
      <c r="AB1111" s="7" t="s">
        <v>4541</v>
      </c>
      <c r="AC1111" s="7" t="s">
        <v>4541</v>
      </c>
      <c r="AD1111" s="7" t="s">
        <v>4541</v>
      </c>
      <c r="AE1111" s="7" t="s">
        <v>95</v>
      </c>
      <c r="AF1111" s="7" t="s">
        <v>82</v>
      </c>
      <c r="AG1111" s="7" t="s">
        <v>96</v>
      </c>
    </row>
    <row r="1112" spans="1:33" x14ac:dyDescent="0.25">
      <c r="A1112" s="7" t="s">
        <v>4542</v>
      </c>
      <c r="B1112" s="12" t="s">
        <v>80</v>
      </c>
      <c r="C1112" s="7" t="s">
        <v>81</v>
      </c>
      <c r="D1112" s="7" t="s">
        <v>82</v>
      </c>
      <c r="E1112" s="7" t="s">
        <v>83</v>
      </c>
      <c r="F1112" s="7" t="s">
        <v>84</v>
      </c>
      <c r="G1112" s="7" t="s">
        <v>777</v>
      </c>
      <c r="H1112" s="7" t="s">
        <v>463</v>
      </c>
      <c r="I1112" s="7" t="s">
        <v>109</v>
      </c>
      <c r="J1112" s="7" t="s">
        <v>694</v>
      </c>
      <c r="K1112" s="7" t="s">
        <v>311</v>
      </c>
      <c r="L1112" s="7" t="s">
        <v>478</v>
      </c>
      <c r="M1112" s="7" t="s">
        <v>91</v>
      </c>
      <c r="N1112" s="7" t="s">
        <v>92</v>
      </c>
      <c r="O1112" s="7" t="s">
        <v>93</v>
      </c>
      <c r="P1112" s="7" t="s">
        <v>92</v>
      </c>
      <c r="Q1112" s="7" t="s">
        <v>93</v>
      </c>
      <c r="R1112" s="7" t="s">
        <v>4543</v>
      </c>
      <c r="S1112" s="7" t="s">
        <v>4543</v>
      </c>
      <c r="T1112" s="7" t="s">
        <v>4543</v>
      </c>
      <c r="U1112" s="7" t="s">
        <v>4543</v>
      </c>
      <c r="V1112" s="7" t="s">
        <v>4543</v>
      </c>
      <c r="W1112" s="7" t="s">
        <v>4543</v>
      </c>
      <c r="X1112" s="7" t="s">
        <v>4543</v>
      </c>
      <c r="Y1112" s="7" t="s">
        <v>4543</v>
      </c>
      <c r="Z1112" s="7" t="s">
        <v>4543</v>
      </c>
      <c r="AA1112" s="7" t="s">
        <v>4543</v>
      </c>
      <c r="AB1112" s="7" t="s">
        <v>4543</v>
      </c>
      <c r="AC1112" s="7" t="s">
        <v>4543</v>
      </c>
      <c r="AD1112" s="7" t="s">
        <v>4543</v>
      </c>
      <c r="AE1112" s="7" t="s">
        <v>95</v>
      </c>
      <c r="AF1112" s="7" t="s">
        <v>82</v>
      </c>
      <c r="AG1112" s="7" t="s">
        <v>96</v>
      </c>
    </row>
    <row r="1113" spans="1:33" x14ac:dyDescent="0.25">
      <c r="A1113" s="7" t="s">
        <v>4544</v>
      </c>
      <c r="B1113" s="12" t="s">
        <v>80</v>
      </c>
      <c r="C1113" s="7" t="s">
        <v>81</v>
      </c>
      <c r="D1113" s="7" t="s">
        <v>82</v>
      </c>
      <c r="E1113" s="7" t="s">
        <v>83</v>
      </c>
      <c r="F1113" s="7" t="s">
        <v>141</v>
      </c>
      <c r="G1113" s="7" t="s">
        <v>142</v>
      </c>
      <c r="H1113" s="7" t="s">
        <v>3147</v>
      </c>
      <c r="I1113" s="7" t="s">
        <v>134</v>
      </c>
      <c r="J1113" s="7" t="s">
        <v>4545</v>
      </c>
      <c r="K1113" s="7" t="s">
        <v>311</v>
      </c>
      <c r="L1113" s="7" t="s">
        <v>192</v>
      </c>
      <c r="M1113" s="7" t="s">
        <v>137</v>
      </c>
      <c r="N1113" s="7" t="s">
        <v>148</v>
      </c>
      <c r="O1113" s="7" t="s">
        <v>93</v>
      </c>
      <c r="P1113" s="7" t="s">
        <v>148</v>
      </c>
      <c r="Q1113" s="7" t="s">
        <v>93</v>
      </c>
      <c r="R1113" s="7" t="s">
        <v>4546</v>
      </c>
      <c r="S1113" s="7" t="s">
        <v>4546</v>
      </c>
      <c r="T1113" s="7" t="s">
        <v>4546</v>
      </c>
      <c r="U1113" s="7" t="s">
        <v>4546</v>
      </c>
      <c r="V1113" s="7" t="s">
        <v>4546</v>
      </c>
      <c r="W1113" s="7" t="s">
        <v>4546</v>
      </c>
      <c r="X1113" s="7" t="s">
        <v>4546</v>
      </c>
      <c r="Y1113" s="7" t="s">
        <v>4546</v>
      </c>
      <c r="Z1113" s="7" t="s">
        <v>4546</v>
      </c>
      <c r="AA1113" s="7" t="s">
        <v>4546</v>
      </c>
      <c r="AB1113" s="7" t="s">
        <v>4546</v>
      </c>
      <c r="AC1113" s="7" t="s">
        <v>4546</v>
      </c>
      <c r="AD1113" s="7" t="s">
        <v>4546</v>
      </c>
      <c r="AE1113" s="7" t="s">
        <v>95</v>
      </c>
      <c r="AF1113" s="7" t="s">
        <v>82</v>
      </c>
      <c r="AG1113" s="7" t="s">
        <v>96</v>
      </c>
    </row>
    <row r="1114" spans="1:33" ht="25.5" x14ac:dyDescent="0.25">
      <c r="A1114" s="7" t="s">
        <v>4547</v>
      </c>
      <c r="B1114" s="12" t="s">
        <v>80</v>
      </c>
      <c r="C1114" s="7" t="s">
        <v>81</v>
      </c>
      <c r="D1114" s="7" t="s">
        <v>82</v>
      </c>
      <c r="E1114" s="7" t="s">
        <v>83</v>
      </c>
      <c r="F1114" s="7" t="s">
        <v>635</v>
      </c>
      <c r="G1114" s="7" t="s">
        <v>4548</v>
      </c>
      <c r="H1114" s="7" t="s">
        <v>4549</v>
      </c>
      <c r="I1114" s="7" t="s">
        <v>196</v>
      </c>
      <c r="J1114" s="7" t="s">
        <v>4550</v>
      </c>
      <c r="K1114" s="7" t="s">
        <v>2660</v>
      </c>
      <c r="L1114" s="7" t="s">
        <v>4551</v>
      </c>
      <c r="M1114" s="7" t="s">
        <v>137</v>
      </c>
      <c r="N1114" s="7" t="s">
        <v>641</v>
      </c>
      <c r="O1114" s="7" t="s">
        <v>93</v>
      </c>
      <c r="P1114" s="7" t="s">
        <v>641</v>
      </c>
      <c r="Q1114" s="7" t="s">
        <v>93</v>
      </c>
      <c r="R1114" s="7" t="s">
        <v>4552</v>
      </c>
      <c r="S1114" s="7" t="s">
        <v>4552</v>
      </c>
      <c r="T1114" s="7" t="s">
        <v>4552</v>
      </c>
      <c r="U1114" s="7" t="s">
        <v>4552</v>
      </c>
      <c r="V1114" s="7" t="s">
        <v>4552</v>
      </c>
      <c r="W1114" s="7" t="s">
        <v>4552</v>
      </c>
      <c r="X1114" s="7" t="s">
        <v>4552</v>
      </c>
      <c r="Y1114" s="7" t="s">
        <v>4552</v>
      </c>
      <c r="Z1114" s="7" t="s">
        <v>4552</v>
      </c>
      <c r="AA1114" s="7" t="s">
        <v>4552</v>
      </c>
      <c r="AB1114" s="7" t="s">
        <v>4552</v>
      </c>
      <c r="AC1114" s="7" t="s">
        <v>4552</v>
      </c>
      <c r="AD1114" s="7" t="s">
        <v>4552</v>
      </c>
      <c r="AE1114" s="7" t="s">
        <v>95</v>
      </c>
      <c r="AF1114" s="7" t="s">
        <v>82</v>
      </c>
      <c r="AG1114" s="7" t="s">
        <v>96</v>
      </c>
    </row>
    <row r="1115" spans="1:33" ht="25.5" x14ac:dyDescent="0.25">
      <c r="A1115" s="7" t="s">
        <v>4553</v>
      </c>
      <c r="B1115" s="12" t="s">
        <v>80</v>
      </c>
      <c r="C1115" s="7" t="s">
        <v>81</v>
      </c>
      <c r="D1115" s="7" t="s">
        <v>82</v>
      </c>
      <c r="E1115" s="7" t="s">
        <v>83</v>
      </c>
      <c r="F1115" s="7" t="s">
        <v>215</v>
      </c>
      <c r="G1115" s="7" t="s">
        <v>676</v>
      </c>
      <c r="H1115" s="7" t="s">
        <v>4554</v>
      </c>
      <c r="I1115" s="7" t="s">
        <v>3937</v>
      </c>
      <c r="J1115" s="7" t="s">
        <v>584</v>
      </c>
      <c r="K1115" s="7" t="s">
        <v>2660</v>
      </c>
      <c r="L1115" s="7" t="s">
        <v>4551</v>
      </c>
      <c r="M1115" s="7" t="s">
        <v>91</v>
      </c>
      <c r="N1115" s="7" t="s">
        <v>679</v>
      </c>
      <c r="O1115" s="7" t="s">
        <v>93</v>
      </c>
      <c r="P1115" s="7" t="s">
        <v>679</v>
      </c>
      <c r="Q1115" s="7" t="s">
        <v>93</v>
      </c>
      <c r="R1115" s="7" t="s">
        <v>4555</v>
      </c>
      <c r="S1115" s="7" t="s">
        <v>4555</v>
      </c>
      <c r="T1115" s="7" t="s">
        <v>4555</v>
      </c>
      <c r="U1115" s="7" t="s">
        <v>4555</v>
      </c>
      <c r="V1115" s="7" t="s">
        <v>4555</v>
      </c>
      <c r="W1115" s="7" t="s">
        <v>4555</v>
      </c>
      <c r="X1115" s="7" t="s">
        <v>4555</v>
      </c>
      <c r="Y1115" s="7" t="s">
        <v>4555</v>
      </c>
      <c r="Z1115" s="7" t="s">
        <v>4555</v>
      </c>
      <c r="AA1115" s="7" t="s">
        <v>4555</v>
      </c>
      <c r="AB1115" s="7" t="s">
        <v>4555</v>
      </c>
      <c r="AC1115" s="7" t="s">
        <v>4555</v>
      </c>
      <c r="AD1115" s="7" t="s">
        <v>4555</v>
      </c>
      <c r="AE1115" s="7" t="s">
        <v>95</v>
      </c>
      <c r="AF1115" s="7" t="s">
        <v>82</v>
      </c>
      <c r="AG1115" s="7" t="s">
        <v>96</v>
      </c>
    </row>
    <row r="1116" spans="1:33" ht="25.5" x14ac:dyDescent="0.25">
      <c r="A1116" s="7" t="s">
        <v>4556</v>
      </c>
      <c r="B1116" s="12" t="s">
        <v>80</v>
      </c>
      <c r="C1116" s="7" t="s">
        <v>81</v>
      </c>
      <c r="D1116" s="7" t="s">
        <v>82</v>
      </c>
      <c r="E1116" s="7" t="s">
        <v>83</v>
      </c>
      <c r="F1116" s="7" t="s">
        <v>98</v>
      </c>
      <c r="G1116" s="7" t="s">
        <v>99</v>
      </c>
      <c r="H1116" s="7" t="s">
        <v>4557</v>
      </c>
      <c r="I1116" s="7" t="s">
        <v>1503</v>
      </c>
      <c r="J1116" s="7" t="s">
        <v>4558</v>
      </c>
      <c r="K1116" s="7" t="s">
        <v>4053</v>
      </c>
      <c r="L1116" s="7" t="s">
        <v>964</v>
      </c>
      <c r="M1116" s="7" t="s">
        <v>91</v>
      </c>
      <c r="N1116" s="7" t="s">
        <v>103</v>
      </c>
      <c r="O1116" s="7" t="s">
        <v>93</v>
      </c>
      <c r="P1116" s="7" t="s">
        <v>103</v>
      </c>
      <c r="Q1116" s="7" t="s">
        <v>93</v>
      </c>
      <c r="R1116" s="7" t="s">
        <v>4559</v>
      </c>
      <c r="S1116" s="7" t="s">
        <v>4559</v>
      </c>
      <c r="T1116" s="7" t="s">
        <v>4559</v>
      </c>
      <c r="U1116" s="7" t="s">
        <v>4559</v>
      </c>
      <c r="V1116" s="7" t="s">
        <v>4559</v>
      </c>
      <c r="W1116" s="7" t="s">
        <v>4559</v>
      </c>
      <c r="X1116" s="7" t="s">
        <v>4559</v>
      </c>
      <c r="Y1116" s="7" t="s">
        <v>4559</v>
      </c>
      <c r="Z1116" s="7" t="s">
        <v>4559</v>
      </c>
      <c r="AA1116" s="7" t="s">
        <v>4559</v>
      </c>
      <c r="AB1116" s="7" t="s">
        <v>4559</v>
      </c>
      <c r="AC1116" s="7" t="s">
        <v>4559</v>
      </c>
      <c r="AD1116" s="7" t="s">
        <v>4559</v>
      </c>
      <c r="AE1116" s="7" t="s">
        <v>95</v>
      </c>
      <c r="AF1116" s="7" t="s">
        <v>82</v>
      </c>
      <c r="AG1116" s="7" t="s">
        <v>96</v>
      </c>
    </row>
    <row r="1117" spans="1:33" x14ac:dyDescent="0.25">
      <c r="A1117" s="7" t="s">
        <v>4560</v>
      </c>
      <c r="B1117" s="12" t="s">
        <v>80</v>
      </c>
      <c r="C1117" s="7" t="s">
        <v>81</v>
      </c>
      <c r="D1117" s="7" t="s">
        <v>82</v>
      </c>
      <c r="E1117" s="7" t="s">
        <v>83</v>
      </c>
      <c r="F1117" s="7" t="s">
        <v>123</v>
      </c>
      <c r="G1117" s="7" t="s">
        <v>124</v>
      </c>
      <c r="H1117" s="7" t="s">
        <v>308</v>
      </c>
      <c r="I1117" s="7" t="s">
        <v>190</v>
      </c>
      <c r="J1117" s="7" t="s">
        <v>4561</v>
      </c>
      <c r="K1117" s="7" t="s">
        <v>4053</v>
      </c>
      <c r="L1117" s="7" t="s">
        <v>1652</v>
      </c>
      <c r="M1117" s="7" t="s">
        <v>137</v>
      </c>
      <c r="N1117" s="7" t="s">
        <v>128</v>
      </c>
      <c r="O1117" s="7" t="s">
        <v>93</v>
      </c>
      <c r="P1117" s="7" t="s">
        <v>128</v>
      </c>
      <c r="Q1117" s="7" t="s">
        <v>93</v>
      </c>
      <c r="R1117" s="7" t="s">
        <v>4562</v>
      </c>
      <c r="S1117" s="7" t="s">
        <v>4562</v>
      </c>
      <c r="T1117" s="7" t="s">
        <v>4562</v>
      </c>
      <c r="U1117" s="7" t="s">
        <v>4562</v>
      </c>
      <c r="V1117" s="7" t="s">
        <v>4562</v>
      </c>
      <c r="W1117" s="7" t="s">
        <v>4562</v>
      </c>
      <c r="X1117" s="7" t="s">
        <v>4562</v>
      </c>
      <c r="Y1117" s="7" t="s">
        <v>4562</v>
      </c>
      <c r="Z1117" s="7" t="s">
        <v>4562</v>
      </c>
      <c r="AA1117" s="7" t="s">
        <v>4562</v>
      </c>
      <c r="AB1117" s="7" t="s">
        <v>4562</v>
      </c>
      <c r="AC1117" s="7" t="s">
        <v>4562</v>
      </c>
      <c r="AD1117" s="7" t="s">
        <v>4562</v>
      </c>
      <c r="AE1117" s="7" t="s">
        <v>95</v>
      </c>
      <c r="AF1117" s="7" t="s">
        <v>82</v>
      </c>
      <c r="AG1117" s="7" t="s">
        <v>96</v>
      </c>
    </row>
    <row r="1118" spans="1:33" x14ac:dyDescent="0.25">
      <c r="A1118" s="7" t="s">
        <v>4563</v>
      </c>
      <c r="B1118" s="12" t="s">
        <v>80</v>
      </c>
      <c r="C1118" s="7" t="s">
        <v>81</v>
      </c>
      <c r="D1118" s="7" t="s">
        <v>82</v>
      </c>
      <c r="E1118" s="7" t="s">
        <v>83</v>
      </c>
      <c r="F1118" s="7" t="s">
        <v>230</v>
      </c>
      <c r="G1118" s="7" t="s">
        <v>231</v>
      </c>
      <c r="H1118" s="7" t="s">
        <v>4564</v>
      </c>
      <c r="I1118" s="7" t="s">
        <v>144</v>
      </c>
      <c r="J1118" s="7" t="s">
        <v>2688</v>
      </c>
      <c r="K1118" s="7" t="s">
        <v>4053</v>
      </c>
      <c r="L1118" s="7" t="s">
        <v>316</v>
      </c>
      <c r="M1118" s="7" t="s">
        <v>91</v>
      </c>
      <c r="N1118" s="7" t="s">
        <v>236</v>
      </c>
      <c r="O1118" s="7" t="s">
        <v>93</v>
      </c>
      <c r="P1118" s="7" t="s">
        <v>236</v>
      </c>
      <c r="Q1118" s="7" t="s">
        <v>93</v>
      </c>
      <c r="R1118" s="7" t="s">
        <v>4565</v>
      </c>
      <c r="S1118" s="7" t="s">
        <v>4565</v>
      </c>
      <c r="T1118" s="7" t="s">
        <v>4565</v>
      </c>
      <c r="U1118" s="7" t="s">
        <v>4565</v>
      </c>
      <c r="V1118" s="7" t="s">
        <v>4565</v>
      </c>
      <c r="W1118" s="7" t="s">
        <v>4565</v>
      </c>
      <c r="X1118" s="7" t="s">
        <v>4565</v>
      </c>
      <c r="Y1118" s="7" t="s">
        <v>4565</v>
      </c>
      <c r="Z1118" s="7" t="s">
        <v>4565</v>
      </c>
      <c r="AA1118" s="7" t="s">
        <v>4565</v>
      </c>
      <c r="AB1118" s="7" t="s">
        <v>4565</v>
      </c>
      <c r="AC1118" s="7" t="s">
        <v>4565</v>
      </c>
      <c r="AD1118" s="7" t="s">
        <v>4565</v>
      </c>
      <c r="AE1118" s="7" t="s">
        <v>95</v>
      </c>
      <c r="AF1118" s="7" t="s">
        <v>82</v>
      </c>
      <c r="AG1118" s="7" t="s">
        <v>96</v>
      </c>
    </row>
    <row r="1119" spans="1:33" x14ac:dyDescent="0.25">
      <c r="A1119" s="7" t="s">
        <v>4566</v>
      </c>
      <c r="B1119" s="12" t="s">
        <v>80</v>
      </c>
      <c r="C1119" s="7" t="s">
        <v>81</v>
      </c>
      <c r="D1119" s="7" t="s">
        <v>82</v>
      </c>
      <c r="E1119" s="7" t="s">
        <v>83</v>
      </c>
      <c r="F1119" s="7" t="s">
        <v>123</v>
      </c>
      <c r="G1119" s="7" t="s">
        <v>124</v>
      </c>
      <c r="H1119" s="7" t="s">
        <v>4567</v>
      </c>
      <c r="I1119" s="7" t="s">
        <v>441</v>
      </c>
      <c r="J1119" s="7" t="s">
        <v>145</v>
      </c>
      <c r="K1119" s="7" t="s">
        <v>4053</v>
      </c>
      <c r="L1119" s="7" t="s">
        <v>1207</v>
      </c>
      <c r="M1119" s="7" t="s">
        <v>91</v>
      </c>
      <c r="N1119" s="7" t="s">
        <v>128</v>
      </c>
      <c r="O1119" s="7" t="s">
        <v>93</v>
      </c>
      <c r="P1119" s="7" t="s">
        <v>128</v>
      </c>
      <c r="Q1119" s="7" t="s">
        <v>93</v>
      </c>
      <c r="R1119" s="7" t="s">
        <v>4568</v>
      </c>
      <c r="S1119" s="7" t="s">
        <v>4568</v>
      </c>
      <c r="T1119" s="7" t="s">
        <v>4568</v>
      </c>
      <c r="U1119" s="7" t="s">
        <v>4568</v>
      </c>
      <c r="V1119" s="7" t="s">
        <v>4568</v>
      </c>
      <c r="W1119" s="7" t="s">
        <v>4568</v>
      </c>
      <c r="X1119" s="7" t="s">
        <v>4568</v>
      </c>
      <c r="Y1119" s="7" t="s">
        <v>4568</v>
      </c>
      <c r="Z1119" s="7" t="s">
        <v>4568</v>
      </c>
      <c r="AA1119" s="7" t="s">
        <v>4568</v>
      </c>
      <c r="AB1119" s="7" t="s">
        <v>4568</v>
      </c>
      <c r="AC1119" s="7" t="s">
        <v>4568</v>
      </c>
      <c r="AD1119" s="7" t="s">
        <v>4568</v>
      </c>
      <c r="AE1119" s="7" t="s">
        <v>95</v>
      </c>
      <c r="AF1119" s="7" t="s">
        <v>82</v>
      </c>
      <c r="AG1119" s="7" t="s">
        <v>96</v>
      </c>
    </row>
    <row r="1120" spans="1:33" ht="25.5" x14ac:dyDescent="0.25">
      <c r="A1120" s="7" t="s">
        <v>4569</v>
      </c>
      <c r="B1120" s="12" t="s">
        <v>80</v>
      </c>
      <c r="C1120" s="7" t="s">
        <v>81</v>
      </c>
      <c r="D1120" s="7" t="s">
        <v>82</v>
      </c>
      <c r="E1120" s="7" t="s">
        <v>83</v>
      </c>
      <c r="F1120" s="7" t="s">
        <v>635</v>
      </c>
      <c r="G1120" s="7" t="s">
        <v>4570</v>
      </c>
      <c r="H1120" s="7" t="s">
        <v>195</v>
      </c>
      <c r="I1120" s="7" t="s">
        <v>217</v>
      </c>
      <c r="J1120" s="7" t="s">
        <v>4571</v>
      </c>
      <c r="K1120" s="7" t="s">
        <v>830</v>
      </c>
      <c r="L1120" s="7" t="s">
        <v>1207</v>
      </c>
      <c r="M1120" s="7" t="s">
        <v>137</v>
      </c>
      <c r="N1120" s="7" t="s">
        <v>641</v>
      </c>
      <c r="O1120" s="7" t="s">
        <v>93</v>
      </c>
      <c r="P1120" s="7" t="s">
        <v>641</v>
      </c>
      <c r="Q1120" s="7" t="s">
        <v>93</v>
      </c>
      <c r="R1120" s="7" t="s">
        <v>4572</v>
      </c>
      <c r="S1120" s="7" t="s">
        <v>4572</v>
      </c>
      <c r="T1120" s="7" t="s">
        <v>4572</v>
      </c>
      <c r="U1120" s="7" t="s">
        <v>4572</v>
      </c>
      <c r="V1120" s="7" t="s">
        <v>4572</v>
      </c>
      <c r="W1120" s="7" t="s">
        <v>4572</v>
      </c>
      <c r="X1120" s="7" t="s">
        <v>4572</v>
      </c>
      <c r="Y1120" s="7" t="s">
        <v>4572</v>
      </c>
      <c r="Z1120" s="7" t="s">
        <v>4572</v>
      </c>
      <c r="AA1120" s="7" t="s">
        <v>4572</v>
      </c>
      <c r="AB1120" s="7" t="s">
        <v>4572</v>
      </c>
      <c r="AC1120" s="7" t="s">
        <v>4572</v>
      </c>
      <c r="AD1120" s="7" t="s">
        <v>4572</v>
      </c>
      <c r="AE1120" s="7" t="s">
        <v>95</v>
      </c>
      <c r="AF1120" s="7" t="s">
        <v>82</v>
      </c>
      <c r="AG1120" s="7" t="s">
        <v>96</v>
      </c>
    </row>
    <row r="1121" spans="1:33" ht="25.5" x14ac:dyDescent="0.25">
      <c r="A1121" s="7" t="s">
        <v>4573</v>
      </c>
      <c r="B1121" s="12" t="s">
        <v>80</v>
      </c>
      <c r="C1121" s="7" t="s">
        <v>81</v>
      </c>
      <c r="D1121" s="7" t="s">
        <v>82</v>
      </c>
      <c r="E1121" s="7" t="s">
        <v>83</v>
      </c>
      <c r="F1121" s="7" t="s">
        <v>123</v>
      </c>
      <c r="G1121" s="7" t="s">
        <v>124</v>
      </c>
      <c r="H1121" s="7" t="s">
        <v>195</v>
      </c>
      <c r="I1121" s="7" t="s">
        <v>217</v>
      </c>
      <c r="J1121" s="7" t="s">
        <v>3544</v>
      </c>
      <c r="K1121" s="7" t="s">
        <v>830</v>
      </c>
      <c r="L1121" s="7" t="s">
        <v>982</v>
      </c>
      <c r="M1121" s="7" t="s">
        <v>137</v>
      </c>
      <c r="N1121" s="7" t="s">
        <v>128</v>
      </c>
      <c r="O1121" s="7" t="s">
        <v>93</v>
      </c>
      <c r="P1121" s="7" t="s">
        <v>128</v>
      </c>
      <c r="Q1121" s="7" t="s">
        <v>93</v>
      </c>
      <c r="R1121" s="7" t="s">
        <v>4574</v>
      </c>
      <c r="S1121" s="7" t="s">
        <v>4574</v>
      </c>
      <c r="T1121" s="7" t="s">
        <v>4574</v>
      </c>
      <c r="U1121" s="7" t="s">
        <v>4574</v>
      </c>
      <c r="V1121" s="7" t="s">
        <v>4574</v>
      </c>
      <c r="W1121" s="7" t="s">
        <v>4574</v>
      </c>
      <c r="X1121" s="7" t="s">
        <v>4574</v>
      </c>
      <c r="Y1121" s="7" t="s">
        <v>4574</v>
      </c>
      <c r="Z1121" s="7" t="s">
        <v>4574</v>
      </c>
      <c r="AA1121" s="7" t="s">
        <v>4574</v>
      </c>
      <c r="AB1121" s="7" t="s">
        <v>4574</v>
      </c>
      <c r="AC1121" s="7" t="s">
        <v>4574</v>
      </c>
      <c r="AD1121" s="7" t="s">
        <v>4574</v>
      </c>
      <c r="AE1121" s="7" t="s">
        <v>95</v>
      </c>
      <c r="AF1121" s="7" t="s">
        <v>82</v>
      </c>
      <c r="AG1121" s="7" t="s">
        <v>96</v>
      </c>
    </row>
    <row r="1122" spans="1:33" x14ac:dyDescent="0.25">
      <c r="A1122" s="7" t="s">
        <v>4575</v>
      </c>
      <c r="B1122" s="12" t="s">
        <v>80</v>
      </c>
      <c r="C1122" s="7" t="s">
        <v>81</v>
      </c>
      <c r="D1122" s="7" t="s">
        <v>82</v>
      </c>
      <c r="E1122" s="7" t="s">
        <v>83</v>
      </c>
      <c r="F1122" s="7" t="s">
        <v>98</v>
      </c>
      <c r="G1122" s="7" t="s">
        <v>468</v>
      </c>
      <c r="H1122" s="7" t="s">
        <v>181</v>
      </c>
      <c r="I1122" s="7" t="s">
        <v>1782</v>
      </c>
      <c r="J1122" s="7" t="s">
        <v>1011</v>
      </c>
      <c r="K1122" s="7" t="s">
        <v>830</v>
      </c>
      <c r="L1122" s="7" t="s">
        <v>166</v>
      </c>
      <c r="M1122" s="7" t="s">
        <v>137</v>
      </c>
      <c r="N1122" s="7" t="s">
        <v>103</v>
      </c>
      <c r="O1122" s="7" t="s">
        <v>93</v>
      </c>
      <c r="P1122" s="7" t="s">
        <v>103</v>
      </c>
      <c r="Q1122" s="7" t="s">
        <v>93</v>
      </c>
      <c r="R1122" s="7" t="s">
        <v>4576</v>
      </c>
      <c r="S1122" s="7" t="s">
        <v>4576</v>
      </c>
      <c r="T1122" s="7" t="s">
        <v>4576</v>
      </c>
      <c r="U1122" s="7" t="s">
        <v>4576</v>
      </c>
      <c r="V1122" s="7" t="s">
        <v>4576</v>
      </c>
      <c r="W1122" s="7" t="s">
        <v>4576</v>
      </c>
      <c r="X1122" s="7" t="s">
        <v>4576</v>
      </c>
      <c r="Y1122" s="7" t="s">
        <v>4576</v>
      </c>
      <c r="Z1122" s="7" t="s">
        <v>4576</v>
      </c>
      <c r="AA1122" s="7" t="s">
        <v>4576</v>
      </c>
      <c r="AB1122" s="7" t="s">
        <v>4576</v>
      </c>
      <c r="AC1122" s="7" t="s">
        <v>4576</v>
      </c>
      <c r="AD1122" s="7" t="s">
        <v>4576</v>
      </c>
      <c r="AE1122" s="7" t="s">
        <v>95</v>
      </c>
      <c r="AF1122" s="7" t="s">
        <v>82</v>
      </c>
      <c r="AG1122" s="7" t="s">
        <v>96</v>
      </c>
    </row>
    <row r="1123" spans="1:33" x14ac:dyDescent="0.25">
      <c r="A1123" s="7" t="s">
        <v>4577</v>
      </c>
      <c r="B1123" s="12" t="s">
        <v>80</v>
      </c>
      <c r="C1123" s="7" t="s">
        <v>81</v>
      </c>
      <c r="D1123" s="7" t="s">
        <v>82</v>
      </c>
      <c r="E1123" s="7" t="s">
        <v>83</v>
      </c>
      <c r="F1123" s="7" t="s">
        <v>497</v>
      </c>
      <c r="G1123" s="7" t="s">
        <v>99</v>
      </c>
      <c r="H1123" s="7" t="s">
        <v>308</v>
      </c>
      <c r="I1123" s="7" t="s">
        <v>1730</v>
      </c>
      <c r="J1123" s="7" t="s">
        <v>4578</v>
      </c>
      <c r="K1123" s="7" t="s">
        <v>830</v>
      </c>
      <c r="L1123" s="7" t="s">
        <v>4443</v>
      </c>
      <c r="M1123" s="7" t="s">
        <v>137</v>
      </c>
      <c r="N1123" s="7" t="s">
        <v>185</v>
      </c>
      <c r="O1123" s="7" t="s">
        <v>93</v>
      </c>
      <c r="P1123" s="7" t="s">
        <v>185</v>
      </c>
      <c r="Q1123" s="7" t="s">
        <v>93</v>
      </c>
      <c r="R1123" s="7" t="s">
        <v>4579</v>
      </c>
      <c r="S1123" s="7" t="s">
        <v>4579</v>
      </c>
      <c r="T1123" s="7" t="s">
        <v>4579</v>
      </c>
      <c r="U1123" s="7" t="s">
        <v>4579</v>
      </c>
      <c r="V1123" s="7" t="s">
        <v>4579</v>
      </c>
      <c r="W1123" s="7" t="s">
        <v>4579</v>
      </c>
      <c r="X1123" s="7" t="s">
        <v>4579</v>
      </c>
      <c r="Y1123" s="7" t="s">
        <v>4579</v>
      </c>
      <c r="Z1123" s="7" t="s">
        <v>4579</v>
      </c>
      <c r="AA1123" s="7" t="s">
        <v>4579</v>
      </c>
      <c r="AB1123" s="7" t="s">
        <v>4579</v>
      </c>
      <c r="AC1123" s="7" t="s">
        <v>4579</v>
      </c>
      <c r="AD1123" s="7" t="s">
        <v>4579</v>
      </c>
      <c r="AE1123" s="7" t="s">
        <v>95</v>
      </c>
      <c r="AF1123" s="7" t="s">
        <v>82</v>
      </c>
      <c r="AG1123" s="7" t="s">
        <v>96</v>
      </c>
    </row>
    <row r="1124" spans="1:33" x14ac:dyDescent="0.25">
      <c r="A1124" s="7" t="s">
        <v>4580</v>
      </c>
      <c r="B1124" s="12" t="s">
        <v>80</v>
      </c>
      <c r="C1124" s="7" t="s">
        <v>81</v>
      </c>
      <c r="D1124" s="7" t="s">
        <v>82</v>
      </c>
      <c r="E1124" s="7" t="s">
        <v>83</v>
      </c>
      <c r="F1124" s="7" t="s">
        <v>123</v>
      </c>
      <c r="G1124" s="7" t="s">
        <v>124</v>
      </c>
      <c r="H1124" s="7" t="s">
        <v>195</v>
      </c>
      <c r="I1124" s="7" t="s">
        <v>2625</v>
      </c>
      <c r="J1124" s="7" t="s">
        <v>2333</v>
      </c>
      <c r="K1124" s="7" t="s">
        <v>830</v>
      </c>
      <c r="L1124" s="7" t="s">
        <v>4581</v>
      </c>
      <c r="M1124" s="7" t="s">
        <v>137</v>
      </c>
      <c r="N1124" s="7" t="s">
        <v>128</v>
      </c>
      <c r="O1124" s="7" t="s">
        <v>93</v>
      </c>
      <c r="P1124" s="7" t="s">
        <v>128</v>
      </c>
      <c r="Q1124" s="7" t="s">
        <v>93</v>
      </c>
      <c r="R1124" s="7" t="s">
        <v>4582</v>
      </c>
      <c r="S1124" s="7" t="s">
        <v>4582</v>
      </c>
      <c r="T1124" s="7" t="s">
        <v>4582</v>
      </c>
      <c r="U1124" s="7" t="s">
        <v>4582</v>
      </c>
      <c r="V1124" s="7" t="s">
        <v>4582</v>
      </c>
      <c r="W1124" s="7" t="s">
        <v>4582</v>
      </c>
      <c r="X1124" s="7" t="s">
        <v>4582</v>
      </c>
      <c r="Y1124" s="7" t="s">
        <v>4582</v>
      </c>
      <c r="Z1124" s="7" t="s">
        <v>4582</v>
      </c>
      <c r="AA1124" s="7" t="s">
        <v>4582</v>
      </c>
      <c r="AB1124" s="7" t="s">
        <v>4582</v>
      </c>
      <c r="AC1124" s="7" t="s">
        <v>4582</v>
      </c>
      <c r="AD1124" s="7" t="s">
        <v>4582</v>
      </c>
      <c r="AE1124" s="7" t="s">
        <v>95</v>
      </c>
      <c r="AF1124" s="7" t="s">
        <v>82</v>
      </c>
      <c r="AG1124" s="7" t="s">
        <v>96</v>
      </c>
    </row>
    <row r="1125" spans="1:33" ht="25.5" x14ac:dyDescent="0.25">
      <c r="A1125" s="7" t="s">
        <v>4583</v>
      </c>
      <c r="B1125" s="12" t="s">
        <v>80</v>
      </c>
      <c r="C1125" s="7" t="s">
        <v>81</v>
      </c>
      <c r="D1125" s="7" t="s">
        <v>82</v>
      </c>
      <c r="E1125" s="7" t="s">
        <v>83</v>
      </c>
      <c r="F1125" s="7" t="s">
        <v>115</v>
      </c>
      <c r="G1125" s="7" t="s">
        <v>546</v>
      </c>
      <c r="H1125" s="7" t="s">
        <v>4584</v>
      </c>
      <c r="I1125" s="7" t="s">
        <v>1086</v>
      </c>
      <c r="J1125" s="7" t="s">
        <v>4585</v>
      </c>
      <c r="K1125" s="7" t="s">
        <v>830</v>
      </c>
      <c r="L1125" s="7" t="s">
        <v>453</v>
      </c>
      <c r="M1125" s="7" t="s">
        <v>91</v>
      </c>
      <c r="N1125" s="7" t="s">
        <v>120</v>
      </c>
      <c r="O1125" s="7" t="s">
        <v>93</v>
      </c>
      <c r="P1125" s="7" t="s">
        <v>120</v>
      </c>
      <c r="Q1125" s="7" t="s">
        <v>93</v>
      </c>
      <c r="R1125" s="7" t="s">
        <v>4586</v>
      </c>
      <c r="S1125" s="7" t="s">
        <v>4586</v>
      </c>
      <c r="T1125" s="7" t="s">
        <v>4586</v>
      </c>
      <c r="U1125" s="7" t="s">
        <v>4586</v>
      </c>
      <c r="V1125" s="7" t="s">
        <v>4586</v>
      </c>
      <c r="W1125" s="7" t="s">
        <v>4586</v>
      </c>
      <c r="X1125" s="7" t="s">
        <v>4586</v>
      </c>
      <c r="Y1125" s="7" t="s">
        <v>4586</v>
      </c>
      <c r="Z1125" s="7" t="s">
        <v>4586</v>
      </c>
      <c r="AA1125" s="7" t="s">
        <v>4586</v>
      </c>
      <c r="AB1125" s="7" t="s">
        <v>4586</v>
      </c>
      <c r="AC1125" s="7" t="s">
        <v>4586</v>
      </c>
      <c r="AD1125" s="7" t="s">
        <v>4586</v>
      </c>
      <c r="AE1125" s="7" t="s">
        <v>95</v>
      </c>
      <c r="AF1125" s="7" t="s">
        <v>82</v>
      </c>
      <c r="AG1125" s="7" t="s">
        <v>96</v>
      </c>
    </row>
    <row r="1126" spans="1:33" x14ac:dyDescent="0.25">
      <c r="A1126" s="7" t="s">
        <v>4587</v>
      </c>
      <c r="B1126" s="12" t="s">
        <v>80</v>
      </c>
      <c r="C1126" s="7" t="s">
        <v>81</v>
      </c>
      <c r="D1126" s="7" t="s">
        <v>82</v>
      </c>
      <c r="E1126" s="7" t="s">
        <v>83</v>
      </c>
      <c r="F1126" s="7" t="s">
        <v>141</v>
      </c>
      <c r="G1126" s="7" t="s">
        <v>1165</v>
      </c>
      <c r="H1126" s="7" t="s">
        <v>2974</v>
      </c>
      <c r="I1126" s="7" t="s">
        <v>196</v>
      </c>
      <c r="J1126" s="7" t="s">
        <v>4588</v>
      </c>
      <c r="K1126" s="7" t="s">
        <v>4589</v>
      </c>
      <c r="L1126" s="7" t="s">
        <v>494</v>
      </c>
      <c r="M1126" s="7" t="s">
        <v>91</v>
      </c>
      <c r="N1126" s="7" t="s">
        <v>4590</v>
      </c>
      <c r="O1126" s="7" t="s">
        <v>93</v>
      </c>
      <c r="P1126" s="7" t="s">
        <v>4590</v>
      </c>
      <c r="Q1126" s="7" t="s">
        <v>93</v>
      </c>
      <c r="R1126" s="7" t="s">
        <v>4591</v>
      </c>
      <c r="S1126" s="7" t="s">
        <v>4591</v>
      </c>
      <c r="T1126" s="7" t="s">
        <v>4591</v>
      </c>
      <c r="U1126" s="7" t="s">
        <v>4591</v>
      </c>
      <c r="V1126" s="7" t="s">
        <v>4591</v>
      </c>
      <c r="W1126" s="7" t="s">
        <v>4591</v>
      </c>
      <c r="X1126" s="7" t="s">
        <v>4591</v>
      </c>
      <c r="Y1126" s="7" t="s">
        <v>4591</v>
      </c>
      <c r="Z1126" s="7" t="s">
        <v>4591</v>
      </c>
      <c r="AA1126" s="7" t="s">
        <v>4591</v>
      </c>
      <c r="AB1126" s="7" t="s">
        <v>4591</v>
      </c>
      <c r="AC1126" s="7" t="s">
        <v>4591</v>
      </c>
      <c r="AD1126" s="7" t="s">
        <v>4591</v>
      </c>
      <c r="AE1126" s="7" t="s">
        <v>95</v>
      </c>
      <c r="AF1126" s="7" t="s">
        <v>82</v>
      </c>
      <c r="AG1126" s="7" t="s">
        <v>96</v>
      </c>
    </row>
    <row r="1127" spans="1:33" x14ac:dyDescent="0.25">
      <c r="A1127" s="7" t="s">
        <v>4592</v>
      </c>
      <c r="B1127" s="12" t="s">
        <v>80</v>
      </c>
      <c r="C1127" s="7" t="s">
        <v>81</v>
      </c>
      <c r="D1127" s="7" t="s">
        <v>82</v>
      </c>
      <c r="E1127" s="7" t="s">
        <v>83</v>
      </c>
      <c r="F1127" s="7" t="s">
        <v>141</v>
      </c>
      <c r="G1127" s="7" t="s">
        <v>142</v>
      </c>
      <c r="H1127" s="7" t="s">
        <v>1362</v>
      </c>
      <c r="I1127" s="7" t="s">
        <v>351</v>
      </c>
      <c r="J1127" s="7" t="s">
        <v>1313</v>
      </c>
      <c r="K1127" s="7" t="s">
        <v>4593</v>
      </c>
      <c r="L1127" s="7" t="s">
        <v>4594</v>
      </c>
      <c r="M1127" s="7" t="s">
        <v>91</v>
      </c>
      <c r="N1127" s="7" t="s">
        <v>148</v>
      </c>
      <c r="O1127" s="7" t="s">
        <v>93</v>
      </c>
      <c r="P1127" s="7" t="s">
        <v>148</v>
      </c>
      <c r="Q1127" s="7" t="s">
        <v>93</v>
      </c>
      <c r="R1127" s="7" t="s">
        <v>4595</v>
      </c>
      <c r="S1127" s="7" t="s">
        <v>4595</v>
      </c>
      <c r="T1127" s="7" t="s">
        <v>4595</v>
      </c>
      <c r="U1127" s="7" t="s">
        <v>4595</v>
      </c>
      <c r="V1127" s="7" t="s">
        <v>4595</v>
      </c>
      <c r="W1127" s="7" t="s">
        <v>4595</v>
      </c>
      <c r="X1127" s="7" t="s">
        <v>4595</v>
      </c>
      <c r="Y1127" s="7" t="s">
        <v>4595</v>
      </c>
      <c r="Z1127" s="7" t="s">
        <v>4595</v>
      </c>
      <c r="AA1127" s="7" t="s">
        <v>4595</v>
      </c>
      <c r="AB1127" s="7" t="s">
        <v>4595</v>
      </c>
      <c r="AC1127" s="7" t="s">
        <v>4595</v>
      </c>
      <c r="AD1127" s="7" t="s">
        <v>4595</v>
      </c>
      <c r="AE1127" s="7" t="s">
        <v>95</v>
      </c>
      <c r="AF1127" s="7" t="s">
        <v>82</v>
      </c>
      <c r="AG1127" s="7" t="s">
        <v>96</v>
      </c>
    </row>
    <row r="1128" spans="1:33" ht="25.5" x14ac:dyDescent="0.25">
      <c r="A1128" s="7" t="s">
        <v>4596</v>
      </c>
      <c r="B1128" s="12" t="s">
        <v>80</v>
      </c>
      <c r="C1128" s="7" t="s">
        <v>81</v>
      </c>
      <c r="D1128" s="7" t="s">
        <v>82</v>
      </c>
      <c r="E1128" s="7" t="s">
        <v>83</v>
      </c>
      <c r="F1128" s="7" t="s">
        <v>123</v>
      </c>
      <c r="G1128" s="7" t="s">
        <v>124</v>
      </c>
      <c r="H1128" s="7" t="s">
        <v>4597</v>
      </c>
      <c r="I1128" s="7" t="s">
        <v>1581</v>
      </c>
      <c r="J1128" s="7" t="s">
        <v>2609</v>
      </c>
      <c r="K1128" s="7" t="s">
        <v>4598</v>
      </c>
      <c r="L1128" s="7" t="s">
        <v>4599</v>
      </c>
      <c r="M1128" s="7" t="s">
        <v>91</v>
      </c>
      <c r="N1128" s="7" t="s">
        <v>128</v>
      </c>
      <c r="O1128" s="7" t="s">
        <v>93</v>
      </c>
      <c r="P1128" s="7" t="s">
        <v>128</v>
      </c>
      <c r="Q1128" s="7" t="s">
        <v>93</v>
      </c>
      <c r="R1128" s="7" t="s">
        <v>4600</v>
      </c>
      <c r="S1128" s="7" t="s">
        <v>4600</v>
      </c>
      <c r="T1128" s="7" t="s">
        <v>4600</v>
      </c>
      <c r="U1128" s="7" t="s">
        <v>4600</v>
      </c>
      <c r="V1128" s="7" t="s">
        <v>4600</v>
      </c>
      <c r="W1128" s="7" t="s">
        <v>4600</v>
      </c>
      <c r="X1128" s="7" t="s">
        <v>4600</v>
      </c>
      <c r="Y1128" s="7" t="s">
        <v>4600</v>
      </c>
      <c r="Z1128" s="7" t="s">
        <v>4600</v>
      </c>
      <c r="AA1128" s="7" t="s">
        <v>4600</v>
      </c>
      <c r="AB1128" s="7" t="s">
        <v>4600</v>
      </c>
      <c r="AC1128" s="7" t="s">
        <v>4600</v>
      </c>
      <c r="AD1128" s="7" t="s">
        <v>4600</v>
      </c>
      <c r="AE1128" s="7" t="s">
        <v>95</v>
      </c>
      <c r="AF1128" s="7" t="s">
        <v>82</v>
      </c>
      <c r="AG1128" s="7" t="s">
        <v>96</v>
      </c>
    </row>
    <row r="1129" spans="1:33" x14ac:dyDescent="0.25">
      <c r="A1129" s="7" t="s">
        <v>4601</v>
      </c>
      <c r="B1129" s="12" t="s">
        <v>80</v>
      </c>
      <c r="C1129" s="7" t="s">
        <v>81</v>
      </c>
      <c r="D1129" s="7" t="s">
        <v>82</v>
      </c>
      <c r="E1129" s="7" t="s">
        <v>83</v>
      </c>
      <c r="F1129" s="7" t="s">
        <v>123</v>
      </c>
      <c r="G1129" s="7" t="s">
        <v>124</v>
      </c>
      <c r="H1129" s="7" t="s">
        <v>291</v>
      </c>
      <c r="I1129" s="7" t="s">
        <v>292</v>
      </c>
      <c r="J1129" s="7" t="s">
        <v>4602</v>
      </c>
      <c r="K1129" s="7" t="s">
        <v>4603</v>
      </c>
      <c r="L1129" s="7" t="s">
        <v>136</v>
      </c>
      <c r="M1129" s="7" t="s">
        <v>137</v>
      </c>
      <c r="N1129" s="7" t="s">
        <v>128</v>
      </c>
      <c r="O1129" s="7" t="s">
        <v>93</v>
      </c>
      <c r="P1129" s="7" t="s">
        <v>128</v>
      </c>
      <c r="Q1129" s="7" t="s">
        <v>93</v>
      </c>
      <c r="R1129" s="7" t="s">
        <v>4604</v>
      </c>
      <c r="S1129" s="7" t="s">
        <v>4604</v>
      </c>
      <c r="T1129" s="7" t="s">
        <v>4604</v>
      </c>
      <c r="U1129" s="7" t="s">
        <v>4604</v>
      </c>
      <c r="V1129" s="7" t="s">
        <v>4604</v>
      </c>
      <c r="W1129" s="7" t="s">
        <v>4604</v>
      </c>
      <c r="X1129" s="7" t="s">
        <v>4604</v>
      </c>
      <c r="Y1129" s="7" t="s">
        <v>4604</v>
      </c>
      <c r="Z1129" s="7" t="s">
        <v>4604</v>
      </c>
      <c r="AA1129" s="7" t="s">
        <v>4604</v>
      </c>
      <c r="AB1129" s="7" t="s">
        <v>4604</v>
      </c>
      <c r="AC1129" s="7" t="s">
        <v>4604</v>
      </c>
      <c r="AD1129" s="7" t="s">
        <v>4604</v>
      </c>
      <c r="AE1129" s="7" t="s">
        <v>95</v>
      </c>
      <c r="AF1129" s="7" t="s">
        <v>82</v>
      </c>
      <c r="AG1129" s="7" t="s">
        <v>96</v>
      </c>
    </row>
    <row r="1130" spans="1:33" x14ac:dyDescent="0.25">
      <c r="A1130" s="7" t="s">
        <v>4605</v>
      </c>
      <c r="B1130" s="12" t="s">
        <v>80</v>
      </c>
      <c r="C1130" s="7" t="s">
        <v>81</v>
      </c>
      <c r="D1130" s="7" t="s">
        <v>82</v>
      </c>
      <c r="E1130" s="7" t="s">
        <v>83</v>
      </c>
      <c r="F1130" s="7" t="s">
        <v>98</v>
      </c>
      <c r="G1130" s="7" t="s">
        <v>99</v>
      </c>
      <c r="H1130" s="7" t="s">
        <v>4606</v>
      </c>
      <c r="I1130" s="7" t="s">
        <v>1018</v>
      </c>
      <c r="J1130" s="7" t="s">
        <v>4607</v>
      </c>
      <c r="K1130" s="7" t="s">
        <v>864</v>
      </c>
      <c r="L1130" s="7" t="s">
        <v>2755</v>
      </c>
      <c r="M1130" s="7" t="s">
        <v>91</v>
      </c>
      <c r="N1130" s="7" t="s">
        <v>103</v>
      </c>
      <c r="O1130" s="7" t="s">
        <v>93</v>
      </c>
      <c r="P1130" s="7" t="s">
        <v>103</v>
      </c>
      <c r="Q1130" s="7" t="s">
        <v>93</v>
      </c>
      <c r="R1130" s="7" t="s">
        <v>4608</v>
      </c>
      <c r="S1130" s="7" t="s">
        <v>4608</v>
      </c>
      <c r="T1130" s="7" t="s">
        <v>4608</v>
      </c>
      <c r="U1130" s="7" t="s">
        <v>4608</v>
      </c>
      <c r="V1130" s="7" t="s">
        <v>4608</v>
      </c>
      <c r="W1130" s="7" t="s">
        <v>4608</v>
      </c>
      <c r="X1130" s="7" t="s">
        <v>4608</v>
      </c>
      <c r="Y1130" s="7" t="s">
        <v>4608</v>
      </c>
      <c r="Z1130" s="7" t="s">
        <v>4608</v>
      </c>
      <c r="AA1130" s="7" t="s">
        <v>4608</v>
      </c>
      <c r="AB1130" s="7" t="s">
        <v>4608</v>
      </c>
      <c r="AC1130" s="7" t="s">
        <v>4608</v>
      </c>
      <c r="AD1130" s="7" t="s">
        <v>4608</v>
      </c>
      <c r="AE1130" s="7" t="s">
        <v>95</v>
      </c>
      <c r="AF1130" s="7" t="s">
        <v>82</v>
      </c>
      <c r="AG1130" s="7" t="s">
        <v>96</v>
      </c>
    </row>
    <row r="1131" spans="1:33" x14ac:dyDescent="0.25">
      <c r="A1131" s="7" t="s">
        <v>4609</v>
      </c>
      <c r="B1131" s="12" t="s">
        <v>80</v>
      </c>
      <c r="C1131" s="7" t="s">
        <v>81</v>
      </c>
      <c r="D1131" s="7" t="s">
        <v>82</v>
      </c>
      <c r="E1131" s="7" t="s">
        <v>83</v>
      </c>
      <c r="F1131" s="7" t="s">
        <v>123</v>
      </c>
      <c r="G1131" s="7" t="s">
        <v>124</v>
      </c>
      <c r="H1131" s="7" t="s">
        <v>308</v>
      </c>
      <c r="I1131" s="7" t="s">
        <v>3218</v>
      </c>
      <c r="J1131" s="7" t="s">
        <v>4610</v>
      </c>
      <c r="K1131" s="7" t="s">
        <v>864</v>
      </c>
      <c r="L1131" s="7" t="s">
        <v>3424</v>
      </c>
      <c r="M1131" s="7" t="s">
        <v>137</v>
      </c>
      <c r="N1131" s="7" t="s">
        <v>128</v>
      </c>
      <c r="O1131" s="7" t="s">
        <v>93</v>
      </c>
      <c r="P1131" s="7" t="s">
        <v>128</v>
      </c>
      <c r="Q1131" s="7" t="s">
        <v>93</v>
      </c>
      <c r="R1131" s="7" t="s">
        <v>4611</v>
      </c>
      <c r="S1131" s="7" t="s">
        <v>4611</v>
      </c>
      <c r="T1131" s="7" t="s">
        <v>4611</v>
      </c>
      <c r="U1131" s="7" t="s">
        <v>4611</v>
      </c>
      <c r="V1131" s="7" t="s">
        <v>4611</v>
      </c>
      <c r="W1131" s="7" t="s">
        <v>4611</v>
      </c>
      <c r="X1131" s="7" t="s">
        <v>4611</v>
      </c>
      <c r="Y1131" s="7" t="s">
        <v>4611</v>
      </c>
      <c r="Z1131" s="7" t="s">
        <v>4611</v>
      </c>
      <c r="AA1131" s="7" t="s">
        <v>4611</v>
      </c>
      <c r="AB1131" s="7" t="s">
        <v>4611</v>
      </c>
      <c r="AC1131" s="7" t="s">
        <v>4611</v>
      </c>
      <c r="AD1131" s="7" t="s">
        <v>4611</v>
      </c>
      <c r="AE1131" s="7" t="s">
        <v>95</v>
      </c>
      <c r="AF1131" s="7" t="s">
        <v>82</v>
      </c>
      <c r="AG1131" s="7" t="s">
        <v>96</v>
      </c>
    </row>
    <row r="1132" spans="1:33" x14ac:dyDescent="0.25">
      <c r="A1132" s="7" t="s">
        <v>4612</v>
      </c>
      <c r="B1132" s="12" t="s">
        <v>80</v>
      </c>
      <c r="C1132" s="7" t="s">
        <v>81</v>
      </c>
      <c r="D1132" s="7" t="s">
        <v>82</v>
      </c>
      <c r="E1132" s="7" t="s">
        <v>83</v>
      </c>
      <c r="F1132" s="7" t="s">
        <v>230</v>
      </c>
      <c r="G1132" s="7" t="s">
        <v>231</v>
      </c>
      <c r="H1132" s="7" t="s">
        <v>4613</v>
      </c>
      <c r="I1132" s="7" t="s">
        <v>451</v>
      </c>
      <c r="J1132" s="7" t="s">
        <v>4614</v>
      </c>
      <c r="K1132" s="7" t="s">
        <v>453</v>
      </c>
      <c r="L1132" s="7" t="s">
        <v>4615</v>
      </c>
      <c r="M1132" s="7" t="s">
        <v>137</v>
      </c>
      <c r="N1132" s="7" t="s">
        <v>236</v>
      </c>
      <c r="O1132" s="7" t="s">
        <v>93</v>
      </c>
      <c r="P1132" s="7" t="s">
        <v>236</v>
      </c>
      <c r="Q1132" s="7" t="s">
        <v>93</v>
      </c>
      <c r="R1132" s="7" t="s">
        <v>4616</v>
      </c>
      <c r="S1132" s="7" t="s">
        <v>4616</v>
      </c>
      <c r="T1132" s="7" t="s">
        <v>4616</v>
      </c>
      <c r="U1132" s="7" t="s">
        <v>4616</v>
      </c>
      <c r="V1132" s="7" t="s">
        <v>4616</v>
      </c>
      <c r="W1132" s="7" t="s">
        <v>4616</v>
      </c>
      <c r="X1132" s="7" t="s">
        <v>4616</v>
      </c>
      <c r="Y1132" s="7" t="s">
        <v>4616</v>
      </c>
      <c r="Z1132" s="7" t="s">
        <v>4616</v>
      </c>
      <c r="AA1132" s="7" t="s">
        <v>4616</v>
      </c>
      <c r="AB1132" s="7" t="s">
        <v>4616</v>
      </c>
      <c r="AC1132" s="7" t="s">
        <v>4616</v>
      </c>
      <c r="AD1132" s="7" t="s">
        <v>4616</v>
      </c>
      <c r="AE1132" s="7" t="s">
        <v>95</v>
      </c>
      <c r="AF1132" s="7" t="s">
        <v>82</v>
      </c>
      <c r="AG1132" s="7" t="s">
        <v>96</v>
      </c>
    </row>
    <row r="1133" spans="1:33" ht="25.5" x14ac:dyDescent="0.25">
      <c r="A1133" s="7" t="s">
        <v>4617</v>
      </c>
      <c r="B1133" s="12" t="s">
        <v>80</v>
      </c>
      <c r="C1133" s="7" t="s">
        <v>81</v>
      </c>
      <c r="D1133" s="7" t="s">
        <v>82</v>
      </c>
      <c r="E1133" s="7" t="s">
        <v>83</v>
      </c>
      <c r="F1133" s="7" t="s">
        <v>635</v>
      </c>
      <c r="G1133" s="7" t="s">
        <v>2707</v>
      </c>
      <c r="H1133" s="7" t="s">
        <v>4618</v>
      </c>
      <c r="I1133" s="7" t="s">
        <v>87</v>
      </c>
      <c r="J1133" s="7" t="s">
        <v>809</v>
      </c>
      <c r="K1133" s="7" t="s">
        <v>453</v>
      </c>
      <c r="L1133" s="7" t="s">
        <v>4431</v>
      </c>
      <c r="M1133" s="7" t="s">
        <v>91</v>
      </c>
      <c r="N1133" s="7" t="s">
        <v>1736</v>
      </c>
      <c r="O1133" s="7" t="s">
        <v>93</v>
      </c>
      <c r="P1133" s="7" t="s">
        <v>1736</v>
      </c>
      <c r="Q1133" s="7" t="s">
        <v>93</v>
      </c>
      <c r="R1133" s="7" t="s">
        <v>4619</v>
      </c>
      <c r="S1133" s="7" t="s">
        <v>4619</v>
      </c>
      <c r="T1133" s="7" t="s">
        <v>4619</v>
      </c>
      <c r="U1133" s="7" t="s">
        <v>4619</v>
      </c>
      <c r="V1133" s="7" t="s">
        <v>4619</v>
      </c>
      <c r="W1133" s="7" t="s">
        <v>4619</v>
      </c>
      <c r="X1133" s="7" t="s">
        <v>4619</v>
      </c>
      <c r="Y1133" s="7" t="s">
        <v>4619</v>
      </c>
      <c r="Z1133" s="7" t="s">
        <v>4619</v>
      </c>
      <c r="AA1133" s="7" t="s">
        <v>4619</v>
      </c>
      <c r="AB1133" s="7" t="s">
        <v>4619</v>
      </c>
      <c r="AC1133" s="7" t="s">
        <v>4619</v>
      </c>
      <c r="AD1133" s="7" t="s">
        <v>4619</v>
      </c>
      <c r="AE1133" s="7" t="s">
        <v>95</v>
      </c>
      <c r="AF1133" s="7" t="s">
        <v>82</v>
      </c>
      <c r="AG1133" s="7" t="s">
        <v>96</v>
      </c>
    </row>
    <row r="1134" spans="1:33" x14ac:dyDescent="0.25">
      <c r="A1134" s="7" t="s">
        <v>4620</v>
      </c>
      <c r="B1134" s="12" t="s">
        <v>80</v>
      </c>
      <c r="C1134" s="7" t="s">
        <v>81</v>
      </c>
      <c r="D1134" s="7" t="s">
        <v>82</v>
      </c>
      <c r="E1134" s="7" t="s">
        <v>83</v>
      </c>
      <c r="F1134" s="7" t="s">
        <v>123</v>
      </c>
      <c r="G1134" s="7" t="s">
        <v>124</v>
      </c>
      <c r="H1134" s="7" t="s">
        <v>4621</v>
      </c>
      <c r="I1134" s="7" t="s">
        <v>87</v>
      </c>
      <c r="J1134" s="7" t="s">
        <v>1686</v>
      </c>
      <c r="K1134" s="7" t="s">
        <v>453</v>
      </c>
      <c r="L1134" s="7" t="s">
        <v>944</v>
      </c>
      <c r="M1134" s="7" t="s">
        <v>137</v>
      </c>
      <c r="N1134" s="7" t="s">
        <v>128</v>
      </c>
      <c r="O1134" s="7" t="s">
        <v>93</v>
      </c>
      <c r="P1134" s="7" t="s">
        <v>128</v>
      </c>
      <c r="Q1134" s="7" t="s">
        <v>93</v>
      </c>
      <c r="R1134" s="7" t="s">
        <v>4622</v>
      </c>
      <c r="S1134" s="7" t="s">
        <v>4622</v>
      </c>
      <c r="T1134" s="7" t="s">
        <v>4622</v>
      </c>
      <c r="U1134" s="7" t="s">
        <v>4622</v>
      </c>
      <c r="V1134" s="7" t="s">
        <v>4622</v>
      </c>
      <c r="W1134" s="7" t="s">
        <v>4622</v>
      </c>
      <c r="X1134" s="7" t="s">
        <v>4622</v>
      </c>
      <c r="Y1134" s="7" t="s">
        <v>4622</v>
      </c>
      <c r="Z1134" s="7" t="s">
        <v>4622</v>
      </c>
      <c r="AA1134" s="7" t="s">
        <v>4622</v>
      </c>
      <c r="AB1134" s="7" t="s">
        <v>4622</v>
      </c>
      <c r="AC1134" s="7" t="s">
        <v>4622</v>
      </c>
      <c r="AD1134" s="7" t="s">
        <v>4622</v>
      </c>
      <c r="AE1134" s="7" t="s">
        <v>95</v>
      </c>
      <c r="AF1134" s="7" t="s">
        <v>82</v>
      </c>
      <c r="AG1134" s="7" t="s">
        <v>96</v>
      </c>
    </row>
    <row r="1135" spans="1:33" ht="25.5" x14ac:dyDescent="0.25">
      <c r="A1135" s="7" t="s">
        <v>4623</v>
      </c>
      <c r="B1135" s="12" t="s">
        <v>80</v>
      </c>
      <c r="C1135" s="7" t="s">
        <v>81</v>
      </c>
      <c r="D1135" s="7" t="s">
        <v>82</v>
      </c>
      <c r="E1135" s="7" t="s">
        <v>83</v>
      </c>
      <c r="F1135" s="7" t="s">
        <v>230</v>
      </c>
      <c r="G1135" s="7" t="s">
        <v>231</v>
      </c>
      <c r="H1135" s="7" t="s">
        <v>4624</v>
      </c>
      <c r="I1135" s="7" t="s">
        <v>109</v>
      </c>
      <c r="J1135" s="7" t="s">
        <v>422</v>
      </c>
      <c r="K1135" s="7" t="s">
        <v>453</v>
      </c>
      <c r="L1135" s="7" t="s">
        <v>4625</v>
      </c>
      <c r="M1135" s="7" t="s">
        <v>91</v>
      </c>
      <c r="N1135" s="7" t="s">
        <v>312</v>
      </c>
      <c r="O1135" s="7" t="s">
        <v>93</v>
      </c>
      <c r="P1135" s="7" t="s">
        <v>312</v>
      </c>
      <c r="Q1135" s="7" t="s">
        <v>93</v>
      </c>
      <c r="R1135" s="7" t="s">
        <v>4626</v>
      </c>
      <c r="S1135" s="7" t="s">
        <v>4626</v>
      </c>
      <c r="T1135" s="7" t="s">
        <v>4626</v>
      </c>
      <c r="U1135" s="7" t="s">
        <v>4626</v>
      </c>
      <c r="V1135" s="7" t="s">
        <v>4626</v>
      </c>
      <c r="W1135" s="7" t="s">
        <v>4626</v>
      </c>
      <c r="X1135" s="7" t="s">
        <v>4626</v>
      </c>
      <c r="Y1135" s="7" t="s">
        <v>4626</v>
      </c>
      <c r="Z1135" s="7" t="s">
        <v>4626</v>
      </c>
      <c r="AA1135" s="7" t="s">
        <v>4626</v>
      </c>
      <c r="AB1135" s="7" t="s">
        <v>4626</v>
      </c>
      <c r="AC1135" s="7" t="s">
        <v>4626</v>
      </c>
      <c r="AD1135" s="7" t="s">
        <v>4626</v>
      </c>
      <c r="AE1135" s="7" t="s">
        <v>95</v>
      </c>
      <c r="AF1135" s="7" t="s">
        <v>82</v>
      </c>
      <c r="AG1135" s="7" t="s">
        <v>96</v>
      </c>
    </row>
    <row r="1136" spans="1:33" x14ac:dyDescent="0.25">
      <c r="A1136" s="7" t="s">
        <v>4627</v>
      </c>
      <c r="B1136" s="12" t="s">
        <v>80</v>
      </c>
      <c r="C1136" s="7" t="s">
        <v>81</v>
      </c>
      <c r="D1136" s="7" t="s">
        <v>82</v>
      </c>
      <c r="E1136" s="7" t="s">
        <v>83</v>
      </c>
      <c r="F1136" s="7" t="s">
        <v>215</v>
      </c>
      <c r="G1136" s="7" t="s">
        <v>206</v>
      </c>
      <c r="H1136" s="7" t="s">
        <v>4628</v>
      </c>
      <c r="I1136" s="7" t="s">
        <v>134</v>
      </c>
      <c r="J1136" s="7" t="s">
        <v>731</v>
      </c>
      <c r="K1136" s="7" t="s">
        <v>453</v>
      </c>
      <c r="L1136" s="7" t="s">
        <v>3343</v>
      </c>
      <c r="M1136" s="7" t="s">
        <v>137</v>
      </c>
      <c r="N1136" s="7" t="s">
        <v>221</v>
      </c>
      <c r="O1136" s="7" t="s">
        <v>93</v>
      </c>
      <c r="P1136" s="7" t="s">
        <v>221</v>
      </c>
      <c r="Q1136" s="7" t="s">
        <v>93</v>
      </c>
      <c r="R1136" s="7" t="s">
        <v>4629</v>
      </c>
      <c r="S1136" s="7" t="s">
        <v>4629</v>
      </c>
      <c r="T1136" s="7" t="s">
        <v>4629</v>
      </c>
      <c r="U1136" s="7" t="s">
        <v>4629</v>
      </c>
      <c r="V1136" s="7" t="s">
        <v>4629</v>
      </c>
      <c r="W1136" s="7" t="s">
        <v>4629</v>
      </c>
      <c r="X1136" s="7" t="s">
        <v>4629</v>
      </c>
      <c r="Y1136" s="7" t="s">
        <v>4629</v>
      </c>
      <c r="Z1136" s="7" t="s">
        <v>4629</v>
      </c>
      <c r="AA1136" s="7" t="s">
        <v>4629</v>
      </c>
      <c r="AB1136" s="7" t="s">
        <v>4629</v>
      </c>
      <c r="AC1136" s="7" t="s">
        <v>4629</v>
      </c>
      <c r="AD1136" s="7" t="s">
        <v>4629</v>
      </c>
      <c r="AE1136" s="7" t="s">
        <v>95</v>
      </c>
      <c r="AF1136" s="7" t="s">
        <v>82</v>
      </c>
      <c r="AG1136" s="7" t="s">
        <v>96</v>
      </c>
    </row>
    <row r="1137" spans="1:33" ht="25.5" x14ac:dyDescent="0.25">
      <c r="A1137" s="7" t="s">
        <v>4630</v>
      </c>
      <c r="B1137" s="12" t="s">
        <v>80</v>
      </c>
      <c r="C1137" s="7" t="s">
        <v>81</v>
      </c>
      <c r="D1137" s="7" t="s">
        <v>82</v>
      </c>
      <c r="E1137" s="7" t="s">
        <v>83</v>
      </c>
      <c r="F1137" s="7" t="s">
        <v>98</v>
      </c>
      <c r="G1137" s="7" t="s">
        <v>1210</v>
      </c>
      <c r="H1137" s="7" t="s">
        <v>4631</v>
      </c>
      <c r="I1137" s="7" t="s">
        <v>134</v>
      </c>
      <c r="J1137" s="7" t="s">
        <v>1643</v>
      </c>
      <c r="K1137" s="7" t="s">
        <v>453</v>
      </c>
      <c r="L1137" s="7" t="s">
        <v>4632</v>
      </c>
      <c r="M1137" s="7" t="s">
        <v>137</v>
      </c>
      <c r="N1137" s="7" t="s">
        <v>103</v>
      </c>
      <c r="O1137" s="7" t="s">
        <v>93</v>
      </c>
      <c r="P1137" s="7" t="s">
        <v>103</v>
      </c>
      <c r="Q1137" s="7" t="s">
        <v>93</v>
      </c>
      <c r="R1137" s="7" t="s">
        <v>4633</v>
      </c>
      <c r="S1137" s="7" t="s">
        <v>4633</v>
      </c>
      <c r="T1137" s="7" t="s">
        <v>4633</v>
      </c>
      <c r="U1137" s="7" t="s">
        <v>4633</v>
      </c>
      <c r="V1137" s="7" t="s">
        <v>4633</v>
      </c>
      <c r="W1137" s="7" t="s">
        <v>4633</v>
      </c>
      <c r="X1137" s="7" t="s">
        <v>4633</v>
      </c>
      <c r="Y1137" s="7" t="s">
        <v>4633</v>
      </c>
      <c r="Z1137" s="7" t="s">
        <v>4633</v>
      </c>
      <c r="AA1137" s="7" t="s">
        <v>4633</v>
      </c>
      <c r="AB1137" s="7" t="s">
        <v>4633</v>
      </c>
      <c r="AC1137" s="7" t="s">
        <v>4633</v>
      </c>
      <c r="AD1137" s="7" t="s">
        <v>4633</v>
      </c>
      <c r="AE1137" s="7" t="s">
        <v>95</v>
      </c>
      <c r="AF1137" s="7" t="s">
        <v>82</v>
      </c>
      <c r="AG1137" s="7" t="s">
        <v>96</v>
      </c>
    </row>
    <row r="1138" spans="1:33" ht="25.5" x14ac:dyDescent="0.25">
      <c r="A1138" s="7" t="s">
        <v>4634</v>
      </c>
      <c r="B1138" s="12" t="s">
        <v>80</v>
      </c>
      <c r="C1138" s="7" t="s">
        <v>81</v>
      </c>
      <c r="D1138" s="7" t="s">
        <v>82</v>
      </c>
      <c r="E1138" s="7" t="s">
        <v>83</v>
      </c>
      <c r="F1138" s="7" t="s">
        <v>123</v>
      </c>
      <c r="G1138" s="7" t="s">
        <v>124</v>
      </c>
      <c r="H1138" s="7" t="s">
        <v>308</v>
      </c>
      <c r="I1138" s="7" t="s">
        <v>405</v>
      </c>
      <c r="J1138" s="7" t="s">
        <v>651</v>
      </c>
      <c r="K1138" s="7" t="s">
        <v>3654</v>
      </c>
      <c r="L1138" s="7" t="s">
        <v>184</v>
      </c>
      <c r="M1138" s="7" t="s">
        <v>137</v>
      </c>
      <c r="N1138" s="7" t="s">
        <v>128</v>
      </c>
      <c r="O1138" s="7" t="s">
        <v>93</v>
      </c>
      <c r="P1138" s="7" t="s">
        <v>128</v>
      </c>
      <c r="Q1138" s="7" t="s">
        <v>93</v>
      </c>
      <c r="R1138" s="7" t="s">
        <v>4635</v>
      </c>
      <c r="S1138" s="7" t="s">
        <v>4635</v>
      </c>
      <c r="T1138" s="7" t="s">
        <v>4635</v>
      </c>
      <c r="U1138" s="7" t="s">
        <v>4635</v>
      </c>
      <c r="V1138" s="7" t="s">
        <v>4635</v>
      </c>
      <c r="W1138" s="7" t="s">
        <v>4635</v>
      </c>
      <c r="X1138" s="7" t="s">
        <v>4635</v>
      </c>
      <c r="Y1138" s="7" t="s">
        <v>4635</v>
      </c>
      <c r="Z1138" s="7" t="s">
        <v>4635</v>
      </c>
      <c r="AA1138" s="7" t="s">
        <v>4635</v>
      </c>
      <c r="AB1138" s="7" t="s">
        <v>4635</v>
      </c>
      <c r="AC1138" s="7" t="s">
        <v>4635</v>
      </c>
      <c r="AD1138" s="7" t="s">
        <v>4635</v>
      </c>
      <c r="AE1138" s="7" t="s">
        <v>95</v>
      </c>
      <c r="AF1138" s="7" t="s">
        <v>82</v>
      </c>
      <c r="AG1138" s="7" t="s">
        <v>96</v>
      </c>
    </row>
    <row r="1139" spans="1:33" x14ac:dyDescent="0.25">
      <c r="A1139" s="7" t="s">
        <v>4636</v>
      </c>
      <c r="B1139" s="12" t="s">
        <v>80</v>
      </c>
      <c r="C1139" s="7" t="s">
        <v>81</v>
      </c>
      <c r="D1139" s="7" t="s">
        <v>82</v>
      </c>
      <c r="E1139" s="7" t="s">
        <v>83</v>
      </c>
      <c r="F1139" s="7" t="s">
        <v>259</v>
      </c>
      <c r="G1139" s="7" t="s">
        <v>290</v>
      </c>
      <c r="H1139" s="7" t="s">
        <v>4637</v>
      </c>
      <c r="I1139" s="7" t="s">
        <v>531</v>
      </c>
      <c r="J1139" s="7" t="s">
        <v>638</v>
      </c>
      <c r="K1139" s="7" t="s">
        <v>220</v>
      </c>
      <c r="L1139" s="7" t="s">
        <v>219</v>
      </c>
      <c r="M1139" s="7" t="s">
        <v>91</v>
      </c>
      <c r="N1139" s="7" t="s">
        <v>295</v>
      </c>
      <c r="O1139" s="7" t="s">
        <v>93</v>
      </c>
      <c r="P1139" s="7" t="s">
        <v>295</v>
      </c>
      <c r="Q1139" s="7" t="s">
        <v>93</v>
      </c>
      <c r="R1139" s="7" t="s">
        <v>4638</v>
      </c>
      <c r="S1139" s="7" t="s">
        <v>4638</v>
      </c>
      <c r="T1139" s="7" t="s">
        <v>4638</v>
      </c>
      <c r="U1139" s="7" t="s">
        <v>4638</v>
      </c>
      <c r="V1139" s="7" t="s">
        <v>4638</v>
      </c>
      <c r="W1139" s="7" t="s">
        <v>4638</v>
      </c>
      <c r="X1139" s="7" t="s">
        <v>4638</v>
      </c>
      <c r="Y1139" s="7" t="s">
        <v>4638</v>
      </c>
      <c r="Z1139" s="7" t="s">
        <v>4638</v>
      </c>
      <c r="AA1139" s="7" t="s">
        <v>4638</v>
      </c>
      <c r="AB1139" s="7" t="s">
        <v>4638</v>
      </c>
      <c r="AC1139" s="7" t="s">
        <v>4638</v>
      </c>
      <c r="AD1139" s="7" t="s">
        <v>4638</v>
      </c>
      <c r="AE1139" s="7" t="s">
        <v>95</v>
      </c>
      <c r="AF1139" s="7" t="s">
        <v>82</v>
      </c>
      <c r="AG1139" s="7" t="s">
        <v>96</v>
      </c>
    </row>
    <row r="1140" spans="1:33" x14ac:dyDescent="0.25">
      <c r="A1140" s="7" t="s">
        <v>4639</v>
      </c>
      <c r="B1140" s="12" t="s">
        <v>80</v>
      </c>
      <c r="C1140" s="7" t="s">
        <v>81</v>
      </c>
      <c r="D1140" s="7" t="s">
        <v>82</v>
      </c>
      <c r="E1140" s="7" t="s">
        <v>83</v>
      </c>
      <c r="F1140" s="7" t="s">
        <v>106</v>
      </c>
      <c r="G1140" s="7" t="s">
        <v>107</v>
      </c>
      <c r="H1140" s="7" t="s">
        <v>195</v>
      </c>
      <c r="I1140" s="7" t="s">
        <v>399</v>
      </c>
      <c r="J1140" s="7" t="s">
        <v>4640</v>
      </c>
      <c r="K1140" s="7" t="s">
        <v>220</v>
      </c>
      <c r="L1140" s="7" t="s">
        <v>858</v>
      </c>
      <c r="M1140" s="7" t="s">
        <v>137</v>
      </c>
      <c r="N1140" s="7" t="s">
        <v>479</v>
      </c>
      <c r="O1140" s="7" t="s">
        <v>93</v>
      </c>
      <c r="P1140" s="7" t="s">
        <v>479</v>
      </c>
      <c r="Q1140" s="7" t="s">
        <v>93</v>
      </c>
      <c r="R1140" s="7" t="s">
        <v>4641</v>
      </c>
      <c r="S1140" s="7" t="s">
        <v>4641</v>
      </c>
      <c r="T1140" s="7" t="s">
        <v>4641</v>
      </c>
      <c r="U1140" s="7" t="s">
        <v>4641</v>
      </c>
      <c r="V1140" s="7" t="s">
        <v>4641</v>
      </c>
      <c r="W1140" s="7" t="s">
        <v>4641</v>
      </c>
      <c r="X1140" s="7" t="s">
        <v>4641</v>
      </c>
      <c r="Y1140" s="7" t="s">
        <v>4641</v>
      </c>
      <c r="Z1140" s="7" t="s">
        <v>4641</v>
      </c>
      <c r="AA1140" s="7" t="s">
        <v>4641</v>
      </c>
      <c r="AB1140" s="7" t="s">
        <v>4641</v>
      </c>
      <c r="AC1140" s="7" t="s">
        <v>4641</v>
      </c>
      <c r="AD1140" s="7" t="s">
        <v>4641</v>
      </c>
      <c r="AE1140" s="7" t="s">
        <v>95</v>
      </c>
      <c r="AF1140" s="7" t="s">
        <v>82</v>
      </c>
      <c r="AG1140" s="7" t="s">
        <v>96</v>
      </c>
    </row>
    <row r="1141" spans="1:33" x14ac:dyDescent="0.25">
      <c r="A1141" s="7" t="s">
        <v>4642</v>
      </c>
      <c r="B1141" s="12" t="s">
        <v>80</v>
      </c>
      <c r="C1141" s="7" t="s">
        <v>81</v>
      </c>
      <c r="D1141" s="7" t="s">
        <v>82</v>
      </c>
      <c r="E1141" s="7" t="s">
        <v>83</v>
      </c>
      <c r="F1141" s="7" t="s">
        <v>115</v>
      </c>
      <c r="G1141" s="7" t="s">
        <v>2032</v>
      </c>
      <c r="H1141" s="7" t="s">
        <v>416</v>
      </c>
      <c r="I1141" s="7" t="s">
        <v>159</v>
      </c>
      <c r="J1141" s="7" t="s">
        <v>567</v>
      </c>
      <c r="K1141" s="7" t="s">
        <v>220</v>
      </c>
      <c r="L1141" s="7" t="s">
        <v>219</v>
      </c>
      <c r="M1141" s="7" t="s">
        <v>91</v>
      </c>
      <c r="N1141" s="7" t="s">
        <v>120</v>
      </c>
      <c r="O1141" s="7" t="s">
        <v>93</v>
      </c>
      <c r="P1141" s="7" t="s">
        <v>120</v>
      </c>
      <c r="Q1141" s="7" t="s">
        <v>93</v>
      </c>
      <c r="R1141" s="7" t="s">
        <v>4643</v>
      </c>
      <c r="S1141" s="7" t="s">
        <v>4643</v>
      </c>
      <c r="T1141" s="7" t="s">
        <v>4643</v>
      </c>
      <c r="U1141" s="7" t="s">
        <v>4643</v>
      </c>
      <c r="V1141" s="7" t="s">
        <v>4643</v>
      </c>
      <c r="W1141" s="7" t="s">
        <v>4643</v>
      </c>
      <c r="X1141" s="7" t="s">
        <v>4643</v>
      </c>
      <c r="Y1141" s="7" t="s">
        <v>4643</v>
      </c>
      <c r="Z1141" s="7" t="s">
        <v>4643</v>
      </c>
      <c r="AA1141" s="7" t="s">
        <v>4643</v>
      </c>
      <c r="AB1141" s="7" t="s">
        <v>4643</v>
      </c>
      <c r="AC1141" s="7" t="s">
        <v>4643</v>
      </c>
      <c r="AD1141" s="7" t="s">
        <v>4643</v>
      </c>
      <c r="AE1141" s="7" t="s">
        <v>95</v>
      </c>
      <c r="AF1141" s="7" t="s">
        <v>82</v>
      </c>
      <c r="AG1141" s="7" t="s">
        <v>96</v>
      </c>
    </row>
    <row r="1142" spans="1:33" x14ac:dyDescent="0.25">
      <c r="A1142" s="7" t="s">
        <v>4644</v>
      </c>
      <c r="B1142" s="12" t="s">
        <v>80</v>
      </c>
      <c r="C1142" s="7" t="s">
        <v>81</v>
      </c>
      <c r="D1142" s="7" t="s">
        <v>82</v>
      </c>
      <c r="E1142" s="7" t="s">
        <v>83</v>
      </c>
      <c r="F1142" s="7" t="s">
        <v>156</v>
      </c>
      <c r="G1142" s="7" t="s">
        <v>565</v>
      </c>
      <c r="H1142" s="7" t="s">
        <v>4645</v>
      </c>
      <c r="I1142" s="7" t="s">
        <v>159</v>
      </c>
      <c r="J1142" s="7" t="s">
        <v>170</v>
      </c>
      <c r="K1142" s="7" t="s">
        <v>220</v>
      </c>
      <c r="L1142" s="7" t="s">
        <v>453</v>
      </c>
      <c r="M1142" s="7" t="s">
        <v>91</v>
      </c>
      <c r="N1142" s="7" t="s">
        <v>161</v>
      </c>
      <c r="O1142" s="7" t="s">
        <v>93</v>
      </c>
      <c r="P1142" s="7" t="s">
        <v>161</v>
      </c>
      <c r="Q1142" s="7" t="s">
        <v>93</v>
      </c>
      <c r="R1142" s="7" t="s">
        <v>4646</v>
      </c>
      <c r="S1142" s="7" t="s">
        <v>4646</v>
      </c>
      <c r="T1142" s="7" t="s">
        <v>4646</v>
      </c>
      <c r="U1142" s="7" t="s">
        <v>4646</v>
      </c>
      <c r="V1142" s="7" t="s">
        <v>4646</v>
      </c>
      <c r="W1142" s="7" t="s">
        <v>4646</v>
      </c>
      <c r="X1142" s="7" t="s">
        <v>4646</v>
      </c>
      <c r="Y1142" s="7" t="s">
        <v>4646</v>
      </c>
      <c r="Z1142" s="7" t="s">
        <v>4646</v>
      </c>
      <c r="AA1142" s="7" t="s">
        <v>4646</v>
      </c>
      <c r="AB1142" s="7" t="s">
        <v>4646</v>
      </c>
      <c r="AC1142" s="7" t="s">
        <v>4646</v>
      </c>
      <c r="AD1142" s="7" t="s">
        <v>4646</v>
      </c>
      <c r="AE1142" s="7" t="s">
        <v>95</v>
      </c>
      <c r="AF1142" s="7" t="s">
        <v>82</v>
      </c>
      <c r="AG1142" s="7" t="s">
        <v>96</v>
      </c>
    </row>
    <row r="1143" spans="1:33" ht="25.5" x14ac:dyDescent="0.25">
      <c r="A1143" s="7" t="s">
        <v>4647</v>
      </c>
      <c r="B1143" s="12" t="s">
        <v>80</v>
      </c>
      <c r="C1143" s="7" t="s">
        <v>81</v>
      </c>
      <c r="D1143" s="7" t="s">
        <v>82</v>
      </c>
      <c r="E1143" s="7" t="s">
        <v>83</v>
      </c>
      <c r="F1143" s="7" t="s">
        <v>98</v>
      </c>
      <c r="G1143" s="7" t="s">
        <v>174</v>
      </c>
      <c r="H1143" s="7" t="s">
        <v>4648</v>
      </c>
      <c r="I1143" s="7" t="s">
        <v>87</v>
      </c>
      <c r="J1143" s="7" t="s">
        <v>4372</v>
      </c>
      <c r="K1143" s="7" t="s">
        <v>220</v>
      </c>
      <c r="L1143" s="7" t="s">
        <v>166</v>
      </c>
      <c r="M1143" s="7" t="s">
        <v>137</v>
      </c>
      <c r="N1143" s="7" t="s">
        <v>103</v>
      </c>
      <c r="O1143" s="7" t="s">
        <v>93</v>
      </c>
      <c r="P1143" s="7" t="s">
        <v>103</v>
      </c>
      <c r="Q1143" s="7" t="s">
        <v>93</v>
      </c>
      <c r="R1143" s="7" t="s">
        <v>4649</v>
      </c>
      <c r="S1143" s="7" t="s">
        <v>4649</v>
      </c>
      <c r="T1143" s="7" t="s">
        <v>4649</v>
      </c>
      <c r="U1143" s="7" t="s">
        <v>4649</v>
      </c>
      <c r="V1143" s="7" t="s">
        <v>4649</v>
      </c>
      <c r="W1143" s="7" t="s">
        <v>4649</v>
      </c>
      <c r="X1143" s="7" t="s">
        <v>4649</v>
      </c>
      <c r="Y1143" s="7" t="s">
        <v>4649</v>
      </c>
      <c r="Z1143" s="7" t="s">
        <v>4649</v>
      </c>
      <c r="AA1143" s="7" t="s">
        <v>4649</v>
      </c>
      <c r="AB1143" s="7" t="s">
        <v>4649</v>
      </c>
      <c r="AC1143" s="7" t="s">
        <v>4649</v>
      </c>
      <c r="AD1143" s="7" t="s">
        <v>4649</v>
      </c>
      <c r="AE1143" s="7" t="s">
        <v>95</v>
      </c>
      <c r="AF1143" s="7" t="s">
        <v>82</v>
      </c>
      <c r="AG1143" s="7" t="s">
        <v>96</v>
      </c>
    </row>
    <row r="1144" spans="1:33" x14ac:dyDescent="0.25">
      <c r="A1144" s="7" t="s">
        <v>4650</v>
      </c>
      <c r="B1144" s="12" t="s">
        <v>80</v>
      </c>
      <c r="C1144" s="7" t="s">
        <v>81</v>
      </c>
      <c r="D1144" s="7" t="s">
        <v>82</v>
      </c>
      <c r="E1144" s="7" t="s">
        <v>83</v>
      </c>
      <c r="F1144" s="7" t="s">
        <v>259</v>
      </c>
      <c r="G1144" s="7" t="s">
        <v>290</v>
      </c>
      <c r="H1144" s="7" t="s">
        <v>4651</v>
      </c>
      <c r="I1144" s="7" t="s">
        <v>292</v>
      </c>
      <c r="J1144" s="7" t="s">
        <v>1427</v>
      </c>
      <c r="K1144" s="7" t="s">
        <v>1643</v>
      </c>
      <c r="L1144" s="7" t="s">
        <v>375</v>
      </c>
      <c r="M1144" s="7" t="s">
        <v>91</v>
      </c>
      <c r="N1144" s="7" t="s">
        <v>295</v>
      </c>
      <c r="O1144" s="7" t="s">
        <v>93</v>
      </c>
      <c r="P1144" s="7" t="s">
        <v>295</v>
      </c>
      <c r="Q1144" s="7" t="s">
        <v>93</v>
      </c>
      <c r="R1144" s="7" t="s">
        <v>4652</v>
      </c>
      <c r="S1144" s="7" t="s">
        <v>4652</v>
      </c>
      <c r="T1144" s="7" t="s">
        <v>4652</v>
      </c>
      <c r="U1144" s="7" t="s">
        <v>4652</v>
      </c>
      <c r="V1144" s="7" t="s">
        <v>4652</v>
      </c>
      <c r="W1144" s="7" t="s">
        <v>4652</v>
      </c>
      <c r="X1144" s="7" t="s">
        <v>4652</v>
      </c>
      <c r="Y1144" s="7" t="s">
        <v>4652</v>
      </c>
      <c r="Z1144" s="7" t="s">
        <v>4652</v>
      </c>
      <c r="AA1144" s="7" t="s">
        <v>4652</v>
      </c>
      <c r="AB1144" s="7" t="s">
        <v>4652</v>
      </c>
      <c r="AC1144" s="7" t="s">
        <v>4652</v>
      </c>
      <c r="AD1144" s="7" t="s">
        <v>4652</v>
      </c>
      <c r="AE1144" s="7" t="s">
        <v>95</v>
      </c>
      <c r="AF1144" s="7" t="s">
        <v>82</v>
      </c>
      <c r="AG1144" s="7" t="s">
        <v>96</v>
      </c>
    </row>
    <row r="1145" spans="1:33" x14ac:dyDescent="0.25">
      <c r="A1145" s="7" t="s">
        <v>4653</v>
      </c>
      <c r="B1145" s="12" t="s">
        <v>80</v>
      </c>
      <c r="C1145" s="7" t="s">
        <v>81</v>
      </c>
      <c r="D1145" s="7" t="s">
        <v>82</v>
      </c>
      <c r="E1145" s="7" t="s">
        <v>83</v>
      </c>
      <c r="F1145" s="7" t="s">
        <v>141</v>
      </c>
      <c r="G1145" s="7" t="s">
        <v>2087</v>
      </c>
      <c r="H1145" s="7" t="s">
        <v>4654</v>
      </c>
      <c r="I1145" s="7" t="s">
        <v>292</v>
      </c>
      <c r="J1145" s="7" t="s">
        <v>4655</v>
      </c>
      <c r="K1145" s="7" t="s">
        <v>1643</v>
      </c>
      <c r="L1145" s="7" t="s">
        <v>375</v>
      </c>
      <c r="M1145" s="7" t="s">
        <v>91</v>
      </c>
      <c r="N1145" s="7" t="s">
        <v>148</v>
      </c>
      <c r="O1145" s="7" t="s">
        <v>93</v>
      </c>
      <c r="P1145" s="7" t="s">
        <v>148</v>
      </c>
      <c r="Q1145" s="7" t="s">
        <v>93</v>
      </c>
      <c r="R1145" s="7" t="s">
        <v>4656</v>
      </c>
      <c r="S1145" s="7" t="s">
        <v>4656</v>
      </c>
      <c r="T1145" s="7" t="s">
        <v>4656</v>
      </c>
      <c r="U1145" s="7" t="s">
        <v>4656</v>
      </c>
      <c r="V1145" s="7" t="s">
        <v>4656</v>
      </c>
      <c r="W1145" s="7" t="s">
        <v>4656</v>
      </c>
      <c r="X1145" s="7" t="s">
        <v>4656</v>
      </c>
      <c r="Y1145" s="7" t="s">
        <v>4656</v>
      </c>
      <c r="Z1145" s="7" t="s">
        <v>4656</v>
      </c>
      <c r="AA1145" s="7" t="s">
        <v>4656</v>
      </c>
      <c r="AB1145" s="7" t="s">
        <v>4656</v>
      </c>
      <c r="AC1145" s="7" t="s">
        <v>4656</v>
      </c>
      <c r="AD1145" s="7" t="s">
        <v>4656</v>
      </c>
      <c r="AE1145" s="7" t="s">
        <v>95</v>
      </c>
      <c r="AF1145" s="7" t="s">
        <v>82</v>
      </c>
      <c r="AG1145" s="7" t="s">
        <v>96</v>
      </c>
    </row>
    <row r="1146" spans="1:33" x14ac:dyDescent="0.25">
      <c r="A1146" s="7" t="s">
        <v>4657</v>
      </c>
      <c r="B1146" s="12" t="s">
        <v>80</v>
      </c>
      <c r="C1146" s="7" t="s">
        <v>81</v>
      </c>
      <c r="D1146" s="7" t="s">
        <v>82</v>
      </c>
      <c r="E1146" s="7" t="s">
        <v>83</v>
      </c>
      <c r="F1146" s="7" t="s">
        <v>84</v>
      </c>
      <c r="G1146" s="7" t="s">
        <v>2351</v>
      </c>
      <c r="H1146" s="7" t="s">
        <v>4658</v>
      </c>
      <c r="I1146" s="7" t="s">
        <v>868</v>
      </c>
      <c r="J1146" s="7" t="s">
        <v>2585</v>
      </c>
      <c r="K1146" s="7" t="s">
        <v>1643</v>
      </c>
      <c r="L1146" s="7" t="s">
        <v>375</v>
      </c>
      <c r="M1146" s="7" t="s">
        <v>137</v>
      </c>
      <c r="N1146" s="7" t="s">
        <v>92</v>
      </c>
      <c r="O1146" s="7" t="s">
        <v>93</v>
      </c>
      <c r="P1146" s="7" t="s">
        <v>92</v>
      </c>
      <c r="Q1146" s="7" t="s">
        <v>93</v>
      </c>
      <c r="R1146" s="7" t="s">
        <v>4659</v>
      </c>
      <c r="S1146" s="7" t="s">
        <v>4659</v>
      </c>
      <c r="T1146" s="7" t="s">
        <v>4659</v>
      </c>
      <c r="U1146" s="7" t="s">
        <v>4659</v>
      </c>
      <c r="V1146" s="7" t="s">
        <v>4659</v>
      </c>
      <c r="W1146" s="7" t="s">
        <v>4659</v>
      </c>
      <c r="X1146" s="7" t="s">
        <v>4659</v>
      </c>
      <c r="Y1146" s="7" t="s">
        <v>4659</v>
      </c>
      <c r="Z1146" s="7" t="s">
        <v>4659</v>
      </c>
      <c r="AA1146" s="7" t="s">
        <v>4659</v>
      </c>
      <c r="AB1146" s="7" t="s">
        <v>4659</v>
      </c>
      <c r="AC1146" s="7" t="s">
        <v>4659</v>
      </c>
      <c r="AD1146" s="7" t="s">
        <v>4659</v>
      </c>
      <c r="AE1146" s="7" t="s">
        <v>95</v>
      </c>
      <c r="AF1146" s="7" t="s">
        <v>82</v>
      </c>
      <c r="AG1146" s="7" t="s">
        <v>96</v>
      </c>
    </row>
    <row r="1147" spans="1:33" x14ac:dyDescent="0.25">
      <c r="A1147" s="7" t="s">
        <v>4660</v>
      </c>
      <c r="B1147" s="12" t="s">
        <v>80</v>
      </c>
      <c r="C1147" s="7" t="s">
        <v>81</v>
      </c>
      <c r="D1147" s="7" t="s">
        <v>82</v>
      </c>
      <c r="E1147" s="7" t="s">
        <v>83</v>
      </c>
      <c r="F1147" s="7" t="s">
        <v>230</v>
      </c>
      <c r="G1147" s="7" t="s">
        <v>231</v>
      </c>
      <c r="H1147" s="7" t="s">
        <v>4661</v>
      </c>
      <c r="I1147" s="7" t="s">
        <v>3667</v>
      </c>
      <c r="J1147" s="7" t="s">
        <v>1378</v>
      </c>
      <c r="K1147" s="7" t="s">
        <v>1643</v>
      </c>
      <c r="L1147" s="7" t="s">
        <v>375</v>
      </c>
      <c r="M1147" s="7" t="s">
        <v>137</v>
      </c>
      <c r="N1147" s="7" t="s">
        <v>236</v>
      </c>
      <c r="O1147" s="7" t="s">
        <v>93</v>
      </c>
      <c r="P1147" s="7" t="s">
        <v>236</v>
      </c>
      <c r="Q1147" s="7" t="s">
        <v>93</v>
      </c>
      <c r="R1147" s="7" t="s">
        <v>4662</v>
      </c>
      <c r="S1147" s="7" t="s">
        <v>4662</v>
      </c>
      <c r="T1147" s="7" t="s">
        <v>4662</v>
      </c>
      <c r="U1147" s="7" t="s">
        <v>4662</v>
      </c>
      <c r="V1147" s="7" t="s">
        <v>4662</v>
      </c>
      <c r="W1147" s="7" t="s">
        <v>4662</v>
      </c>
      <c r="X1147" s="7" t="s">
        <v>4662</v>
      </c>
      <c r="Y1147" s="7" t="s">
        <v>4662</v>
      </c>
      <c r="Z1147" s="7" t="s">
        <v>4662</v>
      </c>
      <c r="AA1147" s="7" t="s">
        <v>4662</v>
      </c>
      <c r="AB1147" s="7" t="s">
        <v>4662</v>
      </c>
      <c r="AC1147" s="7" t="s">
        <v>4662</v>
      </c>
      <c r="AD1147" s="7" t="s">
        <v>4662</v>
      </c>
      <c r="AE1147" s="7" t="s">
        <v>95</v>
      </c>
      <c r="AF1147" s="7" t="s">
        <v>82</v>
      </c>
      <c r="AG1147" s="7" t="s">
        <v>96</v>
      </c>
    </row>
    <row r="1148" spans="1:33" ht="25.5" x14ac:dyDescent="0.25">
      <c r="A1148" s="7" t="s">
        <v>4663</v>
      </c>
      <c r="B1148" s="12" t="s">
        <v>80</v>
      </c>
      <c r="C1148" s="7" t="s">
        <v>81</v>
      </c>
      <c r="D1148" s="7" t="s">
        <v>82</v>
      </c>
      <c r="E1148" s="7" t="s">
        <v>83</v>
      </c>
      <c r="F1148" s="7" t="s">
        <v>98</v>
      </c>
      <c r="G1148" s="7" t="s">
        <v>99</v>
      </c>
      <c r="H1148" s="7" t="s">
        <v>195</v>
      </c>
      <c r="I1148" s="7" t="s">
        <v>1990</v>
      </c>
      <c r="J1148" s="7" t="s">
        <v>4664</v>
      </c>
      <c r="K1148" s="7" t="s">
        <v>1643</v>
      </c>
      <c r="L1148" s="7" t="s">
        <v>375</v>
      </c>
      <c r="M1148" s="7" t="s">
        <v>91</v>
      </c>
      <c r="N1148" s="7" t="s">
        <v>185</v>
      </c>
      <c r="O1148" s="7" t="s">
        <v>93</v>
      </c>
      <c r="P1148" s="7" t="s">
        <v>185</v>
      </c>
      <c r="Q1148" s="7" t="s">
        <v>93</v>
      </c>
      <c r="R1148" s="7" t="s">
        <v>4665</v>
      </c>
      <c r="S1148" s="7" t="s">
        <v>4665</v>
      </c>
      <c r="T1148" s="7" t="s">
        <v>4665</v>
      </c>
      <c r="U1148" s="7" t="s">
        <v>4665</v>
      </c>
      <c r="V1148" s="7" t="s">
        <v>4665</v>
      </c>
      <c r="W1148" s="7" t="s">
        <v>4665</v>
      </c>
      <c r="X1148" s="7" t="s">
        <v>4665</v>
      </c>
      <c r="Y1148" s="7" t="s">
        <v>4665</v>
      </c>
      <c r="Z1148" s="7" t="s">
        <v>4665</v>
      </c>
      <c r="AA1148" s="7" t="s">
        <v>4665</v>
      </c>
      <c r="AB1148" s="7" t="s">
        <v>4665</v>
      </c>
      <c r="AC1148" s="7" t="s">
        <v>4665</v>
      </c>
      <c r="AD1148" s="7" t="s">
        <v>4665</v>
      </c>
      <c r="AE1148" s="7" t="s">
        <v>95</v>
      </c>
      <c r="AF1148" s="7" t="s">
        <v>82</v>
      </c>
      <c r="AG1148" s="7" t="s">
        <v>96</v>
      </c>
    </row>
    <row r="1149" spans="1:33" ht="25.5" x14ac:dyDescent="0.25">
      <c r="A1149" s="7" t="s">
        <v>4666</v>
      </c>
      <c r="B1149" s="12" t="s">
        <v>80</v>
      </c>
      <c r="C1149" s="7" t="s">
        <v>81</v>
      </c>
      <c r="D1149" s="7" t="s">
        <v>82</v>
      </c>
      <c r="E1149" s="7" t="s">
        <v>83</v>
      </c>
      <c r="F1149" s="7" t="s">
        <v>84</v>
      </c>
      <c r="G1149" s="7" t="s">
        <v>1165</v>
      </c>
      <c r="H1149" s="7" t="s">
        <v>308</v>
      </c>
      <c r="I1149" s="7" t="s">
        <v>1730</v>
      </c>
      <c r="J1149" s="7" t="s">
        <v>299</v>
      </c>
      <c r="K1149" s="7" t="s">
        <v>1266</v>
      </c>
      <c r="L1149" s="7" t="s">
        <v>1809</v>
      </c>
      <c r="M1149" s="7" t="s">
        <v>91</v>
      </c>
      <c r="N1149" s="7" t="s">
        <v>92</v>
      </c>
      <c r="O1149" s="7" t="s">
        <v>93</v>
      </c>
      <c r="P1149" s="7" t="s">
        <v>92</v>
      </c>
      <c r="Q1149" s="7" t="s">
        <v>93</v>
      </c>
      <c r="R1149" s="7" t="s">
        <v>4667</v>
      </c>
      <c r="S1149" s="7" t="s">
        <v>4667</v>
      </c>
      <c r="T1149" s="7" t="s">
        <v>4667</v>
      </c>
      <c r="U1149" s="7" t="s">
        <v>4667</v>
      </c>
      <c r="V1149" s="7" t="s">
        <v>4667</v>
      </c>
      <c r="W1149" s="7" t="s">
        <v>4667</v>
      </c>
      <c r="X1149" s="7" t="s">
        <v>4667</v>
      </c>
      <c r="Y1149" s="7" t="s">
        <v>4667</v>
      </c>
      <c r="Z1149" s="7" t="s">
        <v>4667</v>
      </c>
      <c r="AA1149" s="7" t="s">
        <v>4667</v>
      </c>
      <c r="AB1149" s="7" t="s">
        <v>4667</v>
      </c>
      <c r="AC1149" s="7" t="s">
        <v>4667</v>
      </c>
      <c r="AD1149" s="7" t="s">
        <v>4667</v>
      </c>
      <c r="AE1149" s="7" t="s">
        <v>95</v>
      </c>
      <c r="AF1149" s="7" t="s">
        <v>82</v>
      </c>
      <c r="AG1149" s="7" t="s">
        <v>96</v>
      </c>
    </row>
    <row r="1150" spans="1:33" ht="25.5" x14ac:dyDescent="0.25">
      <c r="A1150" s="7" t="s">
        <v>4668</v>
      </c>
      <c r="B1150" s="12" t="s">
        <v>80</v>
      </c>
      <c r="C1150" s="7" t="s">
        <v>81</v>
      </c>
      <c r="D1150" s="7" t="s">
        <v>82</v>
      </c>
      <c r="E1150" s="7" t="s">
        <v>83</v>
      </c>
      <c r="F1150" s="7" t="s">
        <v>115</v>
      </c>
      <c r="G1150" s="7" t="s">
        <v>1460</v>
      </c>
      <c r="H1150" s="7" t="s">
        <v>4669</v>
      </c>
      <c r="I1150" s="7" t="s">
        <v>351</v>
      </c>
      <c r="J1150" s="7" t="s">
        <v>688</v>
      </c>
      <c r="K1150" s="7" t="s">
        <v>1005</v>
      </c>
      <c r="L1150" s="7" t="s">
        <v>4670</v>
      </c>
      <c r="M1150" s="7" t="s">
        <v>91</v>
      </c>
      <c r="N1150" s="7" t="s">
        <v>120</v>
      </c>
      <c r="O1150" s="7" t="s">
        <v>93</v>
      </c>
      <c r="P1150" s="7" t="s">
        <v>120</v>
      </c>
      <c r="Q1150" s="7" t="s">
        <v>93</v>
      </c>
      <c r="R1150" s="7" t="s">
        <v>4671</v>
      </c>
      <c r="S1150" s="7" t="s">
        <v>4671</v>
      </c>
      <c r="T1150" s="7" t="s">
        <v>4671</v>
      </c>
      <c r="U1150" s="7" t="s">
        <v>4671</v>
      </c>
      <c r="V1150" s="7" t="s">
        <v>4671</v>
      </c>
      <c r="W1150" s="7" t="s">
        <v>4671</v>
      </c>
      <c r="X1150" s="7" t="s">
        <v>4671</v>
      </c>
      <c r="Y1150" s="7" t="s">
        <v>4671</v>
      </c>
      <c r="Z1150" s="7" t="s">
        <v>4671</v>
      </c>
      <c r="AA1150" s="7" t="s">
        <v>4671</v>
      </c>
      <c r="AB1150" s="7" t="s">
        <v>4671</v>
      </c>
      <c r="AC1150" s="7" t="s">
        <v>4671</v>
      </c>
      <c r="AD1150" s="7" t="s">
        <v>4671</v>
      </c>
      <c r="AE1150" s="7" t="s">
        <v>95</v>
      </c>
      <c r="AF1150" s="7" t="s">
        <v>82</v>
      </c>
      <c r="AG1150" s="7" t="s">
        <v>96</v>
      </c>
    </row>
    <row r="1151" spans="1:33" x14ac:dyDescent="0.25">
      <c r="A1151" s="7" t="s">
        <v>4672</v>
      </c>
      <c r="B1151" s="12" t="s">
        <v>80</v>
      </c>
      <c r="C1151" s="7" t="s">
        <v>81</v>
      </c>
      <c r="D1151" s="7" t="s">
        <v>82</v>
      </c>
      <c r="E1151" s="7" t="s">
        <v>83</v>
      </c>
      <c r="F1151" s="7" t="s">
        <v>98</v>
      </c>
      <c r="G1151" s="7" t="s">
        <v>99</v>
      </c>
      <c r="H1151" s="7" t="s">
        <v>1557</v>
      </c>
      <c r="I1151" s="7" t="s">
        <v>351</v>
      </c>
      <c r="J1151" s="7" t="s">
        <v>1949</v>
      </c>
      <c r="K1151" s="7" t="s">
        <v>1005</v>
      </c>
      <c r="L1151" s="7" t="s">
        <v>4670</v>
      </c>
      <c r="M1151" s="7" t="s">
        <v>91</v>
      </c>
      <c r="N1151" s="7" t="s">
        <v>103</v>
      </c>
      <c r="O1151" s="7" t="s">
        <v>93</v>
      </c>
      <c r="P1151" s="7" t="s">
        <v>103</v>
      </c>
      <c r="Q1151" s="7" t="s">
        <v>93</v>
      </c>
      <c r="R1151" s="7" t="s">
        <v>4673</v>
      </c>
      <c r="S1151" s="7" t="s">
        <v>4673</v>
      </c>
      <c r="T1151" s="7" t="s">
        <v>4673</v>
      </c>
      <c r="U1151" s="7" t="s">
        <v>4673</v>
      </c>
      <c r="V1151" s="7" t="s">
        <v>4673</v>
      </c>
      <c r="W1151" s="7" t="s">
        <v>4673</v>
      </c>
      <c r="X1151" s="7" t="s">
        <v>4673</v>
      </c>
      <c r="Y1151" s="7" t="s">
        <v>4673</v>
      </c>
      <c r="Z1151" s="7" t="s">
        <v>4673</v>
      </c>
      <c r="AA1151" s="7" t="s">
        <v>4673</v>
      </c>
      <c r="AB1151" s="7" t="s">
        <v>4673</v>
      </c>
      <c r="AC1151" s="7" t="s">
        <v>4673</v>
      </c>
      <c r="AD1151" s="7" t="s">
        <v>4673</v>
      </c>
      <c r="AE1151" s="7" t="s">
        <v>95</v>
      </c>
      <c r="AF1151" s="7" t="s">
        <v>82</v>
      </c>
      <c r="AG1151" s="7" t="s">
        <v>96</v>
      </c>
    </row>
    <row r="1152" spans="1:33" x14ac:dyDescent="0.25">
      <c r="A1152" s="7" t="s">
        <v>4674</v>
      </c>
      <c r="B1152" s="12" t="s">
        <v>80</v>
      </c>
      <c r="C1152" s="7" t="s">
        <v>81</v>
      </c>
      <c r="D1152" s="7" t="s">
        <v>82</v>
      </c>
      <c r="E1152" s="7" t="s">
        <v>83</v>
      </c>
      <c r="F1152" s="7" t="s">
        <v>230</v>
      </c>
      <c r="G1152" s="7" t="s">
        <v>231</v>
      </c>
      <c r="H1152" s="7" t="s">
        <v>195</v>
      </c>
      <c r="I1152" s="7" t="s">
        <v>134</v>
      </c>
      <c r="J1152" s="7" t="s">
        <v>4675</v>
      </c>
      <c r="K1152" s="7" t="s">
        <v>1005</v>
      </c>
      <c r="L1152" s="7" t="s">
        <v>4676</v>
      </c>
      <c r="M1152" s="7" t="s">
        <v>91</v>
      </c>
      <c r="N1152" s="7" t="s">
        <v>312</v>
      </c>
      <c r="O1152" s="7" t="s">
        <v>93</v>
      </c>
      <c r="P1152" s="7" t="s">
        <v>312</v>
      </c>
      <c r="Q1152" s="7" t="s">
        <v>93</v>
      </c>
      <c r="R1152" s="7" t="s">
        <v>4677</v>
      </c>
      <c r="S1152" s="7" t="s">
        <v>4677</v>
      </c>
      <c r="T1152" s="7" t="s">
        <v>4677</v>
      </c>
      <c r="U1152" s="7" t="s">
        <v>4677</v>
      </c>
      <c r="V1152" s="7" t="s">
        <v>4677</v>
      </c>
      <c r="W1152" s="7" t="s">
        <v>4677</v>
      </c>
      <c r="X1152" s="7" t="s">
        <v>4677</v>
      </c>
      <c r="Y1152" s="7" t="s">
        <v>4677</v>
      </c>
      <c r="Z1152" s="7" t="s">
        <v>4677</v>
      </c>
      <c r="AA1152" s="7" t="s">
        <v>4677</v>
      </c>
      <c r="AB1152" s="7" t="s">
        <v>4677</v>
      </c>
      <c r="AC1152" s="7" t="s">
        <v>4677</v>
      </c>
      <c r="AD1152" s="7" t="s">
        <v>4677</v>
      </c>
      <c r="AE1152" s="7" t="s">
        <v>95</v>
      </c>
      <c r="AF1152" s="7" t="s">
        <v>82</v>
      </c>
      <c r="AG1152" s="7" t="s">
        <v>96</v>
      </c>
    </row>
    <row r="1153" spans="1:33" ht="25.5" x14ac:dyDescent="0.25">
      <c r="A1153" s="7" t="s">
        <v>4678</v>
      </c>
      <c r="B1153" s="12" t="s">
        <v>80</v>
      </c>
      <c r="C1153" s="7" t="s">
        <v>81</v>
      </c>
      <c r="D1153" s="7" t="s">
        <v>82</v>
      </c>
      <c r="E1153" s="7" t="s">
        <v>83</v>
      </c>
      <c r="F1153" s="7" t="s">
        <v>215</v>
      </c>
      <c r="G1153" s="7" t="s">
        <v>482</v>
      </c>
      <c r="H1153" s="7" t="s">
        <v>4679</v>
      </c>
      <c r="I1153" s="7" t="s">
        <v>87</v>
      </c>
      <c r="J1153" s="7" t="s">
        <v>1305</v>
      </c>
      <c r="K1153" s="7" t="s">
        <v>4447</v>
      </c>
      <c r="L1153" s="7" t="s">
        <v>374</v>
      </c>
      <c r="M1153" s="7" t="s">
        <v>137</v>
      </c>
      <c r="N1153" s="7" t="s">
        <v>221</v>
      </c>
      <c r="O1153" s="7" t="s">
        <v>93</v>
      </c>
      <c r="P1153" s="7" t="s">
        <v>221</v>
      </c>
      <c r="Q1153" s="7" t="s">
        <v>93</v>
      </c>
      <c r="R1153" s="7" t="s">
        <v>4680</v>
      </c>
      <c r="S1153" s="7" t="s">
        <v>4680</v>
      </c>
      <c r="T1153" s="7" t="s">
        <v>4680</v>
      </c>
      <c r="U1153" s="7" t="s">
        <v>4680</v>
      </c>
      <c r="V1153" s="7" t="s">
        <v>4680</v>
      </c>
      <c r="W1153" s="7" t="s">
        <v>4680</v>
      </c>
      <c r="X1153" s="7" t="s">
        <v>4680</v>
      </c>
      <c r="Y1153" s="7" t="s">
        <v>4680</v>
      </c>
      <c r="Z1153" s="7" t="s">
        <v>4680</v>
      </c>
      <c r="AA1153" s="7" t="s">
        <v>4680</v>
      </c>
      <c r="AB1153" s="7" t="s">
        <v>4680</v>
      </c>
      <c r="AC1153" s="7" t="s">
        <v>4680</v>
      </c>
      <c r="AD1153" s="7" t="s">
        <v>4680</v>
      </c>
      <c r="AE1153" s="7" t="s">
        <v>95</v>
      </c>
      <c r="AF1153" s="7" t="s">
        <v>82</v>
      </c>
      <c r="AG1153" s="7" t="s">
        <v>96</v>
      </c>
    </row>
    <row r="1154" spans="1:33" x14ac:dyDescent="0.25">
      <c r="A1154" s="7" t="s">
        <v>4681</v>
      </c>
      <c r="B1154" s="12" t="s">
        <v>80</v>
      </c>
      <c r="C1154" s="7" t="s">
        <v>81</v>
      </c>
      <c r="D1154" s="7" t="s">
        <v>82</v>
      </c>
      <c r="E1154" s="7" t="s">
        <v>83</v>
      </c>
      <c r="F1154" s="7" t="s">
        <v>230</v>
      </c>
      <c r="G1154" s="7" t="s">
        <v>231</v>
      </c>
      <c r="H1154" s="7" t="s">
        <v>308</v>
      </c>
      <c r="I1154" s="7" t="s">
        <v>351</v>
      </c>
      <c r="J1154" s="7" t="s">
        <v>4682</v>
      </c>
      <c r="K1154" s="7" t="s">
        <v>2521</v>
      </c>
      <c r="L1154" s="7" t="s">
        <v>4443</v>
      </c>
      <c r="M1154" s="7" t="s">
        <v>137</v>
      </c>
      <c r="N1154" s="7" t="s">
        <v>236</v>
      </c>
      <c r="O1154" s="7" t="s">
        <v>93</v>
      </c>
      <c r="P1154" s="7" t="s">
        <v>236</v>
      </c>
      <c r="Q1154" s="7" t="s">
        <v>93</v>
      </c>
      <c r="R1154" s="7" t="s">
        <v>4683</v>
      </c>
      <c r="S1154" s="7" t="s">
        <v>4683</v>
      </c>
      <c r="T1154" s="7" t="s">
        <v>4683</v>
      </c>
      <c r="U1154" s="7" t="s">
        <v>4683</v>
      </c>
      <c r="V1154" s="7" t="s">
        <v>4683</v>
      </c>
      <c r="W1154" s="7" t="s">
        <v>4683</v>
      </c>
      <c r="X1154" s="7" t="s">
        <v>4683</v>
      </c>
      <c r="Y1154" s="7" t="s">
        <v>4683</v>
      </c>
      <c r="Z1154" s="7" t="s">
        <v>4683</v>
      </c>
      <c r="AA1154" s="7" t="s">
        <v>4683</v>
      </c>
      <c r="AB1154" s="7" t="s">
        <v>4683</v>
      </c>
      <c r="AC1154" s="7" t="s">
        <v>4683</v>
      </c>
      <c r="AD1154" s="7" t="s">
        <v>4683</v>
      </c>
      <c r="AE1154" s="7" t="s">
        <v>95</v>
      </c>
      <c r="AF1154" s="7" t="s">
        <v>82</v>
      </c>
      <c r="AG1154" s="7" t="s">
        <v>96</v>
      </c>
    </row>
    <row r="1155" spans="1:33" ht="25.5" x14ac:dyDescent="0.25">
      <c r="A1155" s="7" t="s">
        <v>4684</v>
      </c>
      <c r="B1155" s="12" t="s">
        <v>80</v>
      </c>
      <c r="C1155" s="7" t="s">
        <v>81</v>
      </c>
      <c r="D1155" s="7" t="s">
        <v>82</v>
      </c>
      <c r="E1155" s="7" t="s">
        <v>83</v>
      </c>
      <c r="F1155" s="7" t="s">
        <v>123</v>
      </c>
      <c r="G1155" s="7" t="s">
        <v>124</v>
      </c>
      <c r="H1155" s="7" t="s">
        <v>308</v>
      </c>
      <c r="I1155" s="7" t="s">
        <v>190</v>
      </c>
      <c r="J1155" s="7" t="s">
        <v>4685</v>
      </c>
      <c r="K1155" s="7" t="s">
        <v>2521</v>
      </c>
      <c r="L1155" s="7" t="s">
        <v>4443</v>
      </c>
      <c r="M1155" s="7" t="s">
        <v>91</v>
      </c>
      <c r="N1155" s="7" t="s">
        <v>128</v>
      </c>
      <c r="O1155" s="7" t="s">
        <v>93</v>
      </c>
      <c r="P1155" s="7" t="s">
        <v>128</v>
      </c>
      <c r="Q1155" s="7" t="s">
        <v>93</v>
      </c>
      <c r="R1155" s="7" t="s">
        <v>4686</v>
      </c>
      <c r="S1155" s="7" t="s">
        <v>4686</v>
      </c>
      <c r="T1155" s="7" t="s">
        <v>4686</v>
      </c>
      <c r="U1155" s="7" t="s">
        <v>4686</v>
      </c>
      <c r="V1155" s="7" t="s">
        <v>4686</v>
      </c>
      <c r="W1155" s="7" t="s">
        <v>4686</v>
      </c>
      <c r="X1155" s="7" t="s">
        <v>4686</v>
      </c>
      <c r="Y1155" s="7" t="s">
        <v>4686</v>
      </c>
      <c r="Z1155" s="7" t="s">
        <v>4686</v>
      </c>
      <c r="AA1155" s="7" t="s">
        <v>4686</v>
      </c>
      <c r="AB1155" s="7" t="s">
        <v>4686</v>
      </c>
      <c r="AC1155" s="7" t="s">
        <v>4686</v>
      </c>
      <c r="AD1155" s="7" t="s">
        <v>4686</v>
      </c>
      <c r="AE1155" s="7" t="s">
        <v>95</v>
      </c>
      <c r="AF1155" s="7" t="s">
        <v>82</v>
      </c>
      <c r="AG1155" s="7" t="s">
        <v>96</v>
      </c>
    </row>
    <row r="1156" spans="1:33" x14ac:dyDescent="0.25">
      <c r="A1156" s="7" t="s">
        <v>4687</v>
      </c>
      <c r="B1156" s="12" t="s">
        <v>80</v>
      </c>
      <c r="C1156" s="7" t="s">
        <v>81</v>
      </c>
      <c r="D1156" s="7" t="s">
        <v>82</v>
      </c>
      <c r="E1156" s="7" t="s">
        <v>83</v>
      </c>
      <c r="F1156" s="7" t="s">
        <v>123</v>
      </c>
      <c r="G1156" s="7" t="s">
        <v>124</v>
      </c>
      <c r="H1156" s="7" t="s">
        <v>547</v>
      </c>
      <c r="I1156" s="7" t="s">
        <v>548</v>
      </c>
      <c r="J1156" s="7" t="s">
        <v>790</v>
      </c>
      <c r="K1156" s="7" t="s">
        <v>4688</v>
      </c>
      <c r="L1156" s="7" t="s">
        <v>4689</v>
      </c>
      <c r="M1156" s="7" t="s">
        <v>91</v>
      </c>
      <c r="N1156" s="7" t="s">
        <v>128</v>
      </c>
      <c r="O1156" s="7" t="s">
        <v>93</v>
      </c>
      <c r="P1156" s="7" t="s">
        <v>128</v>
      </c>
      <c r="Q1156" s="7" t="s">
        <v>93</v>
      </c>
      <c r="R1156" s="7" t="s">
        <v>4690</v>
      </c>
      <c r="S1156" s="7" t="s">
        <v>4690</v>
      </c>
      <c r="T1156" s="7" t="s">
        <v>4690</v>
      </c>
      <c r="U1156" s="7" t="s">
        <v>4690</v>
      </c>
      <c r="V1156" s="7" t="s">
        <v>4690</v>
      </c>
      <c r="W1156" s="7" t="s">
        <v>4690</v>
      </c>
      <c r="X1156" s="7" t="s">
        <v>4690</v>
      </c>
      <c r="Y1156" s="7" t="s">
        <v>4690</v>
      </c>
      <c r="Z1156" s="7" t="s">
        <v>4690</v>
      </c>
      <c r="AA1156" s="7" t="s">
        <v>4690</v>
      </c>
      <c r="AB1156" s="7" t="s">
        <v>4690</v>
      </c>
      <c r="AC1156" s="7" t="s">
        <v>4690</v>
      </c>
      <c r="AD1156" s="7" t="s">
        <v>4690</v>
      </c>
      <c r="AE1156" s="7" t="s">
        <v>95</v>
      </c>
      <c r="AF1156" s="7" t="s">
        <v>82</v>
      </c>
      <c r="AG1156" s="7" t="s">
        <v>96</v>
      </c>
    </row>
    <row r="1157" spans="1:33" ht="25.5" x14ac:dyDescent="0.25">
      <c r="A1157" s="7" t="s">
        <v>4691</v>
      </c>
      <c r="B1157" s="12" t="s">
        <v>80</v>
      </c>
      <c r="C1157" s="7" t="s">
        <v>81</v>
      </c>
      <c r="D1157" s="7" t="s">
        <v>82</v>
      </c>
      <c r="E1157" s="7" t="s">
        <v>83</v>
      </c>
      <c r="F1157" s="7" t="s">
        <v>123</v>
      </c>
      <c r="G1157" s="7" t="s">
        <v>124</v>
      </c>
      <c r="H1157" s="7" t="s">
        <v>4692</v>
      </c>
      <c r="I1157" s="7" t="s">
        <v>511</v>
      </c>
      <c r="J1157" s="7" t="s">
        <v>2664</v>
      </c>
      <c r="K1157" s="7" t="s">
        <v>102</v>
      </c>
      <c r="L1157" s="7" t="s">
        <v>1151</v>
      </c>
      <c r="M1157" s="7" t="s">
        <v>137</v>
      </c>
      <c r="N1157" s="7" t="s">
        <v>128</v>
      </c>
      <c r="O1157" s="7" t="s">
        <v>93</v>
      </c>
      <c r="P1157" s="7" t="s">
        <v>128</v>
      </c>
      <c r="Q1157" s="7" t="s">
        <v>93</v>
      </c>
      <c r="R1157" s="7" t="s">
        <v>4693</v>
      </c>
      <c r="S1157" s="7" t="s">
        <v>4693</v>
      </c>
      <c r="T1157" s="7" t="s">
        <v>4693</v>
      </c>
      <c r="U1157" s="7" t="s">
        <v>4693</v>
      </c>
      <c r="V1157" s="7" t="s">
        <v>4693</v>
      </c>
      <c r="W1157" s="7" t="s">
        <v>4693</v>
      </c>
      <c r="X1157" s="7" t="s">
        <v>4693</v>
      </c>
      <c r="Y1157" s="7" t="s">
        <v>4693</v>
      </c>
      <c r="Z1157" s="7" t="s">
        <v>4693</v>
      </c>
      <c r="AA1157" s="7" t="s">
        <v>4693</v>
      </c>
      <c r="AB1157" s="7" t="s">
        <v>4693</v>
      </c>
      <c r="AC1157" s="7" t="s">
        <v>4693</v>
      </c>
      <c r="AD1157" s="7" t="s">
        <v>4693</v>
      </c>
      <c r="AE1157" s="7" t="s">
        <v>95</v>
      </c>
      <c r="AF1157" s="7" t="s">
        <v>82</v>
      </c>
      <c r="AG1157" s="7" t="s">
        <v>96</v>
      </c>
    </row>
    <row r="1158" spans="1:33" ht="25.5" x14ac:dyDescent="0.25">
      <c r="A1158" s="7" t="s">
        <v>4694</v>
      </c>
      <c r="B1158" s="12" t="s">
        <v>80</v>
      </c>
      <c r="C1158" s="7" t="s">
        <v>81</v>
      </c>
      <c r="D1158" s="7" t="s">
        <v>82</v>
      </c>
      <c r="E1158" s="7" t="s">
        <v>83</v>
      </c>
      <c r="F1158" s="7" t="s">
        <v>84</v>
      </c>
      <c r="G1158" s="7" t="s">
        <v>3923</v>
      </c>
      <c r="H1158" s="7" t="s">
        <v>308</v>
      </c>
      <c r="I1158" s="7" t="s">
        <v>3820</v>
      </c>
      <c r="J1158" s="7" t="s">
        <v>4695</v>
      </c>
      <c r="K1158" s="7" t="s">
        <v>102</v>
      </c>
      <c r="L1158" s="7" t="s">
        <v>3719</v>
      </c>
      <c r="M1158" s="7" t="s">
        <v>91</v>
      </c>
      <c r="N1158" s="7" t="s">
        <v>92</v>
      </c>
      <c r="O1158" s="7" t="s">
        <v>93</v>
      </c>
      <c r="P1158" s="7" t="s">
        <v>92</v>
      </c>
      <c r="Q1158" s="7" t="s">
        <v>93</v>
      </c>
      <c r="R1158" s="7" t="s">
        <v>4696</v>
      </c>
      <c r="S1158" s="7" t="s">
        <v>4696</v>
      </c>
      <c r="T1158" s="7" t="s">
        <v>4696</v>
      </c>
      <c r="U1158" s="7" t="s">
        <v>4696</v>
      </c>
      <c r="V1158" s="7" t="s">
        <v>4696</v>
      </c>
      <c r="W1158" s="7" t="s">
        <v>4696</v>
      </c>
      <c r="X1158" s="7" t="s">
        <v>4696</v>
      </c>
      <c r="Y1158" s="7" t="s">
        <v>4696</v>
      </c>
      <c r="Z1158" s="7" t="s">
        <v>4696</v>
      </c>
      <c r="AA1158" s="7" t="s">
        <v>4696</v>
      </c>
      <c r="AB1158" s="7" t="s">
        <v>4696</v>
      </c>
      <c r="AC1158" s="7" t="s">
        <v>4696</v>
      </c>
      <c r="AD1158" s="7" t="s">
        <v>4696</v>
      </c>
      <c r="AE1158" s="7" t="s">
        <v>95</v>
      </c>
      <c r="AF1158" s="7" t="s">
        <v>82</v>
      </c>
      <c r="AG1158" s="7" t="s">
        <v>96</v>
      </c>
    </row>
    <row r="1159" spans="1:33" x14ac:dyDescent="0.25">
      <c r="A1159" s="7" t="s">
        <v>4697</v>
      </c>
      <c r="B1159" s="12" t="s">
        <v>80</v>
      </c>
      <c r="C1159" s="7" t="s">
        <v>81</v>
      </c>
      <c r="D1159" s="7" t="s">
        <v>82</v>
      </c>
      <c r="E1159" s="7" t="s">
        <v>83</v>
      </c>
      <c r="F1159" s="7" t="s">
        <v>98</v>
      </c>
      <c r="G1159" s="7" t="s">
        <v>180</v>
      </c>
      <c r="H1159" s="7" t="s">
        <v>195</v>
      </c>
      <c r="I1159" s="7" t="s">
        <v>2625</v>
      </c>
      <c r="J1159" s="7" t="s">
        <v>4698</v>
      </c>
      <c r="K1159" s="7" t="s">
        <v>102</v>
      </c>
      <c r="L1159" s="7" t="s">
        <v>830</v>
      </c>
      <c r="M1159" s="7" t="s">
        <v>91</v>
      </c>
      <c r="N1159" s="7" t="s">
        <v>185</v>
      </c>
      <c r="O1159" s="7" t="s">
        <v>93</v>
      </c>
      <c r="P1159" s="7" t="s">
        <v>185</v>
      </c>
      <c r="Q1159" s="7" t="s">
        <v>93</v>
      </c>
      <c r="R1159" s="7" t="s">
        <v>4699</v>
      </c>
      <c r="S1159" s="7" t="s">
        <v>4699</v>
      </c>
      <c r="T1159" s="7" t="s">
        <v>4699</v>
      </c>
      <c r="U1159" s="7" t="s">
        <v>4699</v>
      </c>
      <c r="V1159" s="7" t="s">
        <v>4699</v>
      </c>
      <c r="W1159" s="7" t="s">
        <v>4699</v>
      </c>
      <c r="X1159" s="7" t="s">
        <v>4699</v>
      </c>
      <c r="Y1159" s="7" t="s">
        <v>4699</v>
      </c>
      <c r="Z1159" s="7" t="s">
        <v>4699</v>
      </c>
      <c r="AA1159" s="7" t="s">
        <v>4699</v>
      </c>
      <c r="AB1159" s="7" t="s">
        <v>4699</v>
      </c>
      <c r="AC1159" s="7" t="s">
        <v>4699</v>
      </c>
      <c r="AD1159" s="7" t="s">
        <v>4699</v>
      </c>
      <c r="AE1159" s="7" t="s">
        <v>95</v>
      </c>
      <c r="AF1159" s="7" t="s">
        <v>82</v>
      </c>
      <c r="AG1159" s="7" t="s">
        <v>96</v>
      </c>
    </row>
    <row r="1160" spans="1:33" x14ac:dyDescent="0.25">
      <c r="A1160" s="7" t="s">
        <v>4700</v>
      </c>
      <c r="B1160" s="12" t="s">
        <v>80</v>
      </c>
      <c r="C1160" s="7" t="s">
        <v>81</v>
      </c>
      <c r="D1160" s="7" t="s">
        <v>82</v>
      </c>
      <c r="E1160" s="7" t="s">
        <v>83</v>
      </c>
      <c r="F1160" s="7" t="s">
        <v>123</v>
      </c>
      <c r="G1160" s="7" t="s">
        <v>124</v>
      </c>
      <c r="H1160" s="7" t="s">
        <v>4701</v>
      </c>
      <c r="I1160" s="7" t="s">
        <v>1503</v>
      </c>
      <c r="J1160" s="7" t="s">
        <v>4702</v>
      </c>
      <c r="K1160" s="7" t="s">
        <v>102</v>
      </c>
      <c r="L1160" s="7" t="s">
        <v>859</v>
      </c>
      <c r="M1160" s="7" t="s">
        <v>91</v>
      </c>
      <c r="N1160" s="7" t="s">
        <v>128</v>
      </c>
      <c r="O1160" s="7" t="s">
        <v>93</v>
      </c>
      <c r="P1160" s="7" t="s">
        <v>128</v>
      </c>
      <c r="Q1160" s="7" t="s">
        <v>93</v>
      </c>
      <c r="R1160" s="7" t="s">
        <v>4703</v>
      </c>
      <c r="S1160" s="7" t="s">
        <v>4703</v>
      </c>
      <c r="T1160" s="7" t="s">
        <v>4703</v>
      </c>
      <c r="U1160" s="7" t="s">
        <v>4703</v>
      </c>
      <c r="V1160" s="7" t="s">
        <v>4703</v>
      </c>
      <c r="W1160" s="7" t="s">
        <v>4703</v>
      </c>
      <c r="X1160" s="7" t="s">
        <v>4703</v>
      </c>
      <c r="Y1160" s="7" t="s">
        <v>4703</v>
      </c>
      <c r="Z1160" s="7" t="s">
        <v>4703</v>
      </c>
      <c r="AA1160" s="7" t="s">
        <v>4703</v>
      </c>
      <c r="AB1160" s="7" t="s">
        <v>4703</v>
      </c>
      <c r="AC1160" s="7" t="s">
        <v>4703</v>
      </c>
      <c r="AD1160" s="7" t="s">
        <v>4703</v>
      </c>
      <c r="AE1160" s="7" t="s">
        <v>95</v>
      </c>
      <c r="AF1160" s="7" t="s">
        <v>82</v>
      </c>
      <c r="AG1160" s="7" t="s">
        <v>96</v>
      </c>
    </row>
    <row r="1161" spans="1:33" ht="25.5" x14ac:dyDescent="0.25">
      <c r="A1161" s="7" t="s">
        <v>4704</v>
      </c>
      <c r="B1161" s="12" t="s">
        <v>80</v>
      </c>
      <c r="C1161" s="7" t="s">
        <v>81</v>
      </c>
      <c r="D1161" s="7" t="s">
        <v>82</v>
      </c>
      <c r="E1161" s="7" t="s">
        <v>83</v>
      </c>
      <c r="F1161" s="7" t="s">
        <v>123</v>
      </c>
      <c r="G1161" s="7" t="s">
        <v>124</v>
      </c>
      <c r="H1161" s="7" t="s">
        <v>181</v>
      </c>
      <c r="I1161" s="7" t="s">
        <v>268</v>
      </c>
      <c r="J1161" s="7" t="s">
        <v>3214</v>
      </c>
      <c r="K1161" s="7" t="s">
        <v>102</v>
      </c>
      <c r="L1161" s="7" t="s">
        <v>904</v>
      </c>
      <c r="M1161" s="7" t="s">
        <v>137</v>
      </c>
      <c r="N1161" s="7" t="s">
        <v>128</v>
      </c>
      <c r="O1161" s="7" t="s">
        <v>93</v>
      </c>
      <c r="P1161" s="7" t="s">
        <v>128</v>
      </c>
      <c r="Q1161" s="7" t="s">
        <v>93</v>
      </c>
      <c r="R1161" s="7" t="s">
        <v>4705</v>
      </c>
      <c r="S1161" s="7" t="s">
        <v>4705</v>
      </c>
      <c r="T1161" s="7" t="s">
        <v>4705</v>
      </c>
      <c r="U1161" s="7" t="s">
        <v>4705</v>
      </c>
      <c r="V1161" s="7" t="s">
        <v>4705</v>
      </c>
      <c r="W1161" s="7" t="s">
        <v>4705</v>
      </c>
      <c r="X1161" s="7" t="s">
        <v>4705</v>
      </c>
      <c r="Y1161" s="7" t="s">
        <v>4705</v>
      </c>
      <c r="Z1161" s="7" t="s">
        <v>4705</v>
      </c>
      <c r="AA1161" s="7" t="s">
        <v>4705</v>
      </c>
      <c r="AB1161" s="7" t="s">
        <v>4705</v>
      </c>
      <c r="AC1161" s="7" t="s">
        <v>4705</v>
      </c>
      <c r="AD1161" s="7" t="s">
        <v>4705</v>
      </c>
      <c r="AE1161" s="7" t="s">
        <v>95</v>
      </c>
      <c r="AF1161" s="7" t="s">
        <v>82</v>
      </c>
      <c r="AG1161" s="7" t="s">
        <v>96</v>
      </c>
    </row>
    <row r="1162" spans="1:33" ht="25.5" x14ac:dyDescent="0.25">
      <c r="A1162" s="7" t="s">
        <v>4706</v>
      </c>
      <c r="B1162" s="12" t="s">
        <v>80</v>
      </c>
      <c r="C1162" s="7" t="s">
        <v>81</v>
      </c>
      <c r="D1162" s="7" t="s">
        <v>82</v>
      </c>
      <c r="E1162" s="7" t="s">
        <v>83</v>
      </c>
      <c r="F1162" s="7" t="s">
        <v>4707</v>
      </c>
      <c r="G1162" s="7" t="s">
        <v>231</v>
      </c>
      <c r="H1162" s="7" t="s">
        <v>195</v>
      </c>
      <c r="I1162" s="7" t="s">
        <v>4708</v>
      </c>
      <c r="J1162" s="7" t="s">
        <v>1145</v>
      </c>
      <c r="K1162" s="7" t="s">
        <v>770</v>
      </c>
      <c r="L1162" s="7" t="s">
        <v>2048</v>
      </c>
      <c r="M1162" s="7" t="s">
        <v>137</v>
      </c>
      <c r="N1162" s="7" t="s">
        <v>4709</v>
      </c>
      <c r="O1162" s="7" t="s">
        <v>93</v>
      </c>
      <c r="P1162" s="7" t="s">
        <v>4709</v>
      </c>
      <c r="Q1162" s="7" t="s">
        <v>93</v>
      </c>
      <c r="R1162" s="7" t="s">
        <v>4710</v>
      </c>
      <c r="S1162" s="7" t="s">
        <v>4710</v>
      </c>
      <c r="T1162" s="7" t="s">
        <v>4710</v>
      </c>
      <c r="U1162" s="7" t="s">
        <v>4710</v>
      </c>
      <c r="V1162" s="7" t="s">
        <v>4710</v>
      </c>
      <c r="W1162" s="7" t="s">
        <v>4710</v>
      </c>
      <c r="X1162" s="7" t="s">
        <v>4710</v>
      </c>
      <c r="Y1162" s="7" t="s">
        <v>4710</v>
      </c>
      <c r="Z1162" s="7" t="s">
        <v>4710</v>
      </c>
      <c r="AA1162" s="7" t="s">
        <v>4710</v>
      </c>
      <c r="AB1162" s="7" t="s">
        <v>4710</v>
      </c>
      <c r="AC1162" s="7" t="s">
        <v>4710</v>
      </c>
      <c r="AD1162" s="7" t="s">
        <v>4710</v>
      </c>
      <c r="AE1162" s="7" t="s">
        <v>95</v>
      </c>
      <c r="AF1162" s="7" t="s">
        <v>82</v>
      </c>
      <c r="AG1162" s="7" t="s">
        <v>96</v>
      </c>
    </row>
    <row r="1163" spans="1:33" ht="25.5" x14ac:dyDescent="0.25">
      <c r="A1163" s="7" t="s">
        <v>4711</v>
      </c>
      <c r="B1163" s="12" t="s">
        <v>80</v>
      </c>
      <c r="C1163" s="7" t="s">
        <v>81</v>
      </c>
      <c r="D1163" s="7" t="s">
        <v>82</v>
      </c>
      <c r="E1163" s="7" t="s">
        <v>83</v>
      </c>
      <c r="F1163" s="7" t="s">
        <v>98</v>
      </c>
      <c r="G1163" s="7" t="s">
        <v>546</v>
      </c>
      <c r="H1163" s="7" t="s">
        <v>195</v>
      </c>
      <c r="I1163" s="7" t="s">
        <v>1572</v>
      </c>
      <c r="J1163" s="7" t="s">
        <v>3733</v>
      </c>
      <c r="K1163" s="7" t="s">
        <v>770</v>
      </c>
      <c r="L1163" s="7" t="s">
        <v>1097</v>
      </c>
      <c r="M1163" s="7" t="s">
        <v>137</v>
      </c>
      <c r="N1163" s="7" t="s">
        <v>185</v>
      </c>
      <c r="O1163" s="7" t="s">
        <v>93</v>
      </c>
      <c r="P1163" s="7" t="s">
        <v>185</v>
      </c>
      <c r="Q1163" s="7" t="s">
        <v>93</v>
      </c>
      <c r="R1163" s="7" t="s">
        <v>4712</v>
      </c>
      <c r="S1163" s="7" t="s">
        <v>4712</v>
      </c>
      <c r="T1163" s="7" t="s">
        <v>4712</v>
      </c>
      <c r="U1163" s="7" t="s">
        <v>4712</v>
      </c>
      <c r="V1163" s="7" t="s">
        <v>4712</v>
      </c>
      <c r="W1163" s="7" t="s">
        <v>4712</v>
      </c>
      <c r="X1163" s="7" t="s">
        <v>4712</v>
      </c>
      <c r="Y1163" s="7" t="s">
        <v>4712</v>
      </c>
      <c r="Z1163" s="7" t="s">
        <v>4712</v>
      </c>
      <c r="AA1163" s="7" t="s">
        <v>4712</v>
      </c>
      <c r="AB1163" s="7" t="s">
        <v>4712</v>
      </c>
      <c r="AC1163" s="7" t="s">
        <v>4712</v>
      </c>
      <c r="AD1163" s="7" t="s">
        <v>4712</v>
      </c>
      <c r="AE1163" s="7" t="s">
        <v>95</v>
      </c>
      <c r="AF1163" s="7" t="s">
        <v>82</v>
      </c>
      <c r="AG1163" s="7" t="s">
        <v>96</v>
      </c>
    </row>
    <row r="1164" spans="1:33" x14ac:dyDescent="0.25">
      <c r="A1164" s="7" t="s">
        <v>4713</v>
      </c>
      <c r="B1164" s="12" t="s">
        <v>80</v>
      </c>
      <c r="C1164" s="7" t="s">
        <v>81</v>
      </c>
      <c r="D1164" s="7" t="s">
        <v>82</v>
      </c>
      <c r="E1164" s="7" t="s">
        <v>83</v>
      </c>
      <c r="F1164" s="7" t="s">
        <v>215</v>
      </c>
      <c r="G1164" s="7" t="s">
        <v>206</v>
      </c>
      <c r="H1164" s="7" t="s">
        <v>4714</v>
      </c>
      <c r="I1164" s="7" t="s">
        <v>292</v>
      </c>
      <c r="J1164" s="7" t="s">
        <v>4715</v>
      </c>
      <c r="K1164" s="7" t="s">
        <v>770</v>
      </c>
      <c r="L1164" s="7" t="s">
        <v>374</v>
      </c>
      <c r="M1164" s="7" t="s">
        <v>91</v>
      </c>
      <c r="N1164" s="7" t="s">
        <v>221</v>
      </c>
      <c r="O1164" s="7" t="s">
        <v>93</v>
      </c>
      <c r="P1164" s="7" t="s">
        <v>221</v>
      </c>
      <c r="Q1164" s="7" t="s">
        <v>93</v>
      </c>
      <c r="R1164" s="7" t="s">
        <v>4716</v>
      </c>
      <c r="S1164" s="7" t="s">
        <v>4716</v>
      </c>
      <c r="T1164" s="7" t="s">
        <v>4716</v>
      </c>
      <c r="U1164" s="7" t="s">
        <v>4716</v>
      </c>
      <c r="V1164" s="7" t="s">
        <v>4716</v>
      </c>
      <c r="W1164" s="7" t="s">
        <v>4716</v>
      </c>
      <c r="X1164" s="7" t="s">
        <v>4716</v>
      </c>
      <c r="Y1164" s="7" t="s">
        <v>4716</v>
      </c>
      <c r="Z1164" s="7" t="s">
        <v>4716</v>
      </c>
      <c r="AA1164" s="7" t="s">
        <v>4716</v>
      </c>
      <c r="AB1164" s="7" t="s">
        <v>4716</v>
      </c>
      <c r="AC1164" s="7" t="s">
        <v>4716</v>
      </c>
      <c r="AD1164" s="7" t="s">
        <v>4716</v>
      </c>
      <c r="AE1164" s="7" t="s">
        <v>95</v>
      </c>
      <c r="AF1164" s="7" t="s">
        <v>82</v>
      </c>
      <c r="AG1164" s="7" t="s">
        <v>96</v>
      </c>
    </row>
    <row r="1165" spans="1:33" x14ac:dyDescent="0.25">
      <c r="A1165" s="7" t="s">
        <v>4717</v>
      </c>
      <c r="B1165" s="12" t="s">
        <v>80</v>
      </c>
      <c r="C1165" s="7" t="s">
        <v>81</v>
      </c>
      <c r="D1165" s="7" t="s">
        <v>82</v>
      </c>
      <c r="E1165" s="7" t="s">
        <v>83</v>
      </c>
      <c r="F1165" s="7" t="s">
        <v>635</v>
      </c>
      <c r="G1165" s="7" t="s">
        <v>546</v>
      </c>
      <c r="H1165" s="7" t="s">
        <v>4718</v>
      </c>
      <c r="I1165" s="7" t="s">
        <v>868</v>
      </c>
      <c r="J1165" s="7" t="s">
        <v>4719</v>
      </c>
      <c r="K1165" s="7" t="s">
        <v>770</v>
      </c>
      <c r="L1165" s="7" t="s">
        <v>4720</v>
      </c>
      <c r="M1165" s="7" t="s">
        <v>91</v>
      </c>
      <c r="N1165" s="7" t="s">
        <v>641</v>
      </c>
      <c r="O1165" s="7" t="s">
        <v>93</v>
      </c>
      <c r="P1165" s="7" t="s">
        <v>641</v>
      </c>
      <c r="Q1165" s="7" t="s">
        <v>93</v>
      </c>
      <c r="R1165" s="7" t="s">
        <v>4721</v>
      </c>
      <c r="S1165" s="7" t="s">
        <v>4721</v>
      </c>
      <c r="T1165" s="7" t="s">
        <v>4721</v>
      </c>
      <c r="U1165" s="7" t="s">
        <v>4721</v>
      </c>
      <c r="V1165" s="7" t="s">
        <v>4721</v>
      </c>
      <c r="W1165" s="7" t="s">
        <v>4721</v>
      </c>
      <c r="X1165" s="7" t="s">
        <v>4721</v>
      </c>
      <c r="Y1165" s="7" t="s">
        <v>4721</v>
      </c>
      <c r="Z1165" s="7" t="s">
        <v>4721</v>
      </c>
      <c r="AA1165" s="7" t="s">
        <v>4721</v>
      </c>
      <c r="AB1165" s="7" t="s">
        <v>4721</v>
      </c>
      <c r="AC1165" s="7" t="s">
        <v>4721</v>
      </c>
      <c r="AD1165" s="7" t="s">
        <v>4721</v>
      </c>
      <c r="AE1165" s="7" t="s">
        <v>95</v>
      </c>
      <c r="AF1165" s="7" t="s">
        <v>82</v>
      </c>
      <c r="AG1165" s="7" t="s">
        <v>96</v>
      </c>
    </row>
    <row r="1166" spans="1:33" x14ac:dyDescent="0.25">
      <c r="A1166" s="7" t="s">
        <v>4722</v>
      </c>
      <c r="B1166" s="12" t="s">
        <v>80</v>
      </c>
      <c r="C1166" s="7" t="s">
        <v>81</v>
      </c>
      <c r="D1166" s="7" t="s">
        <v>82</v>
      </c>
      <c r="E1166" s="7" t="s">
        <v>83</v>
      </c>
      <c r="F1166" s="7" t="s">
        <v>84</v>
      </c>
      <c r="G1166" s="7" t="s">
        <v>188</v>
      </c>
      <c r="H1166" s="7" t="s">
        <v>867</v>
      </c>
      <c r="I1166" s="7" t="s">
        <v>868</v>
      </c>
      <c r="J1166" s="7" t="s">
        <v>824</v>
      </c>
      <c r="K1166" s="7" t="s">
        <v>770</v>
      </c>
      <c r="L1166" s="7" t="s">
        <v>184</v>
      </c>
      <c r="M1166" s="7" t="s">
        <v>91</v>
      </c>
      <c r="N1166" s="7" t="s">
        <v>92</v>
      </c>
      <c r="O1166" s="7" t="s">
        <v>93</v>
      </c>
      <c r="P1166" s="7" t="s">
        <v>92</v>
      </c>
      <c r="Q1166" s="7" t="s">
        <v>93</v>
      </c>
      <c r="R1166" s="7" t="s">
        <v>4723</v>
      </c>
      <c r="S1166" s="7" t="s">
        <v>4723</v>
      </c>
      <c r="T1166" s="7" t="s">
        <v>4723</v>
      </c>
      <c r="U1166" s="7" t="s">
        <v>4723</v>
      </c>
      <c r="V1166" s="7" t="s">
        <v>4723</v>
      </c>
      <c r="W1166" s="7" t="s">
        <v>4723</v>
      </c>
      <c r="X1166" s="7" t="s">
        <v>4723</v>
      </c>
      <c r="Y1166" s="7" t="s">
        <v>4723</v>
      </c>
      <c r="Z1166" s="7" t="s">
        <v>4723</v>
      </c>
      <c r="AA1166" s="7" t="s">
        <v>4723</v>
      </c>
      <c r="AB1166" s="7" t="s">
        <v>4723</v>
      </c>
      <c r="AC1166" s="7" t="s">
        <v>4723</v>
      </c>
      <c r="AD1166" s="7" t="s">
        <v>4723</v>
      </c>
      <c r="AE1166" s="7" t="s">
        <v>95</v>
      </c>
      <c r="AF1166" s="7" t="s">
        <v>82</v>
      </c>
      <c r="AG1166" s="7" t="s">
        <v>96</v>
      </c>
    </row>
    <row r="1167" spans="1:33" x14ac:dyDescent="0.25">
      <c r="A1167" s="7" t="s">
        <v>4724</v>
      </c>
      <c r="B1167" s="12" t="s">
        <v>80</v>
      </c>
      <c r="C1167" s="7" t="s">
        <v>81</v>
      </c>
      <c r="D1167" s="7" t="s">
        <v>82</v>
      </c>
      <c r="E1167" s="7" t="s">
        <v>83</v>
      </c>
      <c r="F1167" s="7" t="s">
        <v>215</v>
      </c>
      <c r="G1167" s="7" t="s">
        <v>415</v>
      </c>
      <c r="H1167" s="7" t="s">
        <v>709</v>
      </c>
      <c r="I1167" s="7" t="s">
        <v>351</v>
      </c>
      <c r="J1167" s="7" t="s">
        <v>4725</v>
      </c>
      <c r="K1167" s="7" t="s">
        <v>770</v>
      </c>
      <c r="L1167" s="7" t="s">
        <v>4726</v>
      </c>
      <c r="M1167" s="7" t="s">
        <v>91</v>
      </c>
      <c r="N1167" s="7" t="s">
        <v>221</v>
      </c>
      <c r="O1167" s="7" t="s">
        <v>93</v>
      </c>
      <c r="P1167" s="7" t="s">
        <v>221</v>
      </c>
      <c r="Q1167" s="7" t="s">
        <v>93</v>
      </c>
      <c r="R1167" s="7" t="s">
        <v>4727</v>
      </c>
      <c r="S1167" s="7" t="s">
        <v>4727</v>
      </c>
      <c r="T1167" s="7" t="s">
        <v>4727</v>
      </c>
      <c r="U1167" s="7" t="s">
        <v>4727</v>
      </c>
      <c r="V1167" s="7" t="s">
        <v>4727</v>
      </c>
      <c r="W1167" s="7" t="s">
        <v>4727</v>
      </c>
      <c r="X1167" s="7" t="s">
        <v>4727</v>
      </c>
      <c r="Y1167" s="7" t="s">
        <v>4727</v>
      </c>
      <c r="Z1167" s="7" t="s">
        <v>4727</v>
      </c>
      <c r="AA1167" s="7" t="s">
        <v>4727</v>
      </c>
      <c r="AB1167" s="7" t="s">
        <v>4727</v>
      </c>
      <c r="AC1167" s="7" t="s">
        <v>4727</v>
      </c>
      <c r="AD1167" s="7" t="s">
        <v>4727</v>
      </c>
      <c r="AE1167" s="7" t="s">
        <v>95</v>
      </c>
      <c r="AF1167" s="7" t="s">
        <v>82</v>
      </c>
      <c r="AG1167" s="7" t="s">
        <v>96</v>
      </c>
    </row>
    <row r="1168" spans="1:33" ht="25.5" x14ac:dyDescent="0.25">
      <c r="A1168" s="7" t="s">
        <v>4728</v>
      </c>
      <c r="B1168" s="12" t="s">
        <v>80</v>
      </c>
      <c r="C1168" s="7" t="s">
        <v>81</v>
      </c>
      <c r="D1168" s="7" t="s">
        <v>82</v>
      </c>
      <c r="E1168" s="7" t="s">
        <v>83</v>
      </c>
      <c r="F1168" s="7" t="s">
        <v>635</v>
      </c>
      <c r="G1168" s="7" t="s">
        <v>4548</v>
      </c>
      <c r="H1168" s="7" t="s">
        <v>201</v>
      </c>
      <c r="I1168" s="7" t="s">
        <v>196</v>
      </c>
      <c r="J1168" s="7" t="s">
        <v>4729</v>
      </c>
      <c r="K1168" s="7" t="s">
        <v>703</v>
      </c>
      <c r="L1168" s="7" t="s">
        <v>503</v>
      </c>
      <c r="M1168" s="7" t="s">
        <v>91</v>
      </c>
      <c r="N1168" s="7" t="s">
        <v>641</v>
      </c>
      <c r="O1168" s="7" t="s">
        <v>93</v>
      </c>
      <c r="P1168" s="7" t="s">
        <v>641</v>
      </c>
      <c r="Q1168" s="7" t="s">
        <v>93</v>
      </c>
      <c r="R1168" s="7" t="s">
        <v>4730</v>
      </c>
      <c r="S1168" s="7" t="s">
        <v>4730</v>
      </c>
      <c r="T1168" s="7" t="s">
        <v>4730</v>
      </c>
      <c r="U1168" s="7" t="s">
        <v>4730</v>
      </c>
      <c r="V1168" s="7" t="s">
        <v>4730</v>
      </c>
      <c r="W1168" s="7" t="s">
        <v>4730</v>
      </c>
      <c r="X1168" s="7" t="s">
        <v>4730</v>
      </c>
      <c r="Y1168" s="7" t="s">
        <v>4730</v>
      </c>
      <c r="Z1168" s="7" t="s">
        <v>4730</v>
      </c>
      <c r="AA1168" s="7" t="s">
        <v>4730</v>
      </c>
      <c r="AB1168" s="7" t="s">
        <v>4730</v>
      </c>
      <c r="AC1168" s="7" t="s">
        <v>4730</v>
      </c>
      <c r="AD1168" s="7" t="s">
        <v>4730</v>
      </c>
      <c r="AE1168" s="7" t="s">
        <v>95</v>
      </c>
      <c r="AF1168" s="7" t="s">
        <v>82</v>
      </c>
      <c r="AG1168" s="7" t="s">
        <v>96</v>
      </c>
    </row>
    <row r="1169" spans="1:33" ht="25.5" x14ac:dyDescent="0.25">
      <c r="A1169" s="7" t="s">
        <v>4731</v>
      </c>
      <c r="B1169" s="12" t="s">
        <v>80</v>
      </c>
      <c r="C1169" s="7" t="s">
        <v>81</v>
      </c>
      <c r="D1169" s="7" t="s">
        <v>82</v>
      </c>
      <c r="E1169" s="7" t="s">
        <v>83</v>
      </c>
      <c r="F1169" s="7" t="s">
        <v>98</v>
      </c>
      <c r="G1169" s="7" t="s">
        <v>99</v>
      </c>
      <c r="H1169" s="7" t="s">
        <v>201</v>
      </c>
      <c r="I1169" s="7" t="s">
        <v>196</v>
      </c>
      <c r="J1169" s="7" t="s">
        <v>4732</v>
      </c>
      <c r="K1169" s="7" t="s">
        <v>703</v>
      </c>
      <c r="L1169" s="7" t="s">
        <v>1266</v>
      </c>
      <c r="M1169" s="7" t="s">
        <v>91</v>
      </c>
      <c r="N1169" s="7" t="s">
        <v>103</v>
      </c>
      <c r="O1169" s="7" t="s">
        <v>93</v>
      </c>
      <c r="P1169" s="7" t="s">
        <v>103</v>
      </c>
      <c r="Q1169" s="7" t="s">
        <v>93</v>
      </c>
      <c r="R1169" s="7" t="s">
        <v>4733</v>
      </c>
      <c r="S1169" s="7" t="s">
        <v>4733</v>
      </c>
      <c r="T1169" s="7" t="s">
        <v>4733</v>
      </c>
      <c r="U1169" s="7" t="s">
        <v>4733</v>
      </c>
      <c r="V1169" s="7" t="s">
        <v>4733</v>
      </c>
      <c r="W1169" s="7" t="s">
        <v>4733</v>
      </c>
      <c r="X1169" s="7" t="s">
        <v>4733</v>
      </c>
      <c r="Y1169" s="7" t="s">
        <v>4733</v>
      </c>
      <c r="Z1169" s="7" t="s">
        <v>4733</v>
      </c>
      <c r="AA1169" s="7" t="s">
        <v>4733</v>
      </c>
      <c r="AB1169" s="7" t="s">
        <v>4733</v>
      </c>
      <c r="AC1169" s="7" t="s">
        <v>4733</v>
      </c>
      <c r="AD1169" s="7" t="s">
        <v>4733</v>
      </c>
      <c r="AE1169" s="7" t="s">
        <v>95</v>
      </c>
      <c r="AF1169" s="7" t="s">
        <v>82</v>
      </c>
      <c r="AG1169" s="7" t="s">
        <v>96</v>
      </c>
    </row>
    <row r="1170" spans="1:33" ht="25.5" x14ac:dyDescent="0.25">
      <c r="A1170" s="7" t="s">
        <v>4734</v>
      </c>
      <c r="B1170" s="12" t="s">
        <v>80</v>
      </c>
      <c r="C1170" s="7" t="s">
        <v>81</v>
      </c>
      <c r="D1170" s="7" t="s">
        <v>82</v>
      </c>
      <c r="E1170" s="7" t="s">
        <v>83</v>
      </c>
      <c r="F1170" s="7" t="s">
        <v>123</v>
      </c>
      <c r="G1170" s="7" t="s">
        <v>124</v>
      </c>
      <c r="H1170" s="7" t="s">
        <v>181</v>
      </c>
      <c r="I1170" s="7" t="s">
        <v>196</v>
      </c>
      <c r="J1170" s="7" t="s">
        <v>3038</v>
      </c>
      <c r="K1170" s="7" t="s">
        <v>703</v>
      </c>
      <c r="L1170" s="7" t="s">
        <v>678</v>
      </c>
      <c r="M1170" s="7" t="s">
        <v>137</v>
      </c>
      <c r="N1170" s="7" t="s">
        <v>128</v>
      </c>
      <c r="O1170" s="7" t="s">
        <v>93</v>
      </c>
      <c r="P1170" s="7" t="s">
        <v>128</v>
      </c>
      <c r="Q1170" s="7" t="s">
        <v>93</v>
      </c>
      <c r="R1170" s="7" t="s">
        <v>4735</v>
      </c>
      <c r="S1170" s="7" t="s">
        <v>4735</v>
      </c>
      <c r="T1170" s="7" t="s">
        <v>4735</v>
      </c>
      <c r="U1170" s="7" t="s">
        <v>4735</v>
      </c>
      <c r="V1170" s="7" t="s">
        <v>4735</v>
      </c>
      <c r="W1170" s="7" t="s">
        <v>4735</v>
      </c>
      <c r="X1170" s="7" t="s">
        <v>4735</v>
      </c>
      <c r="Y1170" s="7" t="s">
        <v>4735</v>
      </c>
      <c r="Z1170" s="7" t="s">
        <v>4735</v>
      </c>
      <c r="AA1170" s="7" t="s">
        <v>4735</v>
      </c>
      <c r="AB1170" s="7" t="s">
        <v>4735</v>
      </c>
      <c r="AC1170" s="7" t="s">
        <v>4735</v>
      </c>
      <c r="AD1170" s="7" t="s">
        <v>4735</v>
      </c>
      <c r="AE1170" s="7" t="s">
        <v>95</v>
      </c>
      <c r="AF1170" s="7" t="s">
        <v>82</v>
      </c>
      <c r="AG1170" s="7" t="s">
        <v>96</v>
      </c>
    </row>
    <row r="1171" spans="1:33" x14ac:dyDescent="0.25">
      <c r="A1171" s="7" t="s">
        <v>4736</v>
      </c>
      <c r="B1171" s="12" t="s">
        <v>80</v>
      </c>
      <c r="C1171" s="7" t="s">
        <v>81</v>
      </c>
      <c r="D1171" s="7" t="s">
        <v>82</v>
      </c>
      <c r="E1171" s="7" t="s">
        <v>83</v>
      </c>
      <c r="F1171" s="7" t="s">
        <v>141</v>
      </c>
      <c r="G1171" s="7" t="s">
        <v>142</v>
      </c>
      <c r="H1171" s="7" t="s">
        <v>1324</v>
      </c>
      <c r="I1171" s="7" t="s">
        <v>531</v>
      </c>
      <c r="J1171" s="7" t="s">
        <v>1060</v>
      </c>
      <c r="K1171" s="7" t="s">
        <v>703</v>
      </c>
      <c r="L1171" s="7" t="s">
        <v>353</v>
      </c>
      <c r="M1171" s="7" t="s">
        <v>91</v>
      </c>
      <c r="N1171" s="7" t="s">
        <v>148</v>
      </c>
      <c r="O1171" s="7" t="s">
        <v>93</v>
      </c>
      <c r="P1171" s="7" t="s">
        <v>148</v>
      </c>
      <c r="Q1171" s="7" t="s">
        <v>93</v>
      </c>
      <c r="R1171" s="7" t="s">
        <v>4737</v>
      </c>
      <c r="S1171" s="7" t="s">
        <v>4737</v>
      </c>
      <c r="T1171" s="7" t="s">
        <v>4737</v>
      </c>
      <c r="U1171" s="7" t="s">
        <v>4737</v>
      </c>
      <c r="V1171" s="7" t="s">
        <v>4737</v>
      </c>
      <c r="W1171" s="7" t="s">
        <v>4737</v>
      </c>
      <c r="X1171" s="7" t="s">
        <v>4737</v>
      </c>
      <c r="Y1171" s="7" t="s">
        <v>4737</v>
      </c>
      <c r="Z1171" s="7" t="s">
        <v>4737</v>
      </c>
      <c r="AA1171" s="7" t="s">
        <v>4737</v>
      </c>
      <c r="AB1171" s="7" t="s">
        <v>4737</v>
      </c>
      <c r="AC1171" s="7" t="s">
        <v>4737</v>
      </c>
      <c r="AD1171" s="7" t="s">
        <v>4737</v>
      </c>
      <c r="AE1171" s="7" t="s">
        <v>95</v>
      </c>
      <c r="AF1171" s="7" t="s">
        <v>82</v>
      </c>
      <c r="AG1171" s="7" t="s">
        <v>96</v>
      </c>
    </row>
    <row r="1172" spans="1:33" ht="25.5" x14ac:dyDescent="0.25">
      <c r="A1172" s="7" t="s">
        <v>4738</v>
      </c>
      <c r="B1172" s="12" t="s">
        <v>80</v>
      </c>
      <c r="C1172" s="7" t="s">
        <v>81</v>
      </c>
      <c r="D1172" s="7" t="s">
        <v>82</v>
      </c>
      <c r="E1172" s="7" t="s">
        <v>83</v>
      </c>
      <c r="F1172" s="7" t="s">
        <v>115</v>
      </c>
      <c r="G1172" s="7" t="s">
        <v>356</v>
      </c>
      <c r="H1172" s="7" t="s">
        <v>851</v>
      </c>
      <c r="I1172" s="7" t="s">
        <v>144</v>
      </c>
      <c r="J1172" s="7" t="s">
        <v>305</v>
      </c>
      <c r="K1172" s="7" t="s">
        <v>703</v>
      </c>
      <c r="L1172" s="7" t="s">
        <v>982</v>
      </c>
      <c r="M1172" s="7" t="s">
        <v>91</v>
      </c>
      <c r="N1172" s="7" t="s">
        <v>359</v>
      </c>
      <c r="O1172" s="7" t="s">
        <v>93</v>
      </c>
      <c r="P1172" s="7" t="s">
        <v>359</v>
      </c>
      <c r="Q1172" s="7" t="s">
        <v>93</v>
      </c>
      <c r="R1172" s="7" t="s">
        <v>4739</v>
      </c>
      <c r="S1172" s="7" t="s">
        <v>4739</v>
      </c>
      <c r="T1172" s="7" t="s">
        <v>4739</v>
      </c>
      <c r="U1172" s="7" t="s">
        <v>4739</v>
      </c>
      <c r="V1172" s="7" t="s">
        <v>4739</v>
      </c>
      <c r="W1172" s="7" t="s">
        <v>4739</v>
      </c>
      <c r="X1172" s="7" t="s">
        <v>4739</v>
      </c>
      <c r="Y1172" s="7" t="s">
        <v>4739</v>
      </c>
      <c r="Z1172" s="7" t="s">
        <v>4739</v>
      </c>
      <c r="AA1172" s="7" t="s">
        <v>4739</v>
      </c>
      <c r="AB1172" s="7" t="s">
        <v>4739</v>
      </c>
      <c r="AC1172" s="7" t="s">
        <v>4739</v>
      </c>
      <c r="AD1172" s="7" t="s">
        <v>4739</v>
      </c>
      <c r="AE1172" s="7" t="s">
        <v>95</v>
      </c>
      <c r="AF1172" s="7" t="s">
        <v>82</v>
      </c>
      <c r="AG1172" s="7" t="s">
        <v>96</v>
      </c>
    </row>
    <row r="1173" spans="1:33" x14ac:dyDescent="0.25">
      <c r="A1173" s="7" t="s">
        <v>4740</v>
      </c>
      <c r="B1173" s="12" t="s">
        <v>80</v>
      </c>
      <c r="C1173" s="7" t="s">
        <v>81</v>
      </c>
      <c r="D1173" s="7" t="s">
        <v>82</v>
      </c>
      <c r="E1173" s="7" t="s">
        <v>83</v>
      </c>
      <c r="F1173" s="7" t="s">
        <v>156</v>
      </c>
      <c r="G1173" s="7" t="s">
        <v>565</v>
      </c>
      <c r="H1173" s="7" t="s">
        <v>416</v>
      </c>
      <c r="I1173" s="7" t="s">
        <v>159</v>
      </c>
      <c r="J1173" s="7" t="s">
        <v>145</v>
      </c>
      <c r="K1173" s="7" t="s">
        <v>703</v>
      </c>
      <c r="L1173" s="7" t="s">
        <v>136</v>
      </c>
      <c r="M1173" s="7" t="s">
        <v>91</v>
      </c>
      <c r="N1173" s="7" t="s">
        <v>161</v>
      </c>
      <c r="O1173" s="7" t="s">
        <v>93</v>
      </c>
      <c r="P1173" s="7" t="s">
        <v>161</v>
      </c>
      <c r="Q1173" s="7" t="s">
        <v>93</v>
      </c>
      <c r="R1173" s="7" t="s">
        <v>4741</v>
      </c>
      <c r="S1173" s="7" t="s">
        <v>4741</v>
      </c>
      <c r="T1173" s="7" t="s">
        <v>4741</v>
      </c>
      <c r="U1173" s="7" t="s">
        <v>4741</v>
      </c>
      <c r="V1173" s="7" t="s">
        <v>4741</v>
      </c>
      <c r="W1173" s="7" t="s">
        <v>4741</v>
      </c>
      <c r="X1173" s="7" t="s">
        <v>4741</v>
      </c>
      <c r="Y1173" s="7" t="s">
        <v>4741</v>
      </c>
      <c r="Z1173" s="7" t="s">
        <v>4741</v>
      </c>
      <c r="AA1173" s="7" t="s">
        <v>4741</v>
      </c>
      <c r="AB1173" s="7" t="s">
        <v>4741</v>
      </c>
      <c r="AC1173" s="7" t="s">
        <v>4741</v>
      </c>
      <c r="AD1173" s="7" t="s">
        <v>4741</v>
      </c>
      <c r="AE1173" s="7" t="s">
        <v>95</v>
      </c>
      <c r="AF1173" s="7" t="s">
        <v>82</v>
      </c>
      <c r="AG1173" s="7" t="s">
        <v>96</v>
      </c>
    </row>
    <row r="1174" spans="1:33" x14ac:dyDescent="0.25">
      <c r="A1174" s="7" t="s">
        <v>4742</v>
      </c>
      <c r="B1174" s="12" t="s">
        <v>80</v>
      </c>
      <c r="C1174" s="7" t="s">
        <v>81</v>
      </c>
      <c r="D1174" s="7" t="s">
        <v>82</v>
      </c>
      <c r="E1174" s="7" t="s">
        <v>83</v>
      </c>
      <c r="F1174" s="7" t="s">
        <v>123</v>
      </c>
      <c r="G1174" s="7" t="s">
        <v>124</v>
      </c>
      <c r="H1174" s="7" t="s">
        <v>842</v>
      </c>
      <c r="I1174" s="7" t="s">
        <v>1245</v>
      </c>
      <c r="J1174" s="7" t="s">
        <v>4743</v>
      </c>
      <c r="K1174" s="7" t="s">
        <v>322</v>
      </c>
      <c r="L1174" s="7" t="s">
        <v>1818</v>
      </c>
      <c r="M1174" s="7" t="s">
        <v>137</v>
      </c>
      <c r="N1174" s="7" t="s">
        <v>128</v>
      </c>
      <c r="O1174" s="7" t="s">
        <v>93</v>
      </c>
      <c r="P1174" s="7" t="s">
        <v>128</v>
      </c>
      <c r="Q1174" s="7" t="s">
        <v>93</v>
      </c>
      <c r="R1174" s="7" t="s">
        <v>4744</v>
      </c>
      <c r="S1174" s="7" t="s">
        <v>4744</v>
      </c>
      <c r="T1174" s="7" t="s">
        <v>4744</v>
      </c>
      <c r="U1174" s="7" t="s">
        <v>4744</v>
      </c>
      <c r="V1174" s="7" t="s">
        <v>4744</v>
      </c>
      <c r="W1174" s="7" t="s">
        <v>4744</v>
      </c>
      <c r="X1174" s="7" t="s">
        <v>4744</v>
      </c>
      <c r="Y1174" s="7" t="s">
        <v>4744</v>
      </c>
      <c r="Z1174" s="7" t="s">
        <v>4744</v>
      </c>
      <c r="AA1174" s="7" t="s">
        <v>4744</v>
      </c>
      <c r="AB1174" s="7" t="s">
        <v>4744</v>
      </c>
      <c r="AC1174" s="7" t="s">
        <v>4744</v>
      </c>
      <c r="AD1174" s="7" t="s">
        <v>4744</v>
      </c>
      <c r="AE1174" s="7" t="s">
        <v>95</v>
      </c>
      <c r="AF1174" s="7" t="s">
        <v>82</v>
      </c>
      <c r="AG1174" s="7" t="s">
        <v>96</v>
      </c>
    </row>
    <row r="1175" spans="1:33" x14ac:dyDescent="0.25">
      <c r="A1175" s="7" t="s">
        <v>4745</v>
      </c>
      <c r="B1175" s="12" t="s">
        <v>80</v>
      </c>
      <c r="C1175" s="7" t="s">
        <v>81</v>
      </c>
      <c r="D1175" s="7" t="s">
        <v>82</v>
      </c>
      <c r="E1175" s="7" t="s">
        <v>83</v>
      </c>
      <c r="F1175" s="7" t="s">
        <v>259</v>
      </c>
      <c r="G1175" s="7" t="s">
        <v>260</v>
      </c>
      <c r="H1175" s="7" t="s">
        <v>4746</v>
      </c>
      <c r="I1175" s="7" t="s">
        <v>645</v>
      </c>
      <c r="J1175" s="7" t="s">
        <v>4747</v>
      </c>
      <c r="K1175" s="7" t="s">
        <v>322</v>
      </c>
      <c r="L1175" s="7" t="s">
        <v>465</v>
      </c>
      <c r="M1175" s="7" t="s">
        <v>137</v>
      </c>
      <c r="N1175" s="7" t="s">
        <v>347</v>
      </c>
      <c r="O1175" s="7" t="s">
        <v>93</v>
      </c>
      <c r="P1175" s="7" t="s">
        <v>347</v>
      </c>
      <c r="Q1175" s="7" t="s">
        <v>93</v>
      </c>
      <c r="R1175" s="7" t="s">
        <v>4748</v>
      </c>
      <c r="S1175" s="7" t="s">
        <v>4748</v>
      </c>
      <c r="T1175" s="7" t="s">
        <v>4748</v>
      </c>
      <c r="U1175" s="7" t="s">
        <v>4748</v>
      </c>
      <c r="V1175" s="7" t="s">
        <v>4748</v>
      </c>
      <c r="W1175" s="7" t="s">
        <v>4748</v>
      </c>
      <c r="X1175" s="7" t="s">
        <v>4748</v>
      </c>
      <c r="Y1175" s="7" t="s">
        <v>4748</v>
      </c>
      <c r="Z1175" s="7" t="s">
        <v>4748</v>
      </c>
      <c r="AA1175" s="7" t="s">
        <v>4748</v>
      </c>
      <c r="AB1175" s="7" t="s">
        <v>4748</v>
      </c>
      <c r="AC1175" s="7" t="s">
        <v>4748</v>
      </c>
      <c r="AD1175" s="7" t="s">
        <v>4748</v>
      </c>
      <c r="AE1175" s="7" t="s">
        <v>95</v>
      </c>
      <c r="AF1175" s="7" t="s">
        <v>82</v>
      </c>
      <c r="AG1175" s="7" t="s">
        <v>96</v>
      </c>
    </row>
    <row r="1176" spans="1:33" x14ac:dyDescent="0.25">
      <c r="A1176" s="7" t="s">
        <v>4749</v>
      </c>
      <c r="B1176" s="12" t="s">
        <v>80</v>
      </c>
      <c r="C1176" s="7" t="s">
        <v>81</v>
      </c>
      <c r="D1176" s="7" t="s">
        <v>82</v>
      </c>
      <c r="E1176" s="7" t="s">
        <v>83</v>
      </c>
      <c r="F1176" s="7" t="s">
        <v>123</v>
      </c>
      <c r="G1176" s="7" t="s">
        <v>124</v>
      </c>
      <c r="H1176" s="7" t="s">
        <v>2974</v>
      </c>
      <c r="I1176" s="7" t="s">
        <v>196</v>
      </c>
      <c r="J1176" s="7" t="s">
        <v>4750</v>
      </c>
      <c r="K1176" s="7" t="s">
        <v>4670</v>
      </c>
      <c r="L1176" s="7" t="s">
        <v>4751</v>
      </c>
      <c r="M1176" s="7" t="s">
        <v>137</v>
      </c>
      <c r="N1176" s="7" t="s">
        <v>128</v>
      </c>
      <c r="O1176" s="7" t="s">
        <v>93</v>
      </c>
      <c r="P1176" s="7" t="s">
        <v>128</v>
      </c>
      <c r="Q1176" s="7" t="s">
        <v>93</v>
      </c>
      <c r="R1176" s="7" t="s">
        <v>4752</v>
      </c>
      <c r="S1176" s="7" t="s">
        <v>4752</v>
      </c>
      <c r="T1176" s="7" t="s">
        <v>4752</v>
      </c>
      <c r="U1176" s="7" t="s">
        <v>4752</v>
      </c>
      <c r="V1176" s="7" t="s">
        <v>4752</v>
      </c>
      <c r="W1176" s="7" t="s">
        <v>4752</v>
      </c>
      <c r="X1176" s="7" t="s">
        <v>4752</v>
      </c>
      <c r="Y1176" s="7" t="s">
        <v>4752</v>
      </c>
      <c r="Z1176" s="7" t="s">
        <v>4752</v>
      </c>
      <c r="AA1176" s="7" t="s">
        <v>4752</v>
      </c>
      <c r="AB1176" s="7" t="s">
        <v>4752</v>
      </c>
      <c r="AC1176" s="7" t="s">
        <v>4752</v>
      </c>
      <c r="AD1176" s="7" t="s">
        <v>4752</v>
      </c>
      <c r="AE1176" s="7" t="s">
        <v>95</v>
      </c>
      <c r="AF1176" s="7" t="s">
        <v>82</v>
      </c>
      <c r="AG1176" s="7" t="s">
        <v>96</v>
      </c>
    </row>
    <row r="1177" spans="1:33" x14ac:dyDescent="0.25">
      <c r="A1177" s="7" t="s">
        <v>4753</v>
      </c>
      <c r="B1177" s="12" t="s">
        <v>80</v>
      </c>
      <c r="C1177" s="7" t="s">
        <v>81</v>
      </c>
      <c r="D1177" s="7" t="s">
        <v>82</v>
      </c>
      <c r="E1177" s="7" t="s">
        <v>83</v>
      </c>
      <c r="F1177" s="7" t="s">
        <v>98</v>
      </c>
      <c r="G1177" s="7" t="s">
        <v>174</v>
      </c>
      <c r="H1177" s="7" t="s">
        <v>4754</v>
      </c>
      <c r="I1177" s="7" t="s">
        <v>240</v>
      </c>
      <c r="J1177" s="7" t="s">
        <v>4755</v>
      </c>
      <c r="K1177" s="7" t="s">
        <v>4756</v>
      </c>
      <c r="L1177" s="7" t="s">
        <v>340</v>
      </c>
      <c r="M1177" s="7" t="s">
        <v>137</v>
      </c>
      <c r="N1177" s="7" t="s">
        <v>103</v>
      </c>
      <c r="O1177" s="7" t="s">
        <v>93</v>
      </c>
      <c r="P1177" s="7" t="s">
        <v>103</v>
      </c>
      <c r="Q1177" s="7" t="s">
        <v>93</v>
      </c>
      <c r="R1177" s="7" t="s">
        <v>4757</v>
      </c>
      <c r="S1177" s="7" t="s">
        <v>4757</v>
      </c>
      <c r="T1177" s="7" t="s">
        <v>4757</v>
      </c>
      <c r="U1177" s="7" t="s">
        <v>4757</v>
      </c>
      <c r="V1177" s="7" t="s">
        <v>4757</v>
      </c>
      <c r="W1177" s="7" t="s">
        <v>4757</v>
      </c>
      <c r="X1177" s="7" t="s">
        <v>4757</v>
      </c>
      <c r="Y1177" s="7" t="s">
        <v>4757</v>
      </c>
      <c r="Z1177" s="7" t="s">
        <v>4757</v>
      </c>
      <c r="AA1177" s="7" t="s">
        <v>4757</v>
      </c>
      <c r="AB1177" s="7" t="s">
        <v>4757</v>
      </c>
      <c r="AC1177" s="7" t="s">
        <v>4757</v>
      </c>
      <c r="AD1177" s="7" t="s">
        <v>4757</v>
      </c>
      <c r="AE1177" s="7" t="s">
        <v>95</v>
      </c>
      <c r="AF1177" s="7" t="s">
        <v>82</v>
      </c>
      <c r="AG1177" s="7" t="s">
        <v>96</v>
      </c>
    </row>
    <row r="1178" spans="1:33" x14ac:dyDescent="0.25">
      <c r="A1178" s="7" t="s">
        <v>4758</v>
      </c>
      <c r="B1178" s="12" t="s">
        <v>80</v>
      </c>
      <c r="C1178" s="7" t="s">
        <v>81</v>
      </c>
      <c r="D1178" s="7" t="s">
        <v>82</v>
      </c>
      <c r="E1178" s="7" t="s">
        <v>83</v>
      </c>
      <c r="F1178" s="7" t="s">
        <v>98</v>
      </c>
      <c r="G1178" s="7" t="s">
        <v>468</v>
      </c>
      <c r="H1178" s="7" t="s">
        <v>4759</v>
      </c>
      <c r="I1178" s="7" t="s">
        <v>3029</v>
      </c>
      <c r="J1178" s="7" t="s">
        <v>305</v>
      </c>
      <c r="K1178" s="7" t="s">
        <v>2554</v>
      </c>
      <c r="L1178" s="7" t="s">
        <v>568</v>
      </c>
      <c r="M1178" s="7" t="s">
        <v>91</v>
      </c>
      <c r="N1178" s="7" t="s">
        <v>103</v>
      </c>
      <c r="O1178" s="7" t="s">
        <v>93</v>
      </c>
      <c r="P1178" s="7" t="s">
        <v>103</v>
      </c>
      <c r="Q1178" s="7" t="s">
        <v>93</v>
      </c>
      <c r="R1178" s="7" t="s">
        <v>4760</v>
      </c>
      <c r="S1178" s="7" t="s">
        <v>4760</v>
      </c>
      <c r="T1178" s="7" t="s">
        <v>4760</v>
      </c>
      <c r="U1178" s="7" t="s">
        <v>4760</v>
      </c>
      <c r="V1178" s="7" t="s">
        <v>4760</v>
      </c>
      <c r="W1178" s="7" t="s">
        <v>4760</v>
      </c>
      <c r="X1178" s="7" t="s">
        <v>4760</v>
      </c>
      <c r="Y1178" s="7" t="s">
        <v>4760</v>
      </c>
      <c r="Z1178" s="7" t="s">
        <v>4760</v>
      </c>
      <c r="AA1178" s="7" t="s">
        <v>4760</v>
      </c>
      <c r="AB1178" s="7" t="s">
        <v>4760</v>
      </c>
      <c r="AC1178" s="7" t="s">
        <v>4760</v>
      </c>
      <c r="AD1178" s="7" t="s">
        <v>4760</v>
      </c>
      <c r="AE1178" s="7" t="s">
        <v>95</v>
      </c>
      <c r="AF1178" s="7" t="s">
        <v>82</v>
      </c>
      <c r="AG1178" s="7" t="s">
        <v>96</v>
      </c>
    </row>
    <row r="1179" spans="1:33" x14ac:dyDescent="0.25">
      <c r="A1179" s="7" t="s">
        <v>4761</v>
      </c>
      <c r="B1179" s="12" t="s">
        <v>80</v>
      </c>
      <c r="C1179" s="7" t="s">
        <v>81</v>
      </c>
      <c r="D1179" s="7" t="s">
        <v>82</v>
      </c>
      <c r="E1179" s="7" t="s">
        <v>83</v>
      </c>
      <c r="F1179" s="7" t="s">
        <v>497</v>
      </c>
      <c r="G1179" s="7" t="s">
        <v>99</v>
      </c>
      <c r="H1179" s="7" t="s">
        <v>4762</v>
      </c>
      <c r="I1179" s="7" t="s">
        <v>4763</v>
      </c>
      <c r="J1179" s="7" t="s">
        <v>384</v>
      </c>
      <c r="K1179" s="7" t="s">
        <v>2554</v>
      </c>
      <c r="L1179" s="7" t="s">
        <v>184</v>
      </c>
      <c r="M1179" s="7" t="s">
        <v>137</v>
      </c>
      <c r="N1179" s="7" t="s">
        <v>185</v>
      </c>
      <c r="O1179" s="7" t="s">
        <v>93</v>
      </c>
      <c r="P1179" s="7" t="s">
        <v>185</v>
      </c>
      <c r="Q1179" s="7" t="s">
        <v>93</v>
      </c>
      <c r="R1179" s="7" t="s">
        <v>4764</v>
      </c>
      <c r="S1179" s="7" t="s">
        <v>4764</v>
      </c>
      <c r="T1179" s="7" t="s">
        <v>4764</v>
      </c>
      <c r="U1179" s="7" t="s">
        <v>4764</v>
      </c>
      <c r="V1179" s="7" t="s">
        <v>4764</v>
      </c>
      <c r="W1179" s="7" t="s">
        <v>4764</v>
      </c>
      <c r="X1179" s="7" t="s">
        <v>4764</v>
      </c>
      <c r="Y1179" s="7" t="s">
        <v>4764</v>
      </c>
      <c r="Z1179" s="7" t="s">
        <v>4764</v>
      </c>
      <c r="AA1179" s="7" t="s">
        <v>4764</v>
      </c>
      <c r="AB1179" s="7" t="s">
        <v>4764</v>
      </c>
      <c r="AC1179" s="7" t="s">
        <v>4764</v>
      </c>
      <c r="AD1179" s="7" t="s">
        <v>4764</v>
      </c>
      <c r="AE1179" s="7" t="s">
        <v>95</v>
      </c>
      <c r="AF1179" s="7" t="s">
        <v>82</v>
      </c>
      <c r="AG1179" s="7" t="s">
        <v>96</v>
      </c>
    </row>
    <row r="1180" spans="1:33" x14ac:dyDescent="0.25">
      <c r="A1180" s="7" t="s">
        <v>4765</v>
      </c>
      <c r="B1180" s="12" t="s">
        <v>80</v>
      </c>
      <c r="C1180" s="7" t="s">
        <v>81</v>
      </c>
      <c r="D1180" s="7" t="s">
        <v>82</v>
      </c>
      <c r="E1180" s="7" t="s">
        <v>83</v>
      </c>
      <c r="F1180" s="7" t="s">
        <v>115</v>
      </c>
      <c r="G1180" s="7" t="s">
        <v>116</v>
      </c>
      <c r="H1180" s="7" t="s">
        <v>239</v>
      </c>
      <c r="I1180" s="7" t="s">
        <v>240</v>
      </c>
      <c r="J1180" s="7" t="s">
        <v>1440</v>
      </c>
      <c r="K1180" s="7" t="s">
        <v>1064</v>
      </c>
      <c r="L1180" s="7" t="s">
        <v>322</v>
      </c>
      <c r="M1180" s="7" t="s">
        <v>91</v>
      </c>
      <c r="N1180" s="7" t="s">
        <v>120</v>
      </c>
      <c r="O1180" s="7" t="s">
        <v>93</v>
      </c>
      <c r="P1180" s="7" t="s">
        <v>120</v>
      </c>
      <c r="Q1180" s="7" t="s">
        <v>93</v>
      </c>
      <c r="R1180" s="7" t="s">
        <v>4766</v>
      </c>
      <c r="S1180" s="7" t="s">
        <v>4766</v>
      </c>
      <c r="T1180" s="7" t="s">
        <v>4766</v>
      </c>
      <c r="U1180" s="7" t="s">
        <v>4766</v>
      </c>
      <c r="V1180" s="7" t="s">
        <v>4766</v>
      </c>
      <c r="W1180" s="7" t="s">
        <v>4766</v>
      </c>
      <c r="X1180" s="7" t="s">
        <v>4766</v>
      </c>
      <c r="Y1180" s="7" t="s">
        <v>4766</v>
      </c>
      <c r="Z1180" s="7" t="s">
        <v>4766</v>
      </c>
      <c r="AA1180" s="7" t="s">
        <v>4766</v>
      </c>
      <c r="AB1180" s="7" t="s">
        <v>4766</v>
      </c>
      <c r="AC1180" s="7" t="s">
        <v>4766</v>
      </c>
      <c r="AD1180" s="7" t="s">
        <v>4766</v>
      </c>
      <c r="AE1180" s="7" t="s">
        <v>95</v>
      </c>
      <c r="AF1180" s="7" t="s">
        <v>82</v>
      </c>
      <c r="AG1180" s="7" t="s">
        <v>96</v>
      </c>
    </row>
    <row r="1181" spans="1:33" x14ac:dyDescent="0.25">
      <c r="A1181" s="7" t="s">
        <v>4767</v>
      </c>
      <c r="B1181" s="12" t="s">
        <v>80</v>
      </c>
      <c r="C1181" s="7" t="s">
        <v>81</v>
      </c>
      <c r="D1181" s="7" t="s">
        <v>82</v>
      </c>
      <c r="E1181" s="7" t="s">
        <v>83</v>
      </c>
      <c r="F1181" s="7" t="s">
        <v>115</v>
      </c>
      <c r="G1181" s="7" t="s">
        <v>356</v>
      </c>
      <c r="H1181" s="7" t="s">
        <v>181</v>
      </c>
      <c r="I1181" s="7" t="s">
        <v>548</v>
      </c>
      <c r="J1181" s="7" t="s">
        <v>719</v>
      </c>
      <c r="K1181" s="7" t="s">
        <v>1064</v>
      </c>
      <c r="L1181" s="7" t="s">
        <v>89</v>
      </c>
      <c r="M1181" s="7" t="s">
        <v>137</v>
      </c>
      <c r="N1181" s="7" t="s">
        <v>359</v>
      </c>
      <c r="O1181" s="7" t="s">
        <v>93</v>
      </c>
      <c r="P1181" s="7" t="s">
        <v>359</v>
      </c>
      <c r="Q1181" s="7" t="s">
        <v>93</v>
      </c>
      <c r="R1181" s="7" t="s">
        <v>4768</v>
      </c>
      <c r="S1181" s="7" t="s">
        <v>4768</v>
      </c>
      <c r="T1181" s="7" t="s">
        <v>4768</v>
      </c>
      <c r="U1181" s="7" t="s">
        <v>4768</v>
      </c>
      <c r="V1181" s="7" t="s">
        <v>4768</v>
      </c>
      <c r="W1181" s="7" t="s">
        <v>4768</v>
      </c>
      <c r="X1181" s="7" t="s">
        <v>4768</v>
      </c>
      <c r="Y1181" s="7" t="s">
        <v>4768</v>
      </c>
      <c r="Z1181" s="7" t="s">
        <v>4768</v>
      </c>
      <c r="AA1181" s="7" t="s">
        <v>4768</v>
      </c>
      <c r="AB1181" s="7" t="s">
        <v>4768</v>
      </c>
      <c r="AC1181" s="7" t="s">
        <v>4768</v>
      </c>
      <c r="AD1181" s="7" t="s">
        <v>4768</v>
      </c>
      <c r="AE1181" s="7" t="s">
        <v>95</v>
      </c>
      <c r="AF1181" s="7" t="s">
        <v>82</v>
      </c>
      <c r="AG1181" s="7" t="s">
        <v>96</v>
      </c>
    </row>
    <row r="1182" spans="1:33" x14ac:dyDescent="0.25">
      <c r="A1182" s="7" t="s">
        <v>4769</v>
      </c>
      <c r="B1182" s="12" t="s">
        <v>80</v>
      </c>
      <c r="C1182" s="7" t="s">
        <v>81</v>
      </c>
      <c r="D1182" s="7" t="s">
        <v>82</v>
      </c>
      <c r="E1182" s="7" t="s">
        <v>83</v>
      </c>
      <c r="F1182" s="7" t="s">
        <v>98</v>
      </c>
      <c r="G1182" s="7" t="s">
        <v>99</v>
      </c>
      <c r="H1182" s="7" t="s">
        <v>195</v>
      </c>
      <c r="I1182" s="7" t="s">
        <v>500</v>
      </c>
      <c r="J1182" s="7" t="s">
        <v>3328</v>
      </c>
      <c r="K1182" s="7" t="s">
        <v>1064</v>
      </c>
      <c r="L1182" s="7" t="s">
        <v>2864</v>
      </c>
      <c r="M1182" s="7" t="s">
        <v>91</v>
      </c>
      <c r="N1182" s="7" t="s">
        <v>103</v>
      </c>
      <c r="O1182" s="7" t="s">
        <v>93</v>
      </c>
      <c r="P1182" s="7" t="s">
        <v>103</v>
      </c>
      <c r="Q1182" s="7" t="s">
        <v>93</v>
      </c>
      <c r="R1182" s="7" t="s">
        <v>4770</v>
      </c>
      <c r="S1182" s="7" t="s">
        <v>4770</v>
      </c>
      <c r="T1182" s="7" t="s">
        <v>4770</v>
      </c>
      <c r="U1182" s="7" t="s">
        <v>4770</v>
      </c>
      <c r="V1182" s="7" t="s">
        <v>4770</v>
      </c>
      <c r="W1182" s="7" t="s">
        <v>4770</v>
      </c>
      <c r="X1182" s="7" t="s">
        <v>4770</v>
      </c>
      <c r="Y1182" s="7" t="s">
        <v>4770</v>
      </c>
      <c r="Z1182" s="7" t="s">
        <v>4770</v>
      </c>
      <c r="AA1182" s="7" t="s">
        <v>4770</v>
      </c>
      <c r="AB1182" s="7" t="s">
        <v>4770</v>
      </c>
      <c r="AC1182" s="7" t="s">
        <v>4770</v>
      </c>
      <c r="AD1182" s="7" t="s">
        <v>4770</v>
      </c>
      <c r="AE1182" s="7" t="s">
        <v>95</v>
      </c>
      <c r="AF1182" s="7" t="s">
        <v>82</v>
      </c>
      <c r="AG1182" s="7" t="s">
        <v>96</v>
      </c>
    </row>
    <row r="1183" spans="1:33" x14ac:dyDescent="0.25">
      <c r="A1183" s="7" t="s">
        <v>4771</v>
      </c>
      <c r="B1183" s="12" t="s">
        <v>80</v>
      </c>
      <c r="C1183" s="7" t="s">
        <v>81</v>
      </c>
      <c r="D1183" s="7" t="s">
        <v>82</v>
      </c>
      <c r="E1183" s="7" t="s">
        <v>83</v>
      </c>
      <c r="F1183" s="7" t="s">
        <v>497</v>
      </c>
      <c r="G1183" s="7" t="s">
        <v>99</v>
      </c>
      <c r="H1183" s="7" t="s">
        <v>4772</v>
      </c>
      <c r="I1183" s="7" t="s">
        <v>87</v>
      </c>
      <c r="J1183" s="7" t="s">
        <v>1049</v>
      </c>
      <c r="K1183" s="7" t="s">
        <v>1064</v>
      </c>
      <c r="L1183" s="7" t="s">
        <v>89</v>
      </c>
      <c r="M1183" s="7" t="s">
        <v>91</v>
      </c>
      <c r="N1183" s="7" t="s">
        <v>185</v>
      </c>
      <c r="O1183" s="7" t="s">
        <v>93</v>
      </c>
      <c r="P1183" s="7" t="s">
        <v>185</v>
      </c>
      <c r="Q1183" s="7" t="s">
        <v>93</v>
      </c>
      <c r="R1183" s="7" t="s">
        <v>4773</v>
      </c>
      <c r="S1183" s="7" t="s">
        <v>4773</v>
      </c>
      <c r="T1183" s="7" t="s">
        <v>4773</v>
      </c>
      <c r="U1183" s="7" t="s">
        <v>4773</v>
      </c>
      <c r="V1183" s="7" t="s">
        <v>4773</v>
      </c>
      <c r="W1183" s="7" t="s">
        <v>4773</v>
      </c>
      <c r="X1183" s="7" t="s">
        <v>4773</v>
      </c>
      <c r="Y1183" s="7" t="s">
        <v>4773</v>
      </c>
      <c r="Z1183" s="7" t="s">
        <v>4773</v>
      </c>
      <c r="AA1183" s="7" t="s">
        <v>4773</v>
      </c>
      <c r="AB1183" s="7" t="s">
        <v>4773</v>
      </c>
      <c r="AC1183" s="7" t="s">
        <v>4773</v>
      </c>
      <c r="AD1183" s="7" t="s">
        <v>4773</v>
      </c>
      <c r="AE1183" s="7" t="s">
        <v>95</v>
      </c>
      <c r="AF1183" s="7" t="s">
        <v>82</v>
      </c>
      <c r="AG1183" s="7" t="s">
        <v>96</v>
      </c>
    </row>
    <row r="1184" spans="1:33" x14ac:dyDescent="0.25">
      <c r="A1184" s="7" t="s">
        <v>4774</v>
      </c>
      <c r="B1184" s="12" t="s">
        <v>80</v>
      </c>
      <c r="C1184" s="7" t="s">
        <v>81</v>
      </c>
      <c r="D1184" s="7" t="s">
        <v>82</v>
      </c>
      <c r="E1184" s="7" t="s">
        <v>83</v>
      </c>
      <c r="F1184" s="7" t="s">
        <v>123</v>
      </c>
      <c r="G1184" s="7" t="s">
        <v>124</v>
      </c>
      <c r="H1184" s="7" t="s">
        <v>4775</v>
      </c>
      <c r="I1184" s="7" t="s">
        <v>285</v>
      </c>
      <c r="J1184" s="7" t="s">
        <v>3653</v>
      </c>
      <c r="K1184" s="7" t="s">
        <v>1665</v>
      </c>
      <c r="L1184" s="7" t="s">
        <v>4776</v>
      </c>
      <c r="M1184" s="7" t="s">
        <v>91</v>
      </c>
      <c r="N1184" s="7" t="s">
        <v>128</v>
      </c>
      <c r="O1184" s="7" t="s">
        <v>93</v>
      </c>
      <c r="P1184" s="7" t="s">
        <v>128</v>
      </c>
      <c r="Q1184" s="7" t="s">
        <v>93</v>
      </c>
      <c r="R1184" s="7" t="s">
        <v>4777</v>
      </c>
      <c r="S1184" s="7" t="s">
        <v>4777</v>
      </c>
      <c r="T1184" s="7" t="s">
        <v>4777</v>
      </c>
      <c r="U1184" s="7" t="s">
        <v>4777</v>
      </c>
      <c r="V1184" s="7" t="s">
        <v>4777</v>
      </c>
      <c r="W1184" s="7" t="s">
        <v>4777</v>
      </c>
      <c r="X1184" s="7" t="s">
        <v>4777</v>
      </c>
      <c r="Y1184" s="7" t="s">
        <v>4777</v>
      </c>
      <c r="Z1184" s="7" t="s">
        <v>4777</v>
      </c>
      <c r="AA1184" s="7" t="s">
        <v>4777</v>
      </c>
      <c r="AB1184" s="7" t="s">
        <v>4777</v>
      </c>
      <c r="AC1184" s="7" t="s">
        <v>4777</v>
      </c>
      <c r="AD1184" s="7" t="s">
        <v>4777</v>
      </c>
      <c r="AE1184" s="7" t="s">
        <v>95</v>
      </c>
      <c r="AF1184" s="7" t="s">
        <v>82</v>
      </c>
      <c r="AG1184" s="7" t="s">
        <v>96</v>
      </c>
    </row>
    <row r="1185" spans="1:33" x14ac:dyDescent="0.25">
      <c r="A1185" s="7" t="s">
        <v>4778</v>
      </c>
      <c r="B1185" s="12" t="s">
        <v>80</v>
      </c>
      <c r="C1185" s="7" t="s">
        <v>81</v>
      </c>
      <c r="D1185" s="7" t="s">
        <v>82</v>
      </c>
      <c r="E1185" s="7" t="s">
        <v>83</v>
      </c>
      <c r="F1185" s="7" t="s">
        <v>215</v>
      </c>
      <c r="G1185" s="7" t="s">
        <v>482</v>
      </c>
      <c r="H1185" s="7" t="s">
        <v>4779</v>
      </c>
      <c r="I1185" s="7" t="s">
        <v>190</v>
      </c>
      <c r="J1185" s="7" t="s">
        <v>4780</v>
      </c>
      <c r="K1185" s="7" t="s">
        <v>1665</v>
      </c>
      <c r="L1185" s="7" t="s">
        <v>1660</v>
      </c>
      <c r="M1185" s="7" t="s">
        <v>91</v>
      </c>
      <c r="N1185" s="7" t="s">
        <v>221</v>
      </c>
      <c r="O1185" s="7" t="s">
        <v>93</v>
      </c>
      <c r="P1185" s="7" t="s">
        <v>221</v>
      </c>
      <c r="Q1185" s="7" t="s">
        <v>93</v>
      </c>
      <c r="R1185" s="7" t="s">
        <v>4781</v>
      </c>
      <c r="S1185" s="7" t="s">
        <v>4781</v>
      </c>
      <c r="T1185" s="7" t="s">
        <v>4781</v>
      </c>
      <c r="U1185" s="7" t="s">
        <v>4781</v>
      </c>
      <c r="V1185" s="7" t="s">
        <v>4781</v>
      </c>
      <c r="W1185" s="7" t="s">
        <v>4781</v>
      </c>
      <c r="X1185" s="7" t="s">
        <v>4781</v>
      </c>
      <c r="Y1185" s="7" t="s">
        <v>4781</v>
      </c>
      <c r="Z1185" s="7" t="s">
        <v>4781</v>
      </c>
      <c r="AA1185" s="7" t="s">
        <v>4781</v>
      </c>
      <c r="AB1185" s="7" t="s">
        <v>4781</v>
      </c>
      <c r="AC1185" s="7" t="s">
        <v>4781</v>
      </c>
      <c r="AD1185" s="7" t="s">
        <v>4781</v>
      </c>
      <c r="AE1185" s="7" t="s">
        <v>95</v>
      </c>
      <c r="AF1185" s="7" t="s">
        <v>82</v>
      </c>
      <c r="AG1185" s="7" t="s">
        <v>96</v>
      </c>
    </row>
    <row r="1186" spans="1:33" ht="25.5" x14ac:dyDescent="0.25">
      <c r="A1186" s="7" t="s">
        <v>4782</v>
      </c>
      <c r="B1186" s="12" t="s">
        <v>80</v>
      </c>
      <c r="C1186" s="7" t="s">
        <v>81</v>
      </c>
      <c r="D1186" s="7" t="s">
        <v>82</v>
      </c>
      <c r="E1186" s="7" t="s">
        <v>918</v>
      </c>
      <c r="F1186" s="7" t="s">
        <v>948</v>
      </c>
      <c r="G1186" s="7" t="s">
        <v>931</v>
      </c>
      <c r="H1186" s="7" t="s">
        <v>4783</v>
      </c>
      <c r="I1186" s="7" t="s">
        <v>942</v>
      </c>
      <c r="J1186" s="7" t="s">
        <v>1172</v>
      </c>
      <c r="K1186" s="7" t="s">
        <v>4784</v>
      </c>
      <c r="L1186" s="7" t="s">
        <v>639</v>
      </c>
      <c r="M1186" s="7" t="s">
        <v>91</v>
      </c>
      <c r="N1186" s="7" t="s">
        <v>952</v>
      </c>
      <c r="O1186" s="7" t="s">
        <v>93</v>
      </c>
      <c r="P1186" s="7" t="s">
        <v>4785</v>
      </c>
      <c r="Q1186" s="7" t="s">
        <v>93</v>
      </c>
      <c r="R1186" s="7" t="s">
        <v>4786</v>
      </c>
      <c r="S1186" s="7" t="s">
        <v>4786</v>
      </c>
      <c r="T1186" s="7" t="s">
        <v>4786</v>
      </c>
      <c r="U1186" s="7" t="s">
        <v>4786</v>
      </c>
      <c r="V1186" s="7" t="s">
        <v>4786</v>
      </c>
      <c r="W1186" s="7" t="s">
        <v>4786</v>
      </c>
      <c r="X1186" s="7" t="s">
        <v>4786</v>
      </c>
      <c r="Y1186" s="7" t="s">
        <v>4786</v>
      </c>
      <c r="Z1186" s="7" t="s">
        <v>4786</v>
      </c>
      <c r="AA1186" s="7" t="s">
        <v>4786</v>
      </c>
      <c r="AB1186" s="7" t="s">
        <v>4786</v>
      </c>
      <c r="AC1186" s="7" t="s">
        <v>4786</v>
      </c>
      <c r="AD1186" s="7" t="s">
        <v>4786</v>
      </c>
      <c r="AE1186" s="7" t="s">
        <v>95</v>
      </c>
      <c r="AF1186" s="7" t="s">
        <v>82</v>
      </c>
      <c r="AG1186" s="7" t="s">
        <v>96</v>
      </c>
    </row>
    <row r="1187" spans="1:33" ht="25.5" x14ac:dyDescent="0.25">
      <c r="A1187" s="7" t="s">
        <v>4787</v>
      </c>
      <c r="B1187" s="12" t="s">
        <v>80</v>
      </c>
      <c r="C1187" s="7" t="s">
        <v>81</v>
      </c>
      <c r="D1187" s="7" t="s">
        <v>82</v>
      </c>
      <c r="E1187" s="7" t="s">
        <v>918</v>
      </c>
      <c r="F1187" s="7" t="s">
        <v>1962</v>
      </c>
      <c r="G1187" s="7" t="s">
        <v>920</v>
      </c>
      <c r="H1187" s="7" t="s">
        <v>4788</v>
      </c>
      <c r="I1187" s="7" t="s">
        <v>922</v>
      </c>
      <c r="J1187" s="7" t="s">
        <v>4789</v>
      </c>
      <c r="K1187" s="7" t="s">
        <v>1971</v>
      </c>
      <c r="L1187" s="7" t="s">
        <v>4790</v>
      </c>
      <c r="M1187" s="7" t="s">
        <v>137</v>
      </c>
      <c r="N1187" s="7" t="s">
        <v>1965</v>
      </c>
      <c r="O1187" s="7" t="s">
        <v>93</v>
      </c>
      <c r="P1187" s="7" t="s">
        <v>2849</v>
      </c>
      <c r="Q1187" s="7" t="s">
        <v>93</v>
      </c>
      <c r="R1187" s="7" t="s">
        <v>4791</v>
      </c>
      <c r="S1187" s="7" t="s">
        <v>4791</v>
      </c>
      <c r="T1187" s="7" t="s">
        <v>4791</v>
      </c>
      <c r="U1187" s="7" t="s">
        <v>4791</v>
      </c>
      <c r="V1187" s="7" t="s">
        <v>4791</v>
      </c>
      <c r="W1187" s="7" t="s">
        <v>4791</v>
      </c>
      <c r="X1187" s="7" t="s">
        <v>4791</v>
      </c>
      <c r="Y1187" s="7" t="s">
        <v>4791</v>
      </c>
      <c r="Z1187" s="7" t="s">
        <v>4791</v>
      </c>
      <c r="AA1187" s="7" t="s">
        <v>4791</v>
      </c>
      <c r="AB1187" s="7" t="s">
        <v>4791</v>
      </c>
      <c r="AC1187" s="7" t="s">
        <v>4791</v>
      </c>
      <c r="AD1187" s="7" t="s">
        <v>4791</v>
      </c>
      <c r="AE1187" s="7" t="s">
        <v>95</v>
      </c>
      <c r="AF1187" s="7" t="s">
        <v>82</v>
      </c>
      <c r="AG1187" s="7" t="s">
        <v>96</v>
      </c>
    </row>
    <row r="1188" spans="1:33" x14ac:dyDescent="0.25">
      <c r="A1188" s="7" t="s">
        <v>4792</v>
      </c>
      <c r="B1188" s="12" t="s">
        <v>80</v>
      </c>
      <c r="C1188" s="7" t="s">
        <v>81</v>
      </c>
      <c r="D1188" s="7" t="s">
        <v>82</v>
      </c>
      <c r="E1188" s="7" t="s">
        <v>918</v>
      </c>
      <c r="F1188" s="7" t="s">
        <v>2861</v>
      </c>
      <c r="G1188" s="7" t="s">
        <v>920</v>
      </c>
      <c r="H1188" s="7" t="s">
        <v>4793</v>
      </c>
      <c r="I1188" s="7" t="s">
        <v>922</v>
      </c>
      <c r="J1188" s="7" t="s">
        <v>4794</v>
      </c>
      <c r="K1188" s="7" t="s">
        <v>1971</v>
      </c>
      <c r="L1188" s="7" t="s">
        <v>703</v>
      </c>
      <c r="M1188" s="7" t="s">
        <v>91</v>
      </c>
      <c r="N1188" s="7" t="s">
        <v>2865</v>
      </c>
      <c r="O1188" s="7" t="s">
        <v>93</v>
      </c>
      <c r="P1188" s="7" t="s">
        <v>4795</v>
      </c>
      <c r="Q1188" s="7" t="s">
        <v>93</v>
      </c>
      <c r="R1188" s="7" t="s">
        <v>4796</v>
      </c>
      <c r="S1188" s="7" t="s">
        <v>4796</v>
      </c>
      <c r="T1188" s="7" t="s">
        <v>4796</v>
      </c>
      <c r="U1188" s="7" t="s">
        <v>4796</v>
      </c>
      <c r="V1188" s="7" t="s">
        <v>4796</v>
      </c>
      <c r="W1188" s="7" t="s">
        <v>4796</v>
      </c>
      <c r="X1188" s="7" t="s">
        <v>4796</v>
      </c>
      <c r="Y1188" s="7" t="s">
        <v>4796</v>
      </c>
      <c r="Z1188" s="7" t="s">
        <v>4796</v>
      </c>
      <c r="AA1188" s="7" t="s">
        <v>4796</v>
      </c>
      <c r="AB1188" s="7" t="s">
        <v>4796</v>
      </c>
      <c r="AC1188" s="7" t="s">
        <v>4796</v>
      </c>
      <c r="AD1188" s="7" t="s">
        <v>4796</v>
      </c>
      <c r="AE1188" s="7" t="s">
        <v>95</v>
      </c>
      <c r="AF1188" s="7" t="s">
        <v>82</v>
      </c>
      <c r="AG1188" s="7" t="s">
        <v>96</v>
      </c>
    </row>
    <row r="1189" spans="1:33" ht="25.5" x14ac:dyDescent="0.25">
      <c r="A1189" s="7" t="s">
        <v>4797</v>
      </c>
      <c r="B1189" s="12" t="s">
        <v>80</v>
      </c>
      <c r="C1189" s="7" t="s">
        <v>81</v>
      </c>
      <c r="D1189" s="7" t="s">
        <v>82</v>
      </c>
      <c r="E1189" s="7" t="s">
        <v>918</v>
      </c>
      <c r="F1189" s="7" t="s">
        <v>987</v>
      </c>
      <c r="G1189" s="7" t="s">
        <v>920</v>
      </c>
      <c r="H1189" s="7" t="s">
        <v>1245</v>
      </c>
      <c r="I1189" s="7" t="s">
        <v>942</v>
      </c>
      <c r="J1189" s="7" t="s">
        <v>4780</v>
      </c>
      <c r="K1189" s="7" t="s">
        <v>1971</v>
      </c>
      <c r="L1189" s="7" t="s">
        <v>503</v>
      </c>
      <c r="M1189" s="7" t="s">
        <v>91</v>
      </c>
      <c r="N1189" s="7" t="s">
        <v>992</v>
      </c>
      <c r="O1189" s="7" t="s">
        <v>93</v>
      </c>
      <c r="P1189" s="7" t="s">
        <v>993</v>
      </c>
      <c r="Q1189" s="7" t="s">
        <v>93</v>
      </c>
      <c r="R1189" s="7" t="s">
        <v>4798</v>
      </c>
      <c r="S1189" s="7" t="s">
        <v>4798</v>
      </c>
      <c r="T1189" s="7" t="s">
        <v>4798</v>
      </c>
      <c r="U1189" s="7" t="s">
        <v>4798</v>
      </c>
      <c r="V1189" s="7" t="s">
        <v>4798</v>
      </c>
      <c r="W1189" s="7" t="s">
        <v>4798</v>
      </c>
      <c r="X1189" s="7" t="s">
        <v>4798</v>
      </c>
      <c r="Y1189" s="7" t="s">
        <v>4798</v>
      </c>
      <c r="Z1189" s="7" t="s">
        <v>4798</v>
      </c>
      <c r="AA1189" s="7" t="s">
        <v>4798</v>
      </c>
      <c r="AB1189" s="7" t="s">
        <v>4798</v>
      </c>
      <c r="AC1189" s="7" t="s">
        <v>4798</v>
      </c>
      <c r="AD1189" s="7" t="s">
        <v>4798</v>
      </c>
      <c r="AE1189" s="7" t="s">
        <v>95</v>
      </c>
      <c r="AF1189" s="7" t="s">
        <v>82</v>
      </c>
      <c r="AG1189" s="7" t="s">
        <v>96</v>
      </c>
    </row>
    <row r="1190" spans="1:33" x14ac:dyDescent="0.25">
      <c r="A1190" s="7" t="s">
        <v>4799</v>
      </c>
      <c r="B1190" s="12" t="s">
        <v>80</v>
      </c>
      <c r="C1190" s="7" t="s">
        <v>81</v>
      </c>
      <c r="D1190" s="7" t="s">
        <v>82</v>
      </c>
      <c r="E1190" s="7" t="s">
        <v>918</v>
      </c>
      <c r="F1190" s="7" t="s">
        <v>919</v>
      </c>
      <c r="G1190" s="7" t="s">
        <v>931</v>
      </c>
      <c r="H1190" s="7" t="s">
        <v>4800</v>
      </c>
      <c r="I1190" s="7" t="s">
        <v>922</v>
      </c>
      <c r="J1190" s="7" t="s">
        <v>1426</v>
      </c>
      <c r="K1190" s="7" t="s">
        <v>4801</v>
      </c>
      <c r="L1190" s="7" t="s">
        <v>1054</v>
      </c>
      <c r="M1190" s="7" t="s">
        <v>91</v>
      </c>
      <c r="N1190" s="7" t="s">
        <v>926</v>
      </c>
      <c r="O1190" s="7" t="s">
        <v>93</v>
      </c>
      <c r="P1190" s="7" t="s">
        <v>945</v>
      </c>
      <c r="Q1190" s="7" t="s">
        <v>93</v>
      </c>
      <c r="R1190" s="7" t="s">
        <v>4802</v>
      </c>
      <c r="S1190" s="7" t="s">
        <v>4802</v>
      </c>
      <c r="T1190" s="7" t="s">
        <v>4802</v>
      </c>
      <c r="U1190" s="7" t="s">
        <v>4802</v>
      </c>
      <c r="V1190" s="7" t="s">
        <v>4802</v>
      </c>
      <c r="W1190" s="7" t="s">
        <v>4802</v>
      </c>
      <c r="X1190" s="7" t="s">
        <v>4802</v>
      </c>
      <c r="Y1190" s="7" t="s">
        <v>4802</v>
      </c>
      <c r="Z1190" s="7" t="s">
        <v>4802</v>
      </c>
      <c r="AA1190" s="7" t="s">
        <v>4802</v>
      </c>
      <c r="AB1190" s="7" t="s">
        <v>4802</v>
      </c>
      <c r="AC1190" s="7" t="s">
        <v>4802</v>
      </c>
      <c r="AD1190" s="7" t="s">
        <v>4802</v>
      </c>
      <c r="AE1190" s="7" t="s">
        <v>95</v>
      </c>
      <c r="AF1190" s="7" t="s">
        <v>82</v>
      </c>
      <c r="AG1190" s="7" t="s">
        <v>96</v>
      </c>
    </row>
    <row r="1191" spans="1:33" ht="25.5" x14ac:dyDescent="0.25">
      <c r="A1191" s="7" t="s">
        <v>4803</v>
      </c>
      <c r="B1191" s="12" t="s">
        <v>80</v>
      </c>
      <c r="C1191" s="7" t="s">
        <v>81</v>
      </c>
      <c r="D1191" s="7" t="s">
        <v>82</v>
      </c>
      <c r="E1191" s="7" t="s">
        <v>918</v>
      </c>
      <c r="F1191" s="7" t="s">
        <v>948</v>
      </c>
      <c r="G1191" s="7" t="s">
        <v>968</v>
      </c>
      <c r="H1191" s="7" t="s">
        <v>4804</v>
      </c>
      <c r="I1191" s="7" t="s">
        <v>922</v>
      </c>
      <c r="J1191" s="7" t="s">
        <v>4805</v>
      </c>
      <c r="K1191" s="7" t="s">
        <v>1925</v>
      </c>
      <c r="L1191" s="7" t="s">
        <v>4806</v>
      </c>
      <c r="M1191" s="7" t="s">
        <v>91</v>
      </c>
      <c r="N1191" s="7" t="s">
        <v>952</v>
      </c>
      <c r="O1191" s="7" t="s">
        <v>93</v>
      </c>
      <c r="P1191" s="7" t="s">
        <v>1978</v>
      </c>
      <c r="Q1191" s="7" t="s">
        <v>93</v>
      </c>
      <c r="R1191" s="7" t="s">
        <v>4807</v>
      </c>
      <c r="S1191" s="7" t="s">
        <v>4807</v>
      </c>
      <c r="T1191" s="7" t="s">
        <v>4807</v>
      </c>
      <c r="U1191" s="7" t="s">
        <v>4807</v>
      </c>
      <c r="V1191" s="7" t="s">
        <v>4807</v>
      </c>
      <c r="W1191" s="7" t="s">
        <v>4807</v>
      </c>
      <c r="X1191" s="7" t="s">
        <v>4807</v>
      </c>
      <c r="Y1191" s="7" t="s">
        <v>4807</v>
      </c>
      <c r="Z1191" s="7" t="s">
        <v>4807</v>
      </c>
      <c r="AA1191" s="7" t="s">
        <v>4807</v>
      </c>
      <c r="AB1191" s="7" t="s">
        <v>4807</v>
      </c>
      <c r="AC1191" s="7" t="s">
        <v>4807</v>
      </c>
      <c r="AD1191" s="7" t="s">
        <v>4807</v>
      </c>
      <c r="AE1191" s="7" t="s">
        <v>95</v>
      </c>
      <c r="AF1191" s="7" t="s">
        <v>82</v>
      </c>
      <c r="AG1191" s="7" t="s">
        <v>96</v>
      </c>
    </row>
    <row r="1192" spans="1:33" x14ac:dyDescent="0.25">
      <c r="A1192" s="7" t="s">
        <v>4808</v>
      </c>
      <c r="B1192" s="12" t="s">
        <v>80</v>
      </c>
      <c r="C1192" s="7" t="s">
        <v>81</v>
      </c>
      <c r="D1192" s="7" t="s">
        <v>82</v>
      </c>
      <c r="E1192" s="7" t="s">
        <v>918</v>
      </c>
      <c r="F1192" s="7" t="s">
        <v>987</v>
      </c>
      <c r="G1192" s="7" t="s">
        <v>975</v>
      </c>
      <c r="H1192" s="7" t="s">
        <v>4809</v>
      </c>
      <c r="I1192" s="7" t="s">
        <v>942</v>
      </c>
      <c r="J1192" s="7" t="s">
        <v>4810</v>
      </c>
      <c r="K1192" s="7" t="s">
        <v>2566</v>
      </c>
      <c r="L1192" s="7" t="s">
        <v>503</v>
      </c>
      <c r="M1192" s="7" t="s">
        <v>91</v>
      </c>
      <c r="N1192" s="7" t="s">
        <v>992</v>
      </c>
      <c r="O1192" s="7" t="s">
        <v>93</v>
      </c>
      <c r="P1192" s="7" t="s">
        <v>993</v>
      </c>
      <c r="Q1192" s="7" t="s">
        <v>93</v>
      </c>
      <c r="R1192" s="7" t="s">
        <v>4811</v>
      </c>
      <c r="S1192" s="7" t="s">
        <v>4811</v>
      </c>
      <c r="T1192" s="7" t="s">
        <v>4811</v>
      </c>
      <c r="U1192" s="7" t="s">
        <v>4811</v>
      </c>
      <c r="V1192" s="7" t="s">
        <v>4811</v>
      </c>
      <c r="W1192" s="7" t="s">
        <v>4811</v>
      </c>
      <c r="X1192" s="7" t="s">
        <v>4811</v>
      </c>
      <c r="Y1192" s="7" t="s">
        <v>4811</v>
      </c>
      <c r="Z1192" s="7" t="s">
        <v>4811</v>
      </c>
      <c r="AA1192" s="7" t="s">
        <v>4811</v>
      </c>
      <c r="AB1192" s="7" t="s">
        <v>4811</v>
      </c>
      <c r="AC1192" s="7" t="s">
        <v>4811</v>
      </c>
      <c r="AD1192" s="7" t="s">
        <v>4811</v>
      </c>
      <c r="AE1192" s="7" t="s">
        <v>95</v>
      </c>
      <c r="AF1192" s="7" t="s">
        <v>82</v>
      </c>
      <c r="AG1192" s="7" t="s">
        <v>96</v>
      </c>
    </row>
    <row r="1193" spans="1:33" x14ac:dyDescent="0.25">
      <c r="A1193" s="7" t="s">
        <v>4812</v>
      </c>
      <c r="B1193" s="12" t="s">
        <v>80</v>
      </c>
      <c r="C1193" s="7" t="s">
        <v>81</v>
      </c>
      <c r="D1193" s="7" t="s">
        <v>82</v>
      </c>
      <c r="E1193" s="7" t="s">
        <v>918</v>
      </c>
      <c r="F1193" s="7" t="s">
        <v>919</v>
      </c>
      <c r="G1193" s="7" t="s">
        <v>1002</v>
      </c>
      <c r="H1193" s="7" t="s">
        <v>4813</v>
      </c>
      <c r="I1193" s="7" t="s">
        <v>1917</v>
      </c>
      <c r="J1193" s="7" t="s">
        <v>2088</v>
      </c>
      <c r="K1193" s="7" t="s">
        <v>556</v>
      </c>
      <c r="L1193" s="7" t="s">
        <v>964</v>
      </c>
      <c r="M1193" s="7" t="s">
        <v>91</v>
      </c>
      <c r="N1193" s="7" t="s">
        <v>926</v>
      </c>
      <c r="O1193" s="7" t="s">
        <v>93</v>
      </c>
      <c r="P1193" s="7" t="s">
        <v>4814</v>
      </c>
      <c r="Q1193" s="7" t="s">
        <v>93</v>
      </c>
      <c r="R1193" s="7" t="s">
        <v>4815</v>
      </c>
      <c r="S1193" s="7" t="s">
        <v>4815</v>
      </c>
      <c r="T1193" s="7" t="s">
        <v>4815</v>
      </c>
      <c r="U1193" s="7" t="s">
        <v>4815</v>
      </c>
      <c r="V1193" s="7" t="s">
        <v>4815</v>
      </c>
      <c r="W1193" s="7" t="s">
        <v>4815</v>
      </c>
      <c r="X1193" s="7" t="s">
        <v>4815</v>
      </c>
      <c r="Y1193" s="7" t="s">
        <v>4815</v>
      </c>
      <c r="Z1193" s="7" t="s">
        <v>4815</v>
      </c>
      <c r="AA1193" s="7" t="s">
        <v>4815</v>
      </c>
      <c r="AB1193" s="7" t="s">
        <v>4815</v>
      </c>
      <c r="AC1193" s="7" t="s">
        <v>4815</v>
      </c>
      <c r="AD1193" s="7" t="s">
        <v>4815</v>
      </c>
      <c r="AE1193" s="7" t="s">
        <v>95</v>
      </c>
      <c r="AF1193" s="7" t="s">
        <v>82</v>
      </c>
      <c r="AG1193" s="7" t="s">
        <v>96</v>
      </c>
    </row>
    <row r="1194" spans="1:33" x14ac:dyDescent="0.25">
      <c r="A1194" s="7" t="s">
        <v>4816</v>
      </c>
      <c r="B1194" s="12" t="s">
        <v>80</v>
      </c>
      <c r="C1194" s="7" t="s">
        <v>81</v>
      </c>
      <c r="D1194" s="7" t="s">
        <v>82</v>
      </c>
      <c r="E1194" s="7" t="s">
        <v>918</v>
      </c>
      <c r="F1194" s="7" t="s">
        <v>919</v>
      </c>
      <c r="G1194" s="7" t="s">
        <v>1002</v>
      </c>
      <c r="H1194" s="7" t="s">
        <v>4817</v>
      </c>
      <c r="I1194" s="7" t="s">
        <v>1917</v>
      </c>
      <c r="J1194" s="7" t="s">
        <v>170</v>
      </c>
      <c r="K1194" s="7" t="s">
        <v>556</v>
      </c>
      <c r="L1194" s="7" t="s">
        <v>3766</v>
      </c>
      <c r="M1194" s="7" t="s">
        <v>91</v>
      </c>
      <c r="N1194" s="7" t="s">
        <v>926</v>
      </c>
      <c r="O1194" s="7" t="s">
        <v>93</v>
      </c>
      <c r="P1194" s="7" t="s">
        <v>945</v>
      </c>
      <c r="Q1194" s="7" t="s">
        <v>93</v>
      </c>
      <c r="R1194" s="7" t="s">
        <v>4818</v>
      </c>
      <c r="S1194" s="7" t="s">
        <v>4818</v>
      </c>
      <c r="T1194" s="7" t="s">
        <v>4818</v>
      </c>
      <c r="U1194" s="7" t="s">
        <v>4818</v>
      </c>
      <c r="V1194" s="7" t="s">
        <v>4818</v>
      </c>
      <c r="W1194" s="7" t="s">
        <v>4818</v>
      </c>
      <c r="X1194" s="7" t="s">
        <v>4818</v>
      </c>
      <c r="Y1194" s="7" t="s">
        <v>4818</v>
      </c>
      <c r="Z1194" s="7" t="s">
        <v>4818</v>
      </c>
      <c r="AA1194" s="7" t="s">
        <v>4818</v>
      </c>
      <c r="AB1194" s="7" t="s">
        <v>4818</v>
      </c>
      <c r="AC1194" s="7" t="s">
        <v>4818</v>
      </c>
      <c r="AD1194" s="7" t="s">
        <v>4818</v>
      </c>
      <c r="AE1194" s="7" t="s">
        <v>95</v>
      </c>
      <c r="AF1194" s="7" t="s">
        <v>82</v>
      </c>
      <c r="AG1194" s="7" t="s">
        <v>96</v>
      </c>
    </row>
    <row r="1195" spans="1:33" x14ac:dyDescent="0.25">
      <c r="A1195" s="7" t="s">
        <v>4819</v>
      </c>
      <c r="B1195" s="12" t="s">
        <v>80</v>
      </c>
      <c r="C1195" s="7" t="s">
        <v>81</v>
      </c>
      <c r="D1195" s="7" t="s">
        <v>82</v>
      </c>
      <c r="E1195" s="7" t="s">
        <v>918</v>
      </c>
      <c r="F1195" s="7" t="s">
        <v>948</v>
      </c>
      <c r="G1195" s="7" t="s">
        <v>931</v>
      </c>
      <c r="H1195" s="7" t="s">
        <v>4820</v>
      </c>
      <c r="I1195" s="7" t="s">
        <v>922</v>
      </c>
      <c r="J1195" s="7" t="s">
        <v>2945</v>
      </c>
      <c r="K1195" s="7" t="s">
        <v>859</v>
      </c>
      <c r="L1195" s="7" t="s">
        <v>1971</v>
      </c>
      <c r="M1195" s="7" t="s">
        <v>91</v>
      </c>
      <c r="N1195" s="7" t="s">
        <v>952</v>
      </c>
      <c r="O1195" s="7" t="s">
        <v>93</v>
      </c>
      <c r="P1195" s="7" t="s">
        <v>1978</v>
      </c>
      <c r="Q1195" s="7" t="s">
        <v>93</v>
      </c>
      <c r="R1195" s="7" t="s">
        <v>4821</v>
      </c>
      <c r="S1195" s="7" t="s">
        <v>4821</v>
      </c>
      <c r="T1195" s="7" t="s">
        <v>4821</v>
      </c>
      <c r="U1195" s="7" t="s">
        <v>4821</v>
      </c>
      <c r="V1195" s="7" t="s">
        <v>4821</v>
      </c>
      <c r="W1195" s="7" t="s">
        <v>4821</v>
      </c>
      <c r="X1195" s="7" t="s">
        <v>4821</v>
      </c>
      <c r="Y1195" s="7" t="s">
        <v>4821</v>
      </c>
      <c r="Z1195" s="7" t="s">
        <v>4821</v>
      </c>
      <c r="AA1195" s="7" t="s">
        <v>4821</v>
      </c>
      <c r="AB1195" s="7" t="s">
        <v>4821</v>
      </c>
      <c r="AC1195" s="7" t="s">
        <v>4821</v>
      </c>
      <c r="AD1195" s="7" t="s">
        <v>4821</v>
      </c>
      <c r="AE1195" s="7" t="s">
        <v>95</v>
      </c>
      <c r="AF1195" s="7" t="s">
        <v>82</v>
      </c>
      <c r="AG1195" s="7" t="s">
        <v>96</v>
      </c>
    </row>
    <row r="1196" spans="1:33" x14ac:dyDescent="0.25">
      <c r="A1196" s="7" t="s">
        <v>4822</v>
      </c>
      <c r="B1196" s="12" t="s">
        <v>80</v>
      </c>
      <c r="C1196" s="7" t="s">
        <v>81</v>
      </c>
      <c r="D1196" s="7" t="s">
        <v>82</v>
      </c>
      <c r="E1196" s="7" t="s">
        <v>918</v>
      </c>
      <c r="F1196" s="7" t="s">
        <v>948</v>
      </c>
      <c r="G1196" s="7" t="s">
        <v>2891</v>
      </c>
      <c r="H1196" s="7" t="s">
        <v>4823</v>
      </c>
      <c r="I1196" s="7" t="s">
        <v>922</v>
      </c>
      <c r="J1196" s="7" t="s">
        <v>4824</v>
      </c>
      <c r="K1196" s="7" t="s">
        <v>4824</v>
      </c>
      <c r="L1196" s="7" t="s">
        <v>4824</v>
      </c>
      <c r="M1196" s="7" t="s">
        <v>91</v>
      </c>
      <c r="N1196" s="7" t="s">
        <v>952</v>
      </c>
      <c r="O1196" s="7" t="s">
        <v>93</v>
      </c>
      <c r="P1196" s="7" t="s">
        <v>4825</v>
      </c>
      <c r="Q1196" s="7" t="s">
        <v>93</v>
      </c>
      <c r="R1196" s="7" t="s">
        <v>4826</v>
      </c>
      <c r="S1196" s="7" t="s">
        <v>4826</v>
      </c>
      <c r="T1196" s="7" t="s">
        <v>4826</v>
      </c>
      <c r="U1196" s="7" t="s">
        <v>4826</v>
      </c>
      <c r="V1196" s="7" t="s">
        <v>4826</v>
      </c>
      <c r="W1196" s="7" t="s">
        <v>4826</v>
      </c>
      <c r="X1196" s="7" t="s">
        <v>4826</v>
      </c>
      <c r="Y1196" s="7" t="s">
        <v>4826</v>
      </c>
      <c r="Z1196" s="7" t="s">
        <v>4826</v>
      </c>
      <c r="AA1196" s="7" t="s">
        <v>4826</v>
      </c>
      <c r="AB1196" s="7" t="s">
        <v>4826</v>
      </c>
      <c r="AC1196" s="7" t="s">
        <v>4826</v>
      </c>
      <c r="AD1196" s="7" t="s">
        <v>4826</v>
      </c>
      <c r="AE1196" s="7" t="s">
        <v>95</v>
      </c>
      <c r="AF1196" s="7" t="s">
        <v>82</v>
      </c>
      <c r="AG1196" s="7" t="s">
        <v>96</v>
      </c>
    </row>
    <row r="1197" spans="1:33" ht="25.5" x14ac:dyDescent="0.25">
      <c r="A1197" s="7" t="s">
        <v>4827</v>
      </c>
      <c r="B1197" s="12" t="s">
        <v>80</v>
      </c>
      <c r="C1197" s="7" t="s">
        <v>81</v>
      </c>
      <c r="D1197" s="7" t="s">
        <v>82</v>
      </c>
      <c r="E1197" s="7" t="s">
        <v>918</v>
      </c>
      <c r="F1197" s="7" t="s">
        <v>948</v>
      </c>
      <c r="G1197" s="7" t="s">
        <v>968</v>
      </c>
      <c r="H1197" s="7" t="s">
        <v>4828</v>
      </c>
      <c r="I1197" s="7" t="s">
        <v>1917</v>
      </c>
      <c r="J1197" s="7" t="s">
        <v>4824</v>
      </c>
      <c r="K1197" s="7" t="s">
        <v>4824</v>
      </c>
      <c r="L1197" s="7" t="s">
        <v>4824</v>
      </c>
      <c r="M1197" s="7" t="s">
        <v>91</v>
      </c>
      <c r="N1197" s="7" t="s">
        <v>952</v>
      </c>
      <c r="O1197" s="7" t="s">
        <v>93</v>
      </c>
      <c r="P1197" s="7" t="s">
        <v>4825</v>
      </c>
      <c r="Q1197" s="7" t="s">
        <v>93</v>
      </c>
      <c r="R1197" s="7" t="s">
        <v>4829</v>
      </c>
      <c r="S1197" s="7" t="s">
        <v>4829</v>
      </c>
      <c r="T1197" s="7" t="s">
        <v>4829</v>
      </c>
      <c r="U1197" s="7" t="s">
        <v>4829</v>
      </c>
      <c r="V1197" s="7" t="s">
        <v>4829</v>
      </c>
      <c r="W1197" s="7" t="s">
        <v>4829</v>
      </c>
      <c r="X1197" s="7" t="s">
        <v>4829</v>
      </c>
      <c r="Y1197" s="7" t="s">
        <v>4829</v>
      </c>
      <c r="Z1197" s="7" t="s">
        <v>4829</v>
      </c>
      <c r="AA1197" s="7" t="s">
        <v>4829</v>
      </c>
      <c r="AB1197" s="7" t="s">
        <v>4829</v>
      </c>
      <c r="AC1197" s="7" t="s">
        <v>4829</v>
      </c>
      <c r="AD1197" s="7" t="s">
        <v>4829</v>
      </c>
      <c r="AE1197" s="7" t="s">
        <v>95</v>
      </c>
      <c r="AF1197" s="7" t="s">
        <v>82</v>
      </c>
      <c r="AG1197" s="7" t="s">
        <v>96</v>
      </c>
    </row>
    <row r="1198" spans="1:33" ht="25.5" x14ac:dyDescent="0.25">
      <c r="A1198" s="7" t="s">
        <v>4830</v>
      </c>
      <c r="B1198" s="12" t="s">
        <v>80</v>
      </c>
      <c r="C1198" s="7" t="s">
        <v>81</v>
      </c>
      <c r="D1198" s="7" t="s">
        <v>82</v>
      </c>
      <c r="E1198" s="7" t="s">
        <v>83</v>
      </c>
      <c r="F1198" s="7" t="s">
        <v>123</v>
      </c>
      <c r="G1198" s="7" t="s">
        <v>124</v>
      </c>
      <c r="H1198" s="7" t="s">
        <v>4831</v>
      </c>
      <c r="I1198" s="7" t="s">
        <v>4208</v>
      </c>
      <c r="J1198" s="7" t="s">
        <v>2579</v>
      </c>
      <c r="K1198" s="7" t="s">
        <v>1256</v>
      </c>
      <c r="L1198" s="7" t="s">
        <v>316</v>
      </c>
      <c r="M1198" s="7" t="s">
        <v>137</v>
      </c>
      <c r="N1198" s="7" t="s">
        <v>128</v>
      </c>
      <c r="O1198" s="7" t="s">
        <v>93</v>
      </c>
      <c r="P1198" s="7" t="s">
        <v>128</v>
      </c>
      <c r="Q1198" s="7" t="s">
        <v>93</v>
      </c>
      <c r="R1198" s="7" t="s">
        <v>4832</v>
      </c>
      <c r="S1198" s="7" t="s">
        <v>4832</v>
      </c>
      <c r="T1198" s="7" t="s">
        <v>4832</v>
      </c>
      <c r="U1198" s="7" t="s">
        <v>4832</v>
      </c>
      <c r="V1198" s="7" t="s">
        <v>4832</v>
      </c>
      <c r="W1198" s="7" t="s">
        <v>4832</v>
      </c>
      <c r="X1198" s="7" t="s">
        <v>4832</v>
      </c>
      <c r="Y1198" s="7" t="s">
        <v>4832</v>
      </c>
      <c r="Z1198" s="7" t="s">
        <v>4832</v>
      </c>
      <c r="AA1198" s="7" t="s">
        <v>4832</v>
      </c>
      <c r="AB1198" s="7" t="s">
        <v>4832</v>
      </c>
      <c r="AC1198" s="7" t="s">
        <v>4832</v>
      </c>
      <c r="AD1198" s="7" t="s">
        <v>4832</v>
      </c>
      <c r="AE1198" s="7" t="s">
        <v>95</v>
      </c>
      <c r="AF1198" s="7" t="s">
        <v>82</v>
      </c>
      <c r="AG1198" s="7" t="s">
        <v>96</v>
      </c>
    </row>
    <row r="1199" spans="1:33" x14ac:dyDescent="0.25">
      <c r="A1199" s="7" t="s">
        <v>4833</v>
      </c>
      <c r="B1199" s="12" t="s">
        <v>80</v>
      </c>
      <c r="C1199" s="7" t="s">
        <v>81</v>
      </c>
      <c r="D1199" s="7" t="s">
        <v>82</v>
      </c>
      <c r="E1199" s="7" t="s">
        <v>83</v>
      </c>
      <c r="F1199" s="7" t="s">
        <v>497</v>
      </c>
      <c r="G1199" s="7" t="s">
        <v>99</v>
      </c>
      <c r="H1199" s="7" t="s">
        <v>4834</v>
      </c>
      <c r="I1199" s="7" t="s">
        <v>4835</v>
      </c>
      <c r="J1199" s="7" t="s">
        <v>1044</v>
      </c>
      <c r="K1199" s="7" t="s">
        <v>4836</v>
      </c>
      <c r="L1199" s="7" t="s">
        <v>4837</v>
      </c>
      <c r="M1199" s="7" t="s">
        <v>91</v>
      </c>
      <c r="N1199" s="7" t="s">
        <v>185</v>
      </c>
      <c r="O1199" s="7" t="s">
        <v>93</v>
      </c>
      <c r="P1199" s="7" t="s">
        <v>185</v>
      </c>
      <c r="Q1199" s="7" t="s">
        <v>93</v>
      </c>
      <c r="R1199" s="7" t="s">
        <v>4838</v>
      </c>
      <c r="S1199" s="7" t="s">
        <v>4838</v>
      </c>
      <c r="T1199" s="7" t="s">
        <v>4838</v>
      </c>
      <c r="U1199" s="7" t="s">
        <v>4838</v>
      </c>
      <c r="V1199" s="7" t="s">
        <v>4838</v>
      </c>
      <c r="W1199" s="7" t="s">
        <v>4838</v>
      </c>
      <c r="X1199" s="7" t="s">
        <v>4838</v>
      </c>
      <c r="Y1199" s="7" t="s">
        <v>4838</v>
      </c>
      <c r="Z1199" s="7" t="s">
        <v>4838</v>
      </c>
      <c r="AA1199" s="7" t="s">
        <v>4838</v>
      </c>
      <c r="AB1199" s="7" t="s">
        <v>4838</v>
      </c>
      <c r="AC1199" s="7" t="s">
        <v>4838</v>
      </c>
      <c r="AD1199" s="7" t="s">
        <v>4838</v>
      </c>
      <c r="AE1199" s="7" t="s">
        <v>95</v>
      </c>
      <c r="AF1199" s="7" t="s">
        <v>82</v>
      </c>
      <c r="AG1199" s="7" t="s">
        <v>96</v>
      </c>
    </row>
    <row r="1200" spans="1:33" x14ac:dyDescent="0.25">
      <c r="A1200" s="7" t="s">
        <v>4839</v>
      </c>
      <c r="B1200" s="12" t="s">
        <v>80</v>
      </c>
      <c r="C1200" s="7" t="s">
        <v>81</v>
      </c>
      <c r="D1200" s="7" t="s">
        <v>82</v>
      </c>
      <c r="E1200" s="7" t="s">
        <v>83</v>
      </c>
      <c r="F1200" s="7" t="s">
        <v>259</v>
      </c>
      <c r="G1200" s="7" t="s">
        <v>343</v>
      </c>
      <c r="H1200" s="7" t="s">
        <v>4840</v>
      </c>
      <c r="I1200" s="7" t="s">
        <v>196</v>
      </c>
      <c r="J1200" s="7" t="s">
        <v>1449</v>
      </c>
      <c r="K1200" s="7" t="s">
        <v>3676</v>
      </c>
      <c r="L1200" s="7" t="s">
        <v>4689</v>
      </c>
      <c r="M1200" s="7" t="s">
        <v>91</v>
      </c>
      <c r="N1200" s="7" t="s">
        <v>347</v>
      </c>
      <c r="O1200" s="7" t="s">
        <v>93</v>
      </c>
      <c r="P1200" s="7" t="s">
        <v>347</v>
      </c>
      <c r="Q1200" s="7" t="s">
        <v>93</v>
      </c>
      <c r="R1200" s="7" t="s">
        <v>4841</v>
      </c>
      <c r="S1200" s="7" t="s">
        <v>4841</v>
      </c>
      <c r="T1200" s="7" t="s">
        <v>4841</v>
      </c>
      <c r="U1200" s="7" t="s">
        <v>4841</v>
      </c>
      <c r="V1200" s="7" t="s">
        <v>4841</v>
      </c>
      <c r="W1200" s="7" t="s">
        <v>4841</v>
      </c>
      <c r="X1200" s="7" t="s">
        <v>4841</v>
      </c>
      <c r="Y1200" s="7" t="s">
        <v>4841</v>
      </c>
      <c r="Z1200" s="7" t="s">
        <v>4841</v>
      </c>
      <c r="AA1200" s="7" t="s">
        <v>4841</v>
      </c>
      <c r="AB1200" s="7" t="s">
        <v>4841</v>
      </c>
      <c r="AC1200" s="7" t="s">
        <v>4841</v>
      </c>
      <c r="AD1200" s="7" t="s">
        <v>4841</v>
      </c>
      <c r="AE1200" s="7" t="s">
        <v>95</v>
      </c>
      <c r="AF1200" s="7" t="s">
        <v>82</v>
      </c>
      <c r="AG1200" s="7" t="s">
        <v>96</v>
      </c>
    </row>
    <row r="1201" spans="1:33" ht="25.5" x14ac:dyDescent="0.25">
      <c r="A1201" s="7" t="s">
        <v>4842</v>
      </c>
      <c r="B1201" s="12" t="s">
        <v>80</v>
      </c>
      <c r="C1201" s="7" t="s">
        <v>81</v>
      </c>
      <c r="D1201" s="7" t="s">
        <v>82</v>
      </c>
      <c r="E1201" s="7" t="s">
        <v>83</v>
      </c>
      <c r="F1201" s="7" t="s">
        <v>230</v>
      </c>
      <c r="G1201" s="7" t="s">
        <v>231</v>
      </c>
      <c r="H1201" s="7" t="s">
        <v>4843</v>
      </c>
      <c r="I1201" s="7" t="s">
        <v>240</v>
      </c>
      <c r="J1201" s="7" t="s">
        <v>4288</v>
      </c>
      <c r="K1201" s="7" t="s">
        <v>2066</v>
      </c>
      <c r="L1201" s="7" t="s">
        <v>830</v>
      </c>
      <c r="M1201" s="7" t="s">
        <v>91</v>
      </c>
      <c r="N1201" s="7" t="s">
        <v>236</v>
      </c>
      <c r="O1201" s="7" t="s">
        <v>93</v>
      </c>
      <c r="P1201" s="7" t="s">
        <v>236</v>
      </c>
      <c r="Q1201" s="7" t="s">
        <v>93</v>
      </c>
      <c r="R1201" s="7" t="s">
        <v>4844</v>
      </c>
      <c r="S1201" s="7" t="s">
        <v>4844</v>
      </c>
      <c r="T1201" s="7" t="s">
        <v>4844</v>
      </c>
      <c r="U1201" s="7" t="s">
        <v>4844</v>
      </c>
      <c r="V1201" s="7" t="s">
        <v>4844</v>
      </c>
      <c r="W1201" s="7" t="s">
        <v>4844</v>
      </c>
      <c r="X1201" s="7" t="s">
        <v>4844</v>
      </c>
      <c r="Y1201" s="7" t="s">
        <v>4844</v>
      </c>
      <c r="Z1201" s="7" t="s">
        <v>4844</v>
      </c>
      <c r="AA1201" s="7" t="s">
        <v>4844</v>
      </c>
      <c r="AB1201" s="7" t="s">
        <v>4844</v>
      </c>
      <c r="AC1201" s="7" t="s">
        <v>4844</v>
      </c>
      <c r="AD1201" s="7" t="s">
        <v>4844</v>
      </c>
      <c r="AE1201" s="7" t="s">
        <v>95</v>
      </c>
      <c r="AF1201" s="7" t="s">
        <v>82</v>
      </c>
      <c r="AG1201" s="7" t="s">
        <v>96</v>
      </c>
    </row>
    <row r="1202" spans="1:33" x14ac:dyDescent="0.25">
      <c r="A1202" s="7" t="s">
        <v>4845</v>
      </c>
      <c r="B1202" s="12" t="s">
        <v>80</v>
      </c>
      <c r="C1202" s="7" t="s">
        <v>81</v>
      </c>
      <c r="D1202" s="7" t="s">
        <v>82</v>
      </c>
      <c r="E1202" s="7" t="s">
        <v>83</v>
      </c>
      <c r="F1202" s="7" t="s">
        <v>123</v>
      </c>
      <c r="G1202" s="7" t="s">
        <v>124</v>
      </c>
      <c r="H1202" s="7" t="s">
        <v>4846</v>
      </c>
      <c r="I1202" s="7" t="s">
        <v>285</v>
      </c>
      <c r="J1202" s="7" t="s">
        <v>4847</v>
      </c>
      <c r="K1202" s="7" t="s">
        <v>2066</v>
      </c>
      <c r="L1202" s="7" t="s">
        <v>203</v>
      </c>
      <c r="M1202" s="7" t="s">
        <v>91</v>
      </c>
      <c r="N1202" s="7" t="s">
        <v>128</v>
      </c>
      <c r="O1202" s="7" t="s">
        <v>93</v>
      </c>
      <c r="P1202" s="7" t="s">
        <v>128</v>
      </c>
      <c r="Q1202" s="7" t="s">
        <v>93</v>
      </c>
      <c r="R1202" s="7" t="s">
        <v>4848</v>
      </c>
      <c r="S1202" s="7" t="s">
        <v>4848</v>
      </c>
      <c r="T1202" s="7" t="s">
        <v>4848</v>
      </c>
      <c r="U1202" s="7" t="s">
        <v>4848</v>
      </c>
      <c r="V1202" s="7" t="s">
        <v>4848</v>
      </c>
      <c r="W1202" s="7" t="s">
        <v>4848</v>
      </c>
      <c r="X1202" s="7" t="s">
        <v>4848</v>
      </c>
      <c r="Y1202" s="7" t="s">
        <v>4848</v>
      </c>
      <c r="Z1202" s="7" t="s">
        <v>4848</v>
      </c>
      <c r="AA1202" s="7" t="s">
        <v>4848</v>
      </c>
      <c r="AB1202" s="7" t="s">
        <v>4848</v>
      </c>
      <c r="AC1202" s="7" t="s">
        <v>4848</v>
      </c>
      <c r="AD1202" s="7" t="s">
        <v>4848</v>
      </c>
      <c r="AE1202" s="7" t="s">
        <v>95</v>
      </c>
      <c r="AF1202" s="7" t="s">
        <v>82</v>
      </c>
      <c r="AG1202" s="7" t="s">
        <v>96</v>
      </c>
    </row>
    <row r="1203" spans="1:33" x14ac:dyDescent="0.25">
      <c r="A1203" s="7" t="s">
        <v>4849</v>
      </c>
      <c r="B1203" s="12" t="s">
        <v>80</v>
      </c>
      <c r="C1203" s="7" t="s">
        <v>81</v>
      </c>
      <c r="D1203" s="7" t="s">
        <v>82</v>
      </c>
      <c r="E1203" s="7" t="s">
        <v>83</v>
      </c>
      <c r="F1203" s="7" t="s">
        <v>98</v>
      </c>
      <c r="G1203" s="7" t="s">
        <v>546</v>
      </c>
      <c r="H1203" s="7" t="s">
        <v>4850</v>
      </c>
      <c r="I1203" s="7" t="s">
        <v>190</v>
      </c>
      <c r="J1203" s="7" t="s">
        <v>165</v>
      </c>
      <c r="K1203" s="7" t="s">
        <v>2066</v>
      </c>
      <c r="L1203" s="7" t="s">
        <v>1207</v>
      </c>
      <c r="M1203" s="7" t="s">
        <v>91</v>
      </c>
      <c r="N1203" s="7" t="s">
        <v>185</v>
      </c>
      <c r="O1203" s="7" t="s">
        <v>93</v>
      </c>
      <c r="P1203" s="7" t="s">
        <v>185</v>
      </c>
      <c r="Q1203" s="7" t="s">
        <v>93</v>
      </c>
      <c r="R1203" s="7" t="s">
        <v>4851</v>
      </c>
      <c r="S1203" s="7" t="s">
        <v>4851</v>
      </c>
      <c r="T1203" s="7" t="s">
        <v>4851</v>
      </c>
      <c r="U1203" s="7" t="s">
        <v>4851</v>
      </c>
      <c r="V1203" s="7" t="s">
        <v>4851</v>
      </c>
      <c r="W1203" s="7" t="s">
        <v>4851</v>
      </c>
      <c r="X1203" s="7" t="s">
        <v>4851</v>
      </c>
      <c r="Y1203" s="7" t="s">
        <v>4851</v>
      </c>
      <c r="Z1203" s="7" t="s">
        <v>4851</v>
      </c>
      <c r="AA1203" s="7" t="s">
        <v>4851</v>
      </c>
      <c r="AB1203" s="7" t="s">
        <v>4851</v>
      </c>
      <c r="AC1203" s="7" t="s">
        <v>4851</v>
      </c>
      <c r="AD1203" s="7" t="s">
        <v>4851</v>
      </c>
      <c r="AE1203" s="7" t="s">
        <v>95</v>
      </c>
      <c r="AF1203" s="7" t="s">
        <v>82</v>
      </c>
      <c r="AG1203" s="7" t="s">
        <v>96</v>
      </c>
    </row>
    <row r="1204" spans="1:33" x14ac:dyDescent="0.25">
      <c r="A1204" s="7" t="s">
        <v>4852</v>
      </c>
      <c r="B1204" s="12" t="s">
        <v>80</v>
      </c>
      <c r="C1204" s="7" t="s">
        <v>81</v>
      </c>
      <c r="D1204" s="7" t="s">
        <v>82</v>
      </c>
      <c r="E1204" s="7" t="s">
        <v>83</v>
      </c>
      <c r="F1204" s="7" t="s">
        <v>259</v>
      </c>
      <c r="G1204" s="7" t="s">
        <v>290</v>
      </c>
      <c r="H1204" s="7" t="s">
        <v>4853</v>
      </c>
      <c r="I1204" s="7" t="s">
        <v>134</v>
      </c>
      <c r="J1204" s="7" t="s">
        <v>1321</v>
      </c>
      <c r="K1204" s="7" t="s">
        <v>3853</v>
      </c>
      <c r="L1204" s="7" t="s">
        <v>1207</v>
      </c>
      <c r="M1204" s="7" t="s">
        <v>137</v>
      </c>
      <c r="N1204" s="7" t="s">
        <v>295</v>
      </c>
      <c r="O1204" s="7" t="s">
        <v>93</v>
      </c>
      <c r="P1204" s="7" t="s">
        <v>295</v>
      </c>
      <c r="Q1204" s="7" t="s">
        <v>93</v>
      </c>
      <c r="R1204" s="7" t="s">
        <v>4854</v>
      </c>
      <c r="S1204" s="7" t="s">
        <v>4854</v>
      </c>
      <c r="T1204" s="7" t="s">
        <v>4854</v>
      </c>
      <c r="U1204" s="7" t="s">
        <v>4854</v>
      </c>
      <c r="V1204" s="7" t="s">
        <v>4854</v>
      </c>
      <c r="W1204" s="7" t="s">
        <v>4854</v>
      </c>
      <c r="X1204" s="7" t="s">
        <v>4854</v>
      </c>
      <c r="Y1204" s="7" t="s">
        <v>4854</v>
      </c>
      <c r="Z1204" s="7" t="s">
        <v>4854</v>
      </c>
      <c r="AA1204" s="7" t="s">
        <v>4854</v>
      </c>
      <c r="AB1204" s="7" t="s">
        <v>4854</v>
      </c>
      <c r="AC1204" s="7" t="s">
        <v>4854</v>
      </c>
      <c r="AD1204" s="7" t="s">
        <v>4854</v>
      </c>
      <c r="AE1204" s="7" t="s">
        <v>95</v>
      </c>
      <c r="AF1204" s="7" t="s">
        <v>82</v>
      </c>
      <c r="AG1204" s="7" t="s">
        <v>96</v>
      </c>
    </row>
    <row r="1205" spans="1:33" ht="25.5" x14ac:dyDescent="0.25">
      <c r="A1205" s="7" t="s">
        <v>4855</v>
      </c>
      <c r="B1205" s="12" t="s">
        <v>80</v>
      </c>
      <c r="C1205" s="7" t="s">
        <v>81</v>
      </c>
      <c r="D1205" s="7" t="s">
        <v>82</v>
      </c>
      <c r="E1205" s="7" t="s">
        <v>83</v>
      </c>
      <c r="F1205" s="7" t="s">
        <v>131</v>
      </c>
      <c r="G1205" s="7" t="s">
        <v>132</v>
      </c>
      <c r="H1205" s="7" t="s">
        <v>4856</v>
      </c>
      <c r="I1205" s="7" t="s">
        <v>2109</v>
      </c>
      <c r="J1205" s="7" t="s">
        <v>3899</v>
      </c>
      <c r="K1205" s="7" t="s">
        <v>3511</v>
      </c>
      <c r="L1205" s="7" t="s">
        <v>407</v>
      </c>
      <c r="M1205" s="7" t="s">
        <v>137</v>
      </c>
      <c r="N1205" s="7" t="s">
        <v>138</v>
      </c>
      <c r="O1205" s="7" t="s">
        <v>93</v>
      </c>
      <c r="P1205" s="7" t="s">
        <v>138</v>
      </c>
      <c r="Q1205" s="7" t="s">
        <v>93</v>
      </c>
      <c r="R1205" s="7" t="s">
        <v>4857</v>
      </c>
      <c r="S1205" s="7" t="s">
        <v>4857</v>
      </c>
      <c r="T1205" s="7" t="s">
        <v>4857</v>
      </c>
      <c r="U1205" s="7" t="s">
        <v>4857</v>
      </c>
      <c r="V1205" s="7" t="s">
        <v>4857</v>
      </c>
      <c r="W1205" s="7" t="s">
        <v>4857</v>
      </c>
      <c r="X1205" s="7" t="s">
        <v>4857</v>
      </c>
      <c r="Y1205" s="7" t="s">
        <v>4857</v>
      </c>
      <c r="Z1205" s="7" t="s">
        <v>4857</v>
      </c>
      <c r="AA1205" s="7" t="s">
        <v>4857</v>
      </c>
      <c r="AB1205" s="7" t="s">
        <v>4857</v>
      </c>
      <c r="AC1205" s="7" t="s">
        <v>4857</v>
      </c>
      <c r="AD1205" s="7" t="s">
        <v>4857</v>
      </c>
      <c r="AE1205" s="7" t="s">
        <v>95</v>
      </c>
      <c r="AF1205" s="7" t="s">
        <v>82</v>
      </c>
      <c r="AG1205" s="7" t="s">
        <v>96</v>
      </c>
    </row>
    <row r="1206" spans="1:33" ht="25.5" x14ac:dyDescent="0.25">
      <c r="A1206" s="7" t="s">
        <v>4858</v>
      </c>
      <c r="B1206" s="12" t="s">
        <v>80</v>
      </c>
      <c r="C1206" s="7" t="s">
        <v>81</v>
      </c>
      <c r="D1206" s="7" t="s">
        <v>82</v>
      </c>
      <c r="E1206" s="7" t="s">
        <v>83</v>
      </c>
      <c r="F1206" s="7" t="s">
        <v>123</v>
      </c>
      <c r="G1206" s="7" t="s">
        <v>124</v>
      </c>
      <c r="H1206" s="7" t="s">
        <v>536</v>
      </c>
      <c r="I1206" s="7" t="s">
        <v>351</v>
      </c>
      <c r="J1206" s="7" t="s">
        <v>790</v>
      </c>
      <c r="K1206" s="7" t="s">
        <v>3511</v>
      </c>
      <c r="L1206" s="7" t="s">
        <v>550</v>
      </c>
      <c r="M1206" s="7" t="s">
        <v>91</v>
      </c>
      <c r="N1206" s="7" t="s">
        <v>128</v>
      </c>
      <c r="O1206" s="7" t="s">
        <v>93</v>
      </c>
      <c r="P1206" s="7" t="s">
        <v>128</v>
      </c>
      <c r="Q1206" s="7" t="s">
        <v>93</v>
      </c>
      <c r="R1206" s="7" t="s">
        <v>4859</v>
      </c>
      <c r="S1206" s="7" t="s">
        <v>4859</v>
      </c>
      <c r="T1206" s="7" t="s">
        <v>4859</v>
      </c>
      <c r="U1206" s="7" t="s">
        <v>4859</v>
      </c>
      <c r="V1206" s="7" t="s">
        <v>4859</v>
      </c>
      <c r="W1206" s="7" t="s">
        <v>4859</v>
      </c>
      <c r="X1206" s="7" t="s">
        <v>4859</v>
      </c>
      <c r="Y1206" s="7" t="s">
        <v>4859</v>
      </c>
      <c r="Z1206" s="7" t="s">
        <v>4859</v>
      </c>
      <c r="AA1206" s="7" t="s">
        <v>4859</v>
      </c>
      <c r="AB1206" s="7" t="s">
        <v>4859</v>
      </c>
      <c r="AC1206" s="7" t="s">
        <v>4859</v>
      </c>
      <c r="AD1206" s="7" t="s">
        <v>4859</v>
      </c>
      <c r="AE1206" s="7" t="s">
        <v>95</v>
      </c>
      <c r="AF1206" s="7" t="s">
        <v>82</v>
      </c>
      <c r="AG1206" s="7" t="s">
        <v>96</v>
      </c>
    </row>
    <row r="1207" spans="1:33" x14ac:dyDescent="0.25">
      <c r="A1207" s="7" t="s">
        <v>4860</v>
      </c>
      <c r="B1207" s="12" t="s">
        <v>80</v>
      </c>
      <c r="C1207" s="7" t="s">
        <v>81</v>
      </c>
      <c r="D1207" s="7" t="s">
        <v>82</v>
      </c>
      <c r="E1207" s="7" t="s">
        <v>83</v>
      </c>
      <c r="F1207" s="7" t="s">
        <v>98</v>
      </c>
      <c r="G1207" s="7" t="s">
        <v>99</v>
      </c>
      <c r="H1207" s="7" t="s">
        <v>4861</v>
      </c>
      <c r="I1207" s="7" t="s">
        <v>87</v>
      </c>
      <c r="J1207" s="7" t="s">
        <v>3816</v>
      </c>
      <c r="K1207" s="7" t="s">
        <v>3511</v>
      </c>
      <c r="L1207" s="7" t="s">
        <v>550</v>
      </c>
      <c r="M1207" s="7" t="s">
        <v>137</v>
      </c>
      <c r="N1207" s="7" t="s">
        <v>103</v>
      </c>
      <c r="O1207" s="7" t="s">
        <v>93</v>
      </c>
      <c r="P1207" s="7" t="s">
        <v>103</v>
      </c>
      <c r="Q1207" s="7" t="s">
        <v>93</v>
      </c>
      <c r="R1207" s="7" t="s">
        <v>4862</v>
      </c>
      <c r="S1207" s="7" t="s">
        <v>4862</v>
      </c>
      <c r="T1207" s="7" t="s">
        <v>4862</v>
      </c>
      <c r="U1207" s="7" t="s">
        <v>4862</v>
      </c>
      <c r="V1207" s="7" t="s">
        <v>4862</v>
      </c>
      <c r="W1207" s="7" t="s">
        <v>4862</v>
      </c>
      <c r="X1207" s="7" t="s">
        <v>4862</v>
      </c>
      <c r="Y1207" s="7" t="s">
        <v>4862</v>
      </c>
      <c r="Z1207" s="7" t="s">
        <v>4862</v>
      </c>
      <c r="AA1207" s="7" t="s">
        <v>4862</v>
      </c>
      <c r="AB1207" s="7" t="s">
        <v>4862</v>
      </c>
      <c r="AC1207" s="7" t="s">
        <v>4862</v>
      </c>
      <c r="AD1207" s="7" t="s">
        <v>4862</v>
      </c>
      <c r="AE1207" s="7" t="s">
        <v>95</v>
      </c>
      <c r="AF1207" s="7" t="s">
        <v>82</v>
      </c>
      <c r="AG1207" s="7" t="s">
        <v>96</v>
      </c>
    </row>
    <row r="1208" spans="1:33" x14ac:dyDescent="0.25">
      <c r="A1208" s="7" t="s">
        <v>4863</v>
      </c>
      <c r="B1208" s="12" t="s">
        <v>80</v>
      </c>
      <c r="C1208" s="7" t="s">
        <v>81</v>
      </c>
      <c r="D1208" s="7" t="s">
        <v>82</v>
      </c>
      <c r="E1208" s="7" t="s">
        <v>83</v>
      </c>
      <c r="F1208" s="7" t="s">
        <v>98</v>
      </c>
      <c r="G1208" s="7" t="s">
        <v>273</v>
      </c>
      <c r="H1208" s="7" t="s">
        <v>4864</v>
      </c>
      <c r="I1208" s="7" t="s">
        <v>366</v>
      </c>
      <c r="J1208" s="7" t="s">
        <v>4865</v>
      </c>
      <c r="K1208" s="7" t="s">
        <v>3511</v>
      </c>
      <c r="L1208" s="7" t="s">
        <v>256</v>
      </c>
      <c r="M1208" s="7" t="s">
        <v>137</v>
      </c>
      <c r="N1208" s="7" t="s">
        <v>103</v>
      </c>
      <c r="O1208" s="7" t="s">
        <v>93</v>
      </c>
      <c r="P1208" s="7" t="s">
        <v>103</v>
      </c>
      <c r="Q1208" s="7" t="s">
        <v>93</v>
      </c>
      <c r="R1208" s="7" t="s">
        <v>4866</v>
      </c>
      <c r="S1208" s="7" t="s">
        <v>4866</v>
      </c>
      <c r="T1208" s="7" t="s">
        <v>4866</v>
      </c>
      <c r="U1208" s="7" t="s">
        <v>4866</v>
      </c>
      <c r="V1208" s="7" t="s">
        <v>4866</v>
      </c>
      <c r="W1208" s="7" t="s">
        <v>4866</v>
      </c>
      <c r="X1208" s="7" t="s">
        <v>4866</v>
      </c>
      <c r="Y1208" s="7" t="s">
        <v>4866</v>
      </c>
      <c r="Z1208" s="7" t="s">
        <v>4866</v>
      </c>
      <c r="AA1208" s="7" t="s">
        <v>4866</v>
      </c>
      <c r="AB1208" s="7" t="s">
        <v>4866</v>
      </c>
      <c r="AC1208" s="7" t="s">
        <v>4866</v>
      </c>
      <c r="AD1208" s="7" t="s">
        <v>4866</v>
      </c>
      <c r="AE1208" s="7" t="s">
        <v>95</v>
      </c>
      <c r="AF1208" s="7" t="s">
        <v>82</v>
      </c>
      <c r="AG1208" s="7" t="s">
        <v>96</v>
      </c>
    </row>
    <row r="1209" spans="1:33" x14ac:dyDescent="0.25">
      <c r="A1209" s="7" t="s">
        <v>4867</v>
      </c>
      <c r="B1209" s="12" t="s">
        <v>80</v>
      </c>
      <c r="C1209" s="7" t="s">
        <v>81</v>
      </c>
      <c r="D1209" s="7" t="s">
        <v>82</v>
      </c>
      <c r="E1209" s="7" t="s">
        <v>83</v>
      </c>
      <c r="F1209" s="7" t="s">
        <v>106</v>
      </c>
      <c r="G1209" s="7" t="s">
        <v>107</v>
      </c>
      <c r="H1209" s="7" t="s">
        <v>181</v>
      </c>
      <c r="I1209" s="7" t="s">
        <v>592</v>
      </c>
      <c r="J1209" s="7" t="s">
        <v>863</v>
      </c>
      <c r="K1209" s="7" t="s">
        <v>4868</v>
      </c>
      <c r="L1209" s="7" t="s">
        <v>4869</v>
      </c>
      <c r="M1209" s="7" t="s">
        <v>137</v>
      </c>
      <c r="N1209" s="7" t="s">
        <v>112</v>
      </c>
      <c r="O1209" s="7" t="s">
        <v>93</v>
      </c>
      <c r="P1209" s="7" t="s">
        <v>112</v>
      </c>
      <c r="Q1209" s="7" t="s">
        <v>93</v>
      </c>
      <c r="R1209" s="7" t="s">
        <v>4870</v>
      </c>
      <c r="S1209" s="7" t="s">
        <v>4870</v>
      </c>
      <c r="T1209" s="7" t="s">
        <v>4870</v>
      </c>
      <c r="U1209" s="7" t="s">
        <v>4870</v>
      </c>
      <c r="V1209" s="7" t="s">
        <v>4870</v>
      </c>
      <c r="W1209" s="7" t="s">
        <v>4870</v>
      </c>
      <c r="X1209" s="7" t="s">
        <v>4870</v>
      </c>
      <c r="Y1209" s="7" t="s">
        <v>4870</v>
      </c>
      <c r="Z1209" s="7" t="s">
        <v>4870</v>
      </c>
      <c r="AA1209" s="7" t="s">
        <v>4870</v>
      </c>
      <c r="AB1209" s="7" t="s">
        <v>4870</v>
      </c>
      <c r="AC1209" s="7" t="s">
        <v>4870</v>
      </c>
      <c r="AD1209" s="7" t="s">
        <v>4870</v>
      </c>
      <c r="AE1209" s="7" t="s">
        <v>95</v>
      </c>
      <c r="AF1209" s="7" t="s">
        <v>82</v>
      </c>
      <c r="AG1209" s="7" t="s">
        <v>96</v>
      </c>
    </row>
    <row r="1210" spans="1:33" ht="25.5" x14ac:dyDescent="0.25">
      <c r="A1210" s="7" t="s">
        <v>4871</v>
      </c>
      <c r="B1210" s="12" t="s">
        <v>80</v>
      </c>
      <c r="C1210" s="7" t="s">
        <v>81</v>
      </c>
      <c r="D1210" s="7" t="s">
        <v>82</v>
      </c>
      <c r="E1210" s="7" t="s">
        <v>83</v>
      </c>
      <c r="F1210" s="7" t="s">
        <v>115</v>
      </c>
      <c r="G1210" s="7" t="s">
        <v>343</v>
      </c>
      <c r="H1210" s="7" t="s">
        <v>892</v>
      </c>
      <c r="I1210" s="7" t="s">
        <v>548</v>
      </c>
      <c r="J1210" s="7" t="s">
        <v>299</v>
      </c>
      <c r="K1210" s="7" t="s">
        <v>3881</v>
      </c>
      <c r="L1210" s="7" t="s">
        <v>316</v>
      </c>
      <c r="M1210" s="7" t="s">
        <v>91</v>
      </c>
      <c r="N1210" s="7" t="s">
        <v>120</v>
      </c>
      <c r="O1210" s="7" t="s">
        <v>93</v>
      </c>
      <c r="P1210" s="7" t="s">
        <v>120</v>
      </c>
      <c r="Q1210" s="7" t="s">
        <v>93</v>
      </c>
      <c r="R1210" s="7" t="s">
        <v>4872</v>
      </c>
      <c r="S1210" s="7" t="s">
        <v>4872</v>
      </c>
      <c r="T1210" s="7" t="s">
        <v>4872</v>
      </c>
      <c r="U1210" s="7" t="s">
        <v>4872</v>
      </c>
      <c r="V1210" s="7" t="s">
        <v>4872</v>
      </c>
      <c r="W1210" s="7" t="s">
        <v>4872</v>
      </c>
      <c r="X1210" s="7" t="s">
        <v>4872</v>
      </c>
      <c r="Y1210" s="7" t="s">
        <v>4872</v>
      </c>
      <c r="Z1210" s="7" t="s">
        <v>4872</v>
      </c>
      <c r="AA1210" s="7" t="s">
        <v>4872</v>
      </c>
      <c r="AB1210" s="7" t="s">
        <v>4872</v>
      </c>
      <c r="AC1210" s="7" t="s">
        <v>4872</v>
      </c>
      <c r="AD1210" s="7" t="s">
        <v>4872</v>
      </c>
      <c r="AE1210" s="7" t="s">
        <v>95</v>
      </c>
      <c r="AF1210" s="7" t="s">
        <v>82</v>
      </c>
      <c r="AG1210" s="7" t="s">
        <v>96</v>
      </c>
    </row>
    <row r="1211" spans="1:33" ht="25.5" x14ac:dyDescent="0.25">
      <c r="A1211" s="7" t="s">
        <v>4873</v>
      </c>
      <c r="B1211" s="12" t="s">
        <v>80</v>
      </c>
      <c r="C1211" s="7" t="s">
        <v>81</v>
      </c>
      <c r="D1211" s="7" t="s">
        <v>82</v>
      </c>
      <c r="E1211" s="7" t="s">
        <v>83</v>
      </c>
      <c r="F1211" s="7" t="s">
        <v>259</v>
      </c>
      <c r="G1211" s="7" t="s">
        <v>343</v>
      </c>
      <c r="H1211" s="7" t="s">
        <v>1381</v>
      </c>
      <c r="I1211" s="7" t="s">
        <v>351</v>
      </c>
      <c r="J1211" s="7" t="s">
        <v>567</v>
      </c>
      <c r="K1211" s="7" t="s">
        <v>3881</v>
      </c>
      <c r="L1211" s="7" t="s">
        <v>90</v>
      </c>
      <c r="M1211" s="7" t="s">
        <v>91</v>
      </c>
      <c r="N1211" s="7" t="s">
        <v>347</v>
      </c>
      <c r="O1211" s="7" t="s">
        <v>93</v>
      </c>
      <c r="P1211" s="7" t="s">
        <v>347</v>
      </c>
      <c r="Q1211" s="7" t="s">
        <v>93</v>
      </c>
      <c r="R1211" s="7" t="s">
        <v>4874</v>
      </c>
      <c r="S1211" s="7" t="s">
        <v>4874</v>
      </c>
      <c r="T1211" s="7" t="s">
        <v>4874</v>
      </c>
      <c r="U1211" s="7" t="s">
        <v>4874</v>
      </c>
      <c r="V1211" s="7" t="s">
        <v>4874</v>
      </c>
      <c r="W1211" s="7" t="s">
        <v>4874</v>
      </c>
      <c r="X1211" s="7" t="s">
        <v>4874</v>
      </c>
      <c r="Y1211" s="7" t="s">
        <v>4874</v>
      </c>
      <c r="Z1211" s="7" t="s">
        <v>4874</v>
      </c>
      <c r="AA1211" s="7" t="s">
        <v>4874</v>
      </c>
      <c r="AB1211" s="7" t="s">
        <v>4874</v>
      </c>
      <c r="AC1211" s="7" t="s">
        <v>4874</v>
      </c>
      <c r="AD1211" s="7" t="s">
        <v>4874</v>
      </c>
      <c r="AE1211" s="7" t="s">
        <v>95</v>
      </c>
      <c r="AF1211" s="7" t="s">
        <v>82</v>
      </c>
      <c r="AG1211" s="7" t="s">
        <v>96</v>
      </c>
    </row>
    <row r="1212" spans="1:33" x14ac:dyDescent="0.25">
      <c r="A1212" s="7" t="s">
        <v>4875</v>
      </c>
      <c r="B1212" s="12" t="s">
        <v>80</v>
      </c>
      <c r="C1212" s="7" t="s">
        <v>81</v>
      </c>
      <c r="D1212" s="7" t="s">
        <v>82</v>
      </c>
      <c r="E1212" s="7" t="s">
        <v>83</v>
      </c>
      <c r="F1212" s="7" t="s">
        <v>98</v>
      </c>
      <c r="G1212" s="7" t="s">
        <v>224</v>
      </c>
      <c r="H1212" s="7" t="s">
        <v>4876</v>
      </c>
      <c r="I1212" s="7" t="s">
        <v>3048</v>
      </c>
      <c r="J1212" s="7" t="s">
        <v>1172</v>
      </c>
      <c r="K1212" s="7" t="s">
        <v>3056</v>
      </c>
      <c r="L1212" s="7" t="s">
        <v>460</v>
      </c>
      <c r="M1212" s="7" t="s">
        <v>91</v>
      </c>
      <c r="N1212" s="7" t="s">
        <v>185</v>
      </c>
      <c r="O1212" s="7" t="s">
        <v>93</v>
      </c>
      <c r="P1212" s="7" t="s">
        <v>185</v>
      </c>
      <c r="Q1212" s="7" t="s">
        <v>93</v>
      </c>
      <c r="R1212" s="7" t="s">
        <v>4877</v>
      </c>
      <c r="S1212" s="7" t="s">
        <v>4877</v>
      </c>
      <c r="T1212" s="7" t="s">
        <v>4877</v>
      </c>
      <c r="U1212" s="7" t="s">
        <v>4877</v>
      </c>
      <c r="V1212" s="7" t="s">
        <v>4877</v>
      </c>
      <c r="W1212" s="7" t="s">
        <v>4877</v>
      </c>
      <c r="X1212" s="7" t="s">
        <v>4877</v>
      </c>
      <c r="Y1212" s="7" t="s">
        <v>4877</v>
      </c>
      <c r="Z1212" s="7" t="s">
        <v>4877</v>
      </c>
      <c r="AA1212" s="7" t="s">
        <v>4877</v>
      </c>
      <c r="AB1212" s="7" t="s">
        <v>4877</v>
      </c>
      <c r="AC1212" s="7" t="s">
        <v>4877</v>
      </c>
      <c r="AD1212" s="7" t="s">
        <v>4877</v>
      </c>
      <c r="AE1212" s="7" t="s">
        <v>95</v>
      </c>
      <c r="AF1212" s="7" t="s">
        <v>82</v>
      </c>
      <c r="AG1212" s="7" t="s">
        <v>96</v>
      </c>
    </row>
    <row r="1213" spans="1:33" x14ac:dyDescent="0.25">
      <c r="A1213" s="7" t="s">
        <v>4878</v>
      </c>
      <c r="B1213" s="12" t="s">
        <v>80</v>
      </c>
      <c r="C1213" s="7" t="s">
        <v>81</v>
      </c>
      <c r="D1213" s="7" t="s">
        <v>82</v>
      </c>
      <c r="E1213" s="7" t="s">
        <v>83</v>
      </c>
      <c r="F1213" s="7" t="s">
        <v>635</v>
      </c>
      <c r="G1213" s="7" t="s">
        <v>546</v>
      </c>
      <c r="H1213" s="7" t="s">
        <v>246</v>
      </c>
      <c r="I1213" s="7" t="s">
        <v>587</v>
      </c>
      <c r="J1213" s="7" t="s">
        <v>4879</v>
      </c>
      <c r="K1213" s="7" t="s">
        <v>3056</v>
      </c>
      <c r="L1213" s="7" t="s">
        <v>2548</v>
      </c>
      <c r="M1213" s="7" t="s">
        <v>137</v>
      </c>
      <c r="N1213" s="7" t="s">
        <v>641</v>
      </c>
      <c r="O1213" s="7" t="s">
        <v>93</v>
      </c>
      <c r="P1213" s="7" t="s">
        <v>641</v>
      </c>
      <c r="Q1213" s="7" t="s">
        <v>93</v>
      </c>
      <c r="R1213" s="7" t="s">
        <v>4880</v>
      </c>
      <c r="S1213" s="7" t="s">
        <v>4880</v>
      </c>
      <c r="T1213" s="7" t="s">
        <v>4880</v>
      </c>
      <c r="U1213" s="7" t="s">
        <v>4880</v>
      </c>
      <c r="V1213" s="7" t="s">
        <v>4880</v>
      </c>
      <c r="W1213" s="7" t="s">
        <v>4880</v>
      </c>
      <c r="X1213" s="7" t="s">
        <v>4880</v>
      </c>
      <c r="Y1213" s="7" t="s">
        <v>4880</v>
      </c>
      <c r="Z1213" s="7" t="s">
        <v>4880</v>
      </c>
      <c r="AA1213" s="7" t="s">
        <v>4880</v>
      </c>
      <c r="AB1213" s="7" t="s">
        <v>4880</v>
      </c>
      <c r="AC1213" s="7" t="s">
        <v>4880</v>
      </c>
      <c r="AD1213" s="7" t="s">
        <v>4880</v>
      </c>
      <c r="AE1213" s="7" t="s">
        <v>95</v>
      </c>
      <c r="AF1213" s="7" t="s">
        <v>82</v>
      </c>
      <c r="AG1213" s="7" t="s">
        <v>96</v>
      </c>
    </row>
    <row r="1214" spans="1:33" x14ac:dyDescent="0.25">
      <c r="A1214" s="7" t="s">
        <v>4881</v>
      </c>
      <c r="B1214" s="12" t="s">
        <v>80</v>
      </c>
      <c r="C1214" s="7" t="s">
        <v>81</v>
      </c>
      <c r="D1214" s="7" t="s">
        <v>82</v>
      </c>
      <c r="E1214" s="7" t="s">
        <v>83</v>
      </c>
      <c r="F1214" s="7" t="s">
        <v>98</v>
      </c>
      <c r="G1214" s="7" t="s">
        <v>99</v>
      </c>
      <c r="H1214" s="7" t="s">
        <v>4882</v>
      </c>
      <c r="I1214" s="7" t="s">
        <v>190</v>
      </c>
      <c r="J1214" s="7" t="s">
        <v>320</v>
      </c>
      <c r="K1214" s="7" t="s">
        <v>3056</v>
      </c>
      <c r="L1214" s="7" t="s">
        <v>2548</v>
      </c>
      <c r="M1214" s="7" t="s">
        <v>91</v>
      </c>
      <c r="N1214" s="7" t="s">
        <v>103</v>
      </c>
      <c r="O1214" s="7" t="s">
        <v>93</v>
      </c>
      <c r="P1214" s="7" t="s">
        <v>103</v>
      </c>
      <c r="Q1214" s="7" t="s">
        <v>93</v>
      </c>
      <c r="R1214" s="7" t="s">
        <v>4883</v>
      </c>
      <c r="S1214" s="7" t="s">
        <v>4883</v>
      </c>
      <c r="T1214" s="7" t="s">
        <v>4883</v>
      </c>
      <c r="U1214" s="7" t="s">
        <v>4883</v>
      </c>
      <c r="V1214" s="7" t="s">
        <v>4883</v>
      </c>
      <c r="W1214" s="7" t="s">
        <v>4883</v>
      </c>
      <c r="X1214" s="7" t="s">
        <v>4883</v>
      </c>
      <c r="Y1214" s="7" t="s">
        <v>4883</v>
      </c>
      <c r="Z1214" s="7" t="s">
        <v>4883</v>
      </c>
      <c r="AA1214" s="7" t="s">
        <v>4883</v>
      </c>
      <c r="AB1214" s="7" t="s">
        <v>4883</v>
      </c>
      <c r="AC1214" s="7" t="s">
        <v>4883</v>
      </c>
      <c r="AD1214" s="7" t="s">
        <v>4883</v>
      </c>
      <c r="AE1214" s="7" t="s">
        <v>95</v>
      </c>
      <c r="AF1214" s="7" t="s">
        <v>82</v>
      </c>
      <c r="AG1214" s="7" t="s">
        <v>96</v>
      </c>
    </row>
    <row r="1215" spans="1:33" x14ac:dyDescent="0.25">
      <c r="A1215" s="7" t="s">
        <v>4884</v>
      </c>
      <c r="B1215" s="12" t="s">
        <v>80</v>
      </c>
      <c r="C1215" s="7" t="s">
        <v>81</v>
      </c>
      <c r="D1215" s="7" t="s">
        <v>82</v>
      </c>
      <c r="E1215" s="7" t="s">
        <v>83</v>
      </c>
      <c r="F1215" s="7" t="s">
        <v>98</v>
      </c>
      <c r="G1215" s="7" t="s">
        <v>174</v>
      </c>
      <c r="H1215" s="7" t="s">
        <v>195</v>
      </c>
      <c r="I1215" s="7" t="s">
        <v>196</v>
      </c>
      <c r="J1215" s="7" t="s">
        <v>2593</v>
      </c>
      <c r="K1215" s="7" t="s">
        <v>3056</v>
      </c>
      <c r="L1215" s="7" t="s">
        <v>2548</v>
      </c>
      <c r="M1215" s="7" t="s">
        <v>137</v>
      </c>
      <c r="N1215" s="7" t="s">
        <v>103</v>
      </c>
      <c r="O1215" s="7" t="s">
        <v>93</v>
      </c>
      <c r="P1215" s="7" t="s">
        <v>103</v>
      </c>
      <c r="Q1215" s="7" t="s">
        <v>93</v>
      </c>
      <c r="R1215" s="7" t="s">
        <v>4885</v>
      </c>
      <c r="S1215" s="7" t="s">
        <v>4885</v>
      </c>
      <c r="T1215" s="7" t="s">
        <v>4885</v>
      </c>
      <c r="U1215" s="7" t="s">
        <v>4885</v>
      </c>
      <c r="V1215" s="7" t="s">
        <v>4885</v>
      </c>
      <c r="W1215" s="7" t="s">
        <v>4885</v>
      </c>
      <c r="X1215" s="7" t="s">
        <v>4885</v>
      </c>
      <c r="Y1215" s="7" t="s">
        <v>4885</v>
      </c>
      <c r="Z1215" s="7" t="s">
        <v>4885</v>
      </c>
      <c r="AA1215" s="7" t="s">
        <v>4885</v>
      </c>
      <c r="AB1215" s="7" t="s">
        <v>4885</v>
      </c>
      <c r="AC1215" s="7" t="s">
        <v>4885</v>
      </c>
      <c r="AD1215" s="7" t="s">
        <v>4885</v>
      </c>
      <c r="AE1215" s="7" t="s">
        <v>95</v>
      </c>
      <c r="AF1215" s="7" t="s">
        <v>82</v>
      </c>
      <c r="AG1215" s="7" t="s">
        <v>96</v>
      </c>
    </row>
    <row r="1216" spans="1:33" x14ac:dyDescent="0.25">
      <c r="A1216" s="7" t="s">
        <v>4886</v>
      </c>
      <c r="B1216" s="12" t="s">
        <v>80</v>
      </c>
      <c r="C1216" s="7" t="s">
        <v>81</v>
      </c>
      <c r="D1216" s="7" t="s">
        <v>82</v>
      </c>
      <c r="E1216" s="7" t="s">
        <v>83</v>
      </c>
      <c r="F1216" s="7" t="s">
        <v>635</v>
      </c>
      <c r="G1216" s="7" t="s">
        <v>1057</v>
      </c>
      <c r="H1216" s="7" t="s">
        <v>416</v>
      </c>
      <c r="I1216" s="7" t="s">
        <v>159</v>
      </c>
      <c r="J1216" s="7" t="s">
        <v>4887</v>
      </c>
      <c r="K1216" s="7" t="s">
        <v>3056</v>
      </c>
      <c r="L1216" s="7" t="s">
        <v>423</v>
      </c>
      <c r="M1216" s="7" t="s">
        <v>91</v>
      </c>
      <c r="N1216" s="7" t="s">
        <v>641</v>
      </c>
      <c r="O1216" s="7" t="s">
        <v>93</v>
      </c>
      <c r="P1216" s="7" t="s">
        <v>641</v>
      </c>
      <c r="Q1216" s="7" t="s">
        <v>93</v>
      </c>
      <c r="R1216" s="7" t="s">
        <v>4888</v>
      </c>
      <c r="S1216" s="7" t="s">
        <v>4888</v>
      </c>
      <c r="T1216" s="7" t="s">
        <v>4888</v>
      </c>
      <c r="U1216" s="7" t="s">
        <v>4888</v>
      </c>
      <c r="V1216" s="7" t="s">
        <v>4888</v>
      </c>
      <c r="W1216" s="7" t="s">
        <v>4888</v>
      </c>
      <c r="X1216" s="7" t="s">
        <v>4888</v>
      </c>
      <c r="Y1216" s="7" t="s">
        <v>4888</v>
      </c>
      <c r="Z1216" s="7" t="s">
        <v>4888</v>
      </c>
      <c r="AA1216" s="7" t="s">
        <v>4888</v>
      </c>
      <c r="AB1216" s="7" t="s">
        <v>4888</v>
      </c>
      <c r="AC1216" s="7" t="s">
        <v>4888</v>
      </c>
      <c r="AD1216" s="7" t="s">
        <v>4888</v>
      </c>
      <c r="AE1216" s="7" t="s">
        <v>95</v>
      </c>
      <c r="AF1216" s="7" t="s">
        <v>82</v>
      </c>
      <c r="AG1216" s="7" t="s">
        <v>96</v>
      </c>
    </row>
    <row r="1217" spans="1:33" x14ac:dyDescent="0.25">
      <c r="A1217" s="7" t="s">
        <v>4889</v>
      </c>
      <c r="B1217" s="12" t="s">
        <v>80</v>
      </c>
      <c r="C1217" s="7" t="s">
        <v>81</v>
      </c>
      <c r="D1217" s="7" t="s">
        <v>82</v>
      </c>
      <c r="E1217" s="7" t="s">
        <v>83</v>
      </c>
      <c r="F1217" s="7" t="s">
        <v>259</v>
      </c>
      <c r="G1217" s="7" t="s">
        <v>410</v>
      </c>
      <c r="H1217" s="7" t="s">
        <v>4890</v>
      </c>
      <c r="I1217" s="7" t="s">
        <v>592</v>
      </c>
      <c r="J1217" s="7" t="s">
        <v>4891</v>
      </c>
      <c r="K1217" s="7" t="s">
        <v>4892</v>
      </c>
      <c r="L1217" s="7" t="s">
        <v>89</v>
      </c>
      <c r="M1217" s="7" t="s">
        <v>137</v>
      </c>
      <c r="N1217" s="7" t="s">
        <v>347</v>
      </c>
      <c r="O1217" s="7" t="s">
        <v>93</v>
      </c>
      <c r="P1217" s="7" t="s">
        <v>347</v>
      </c>
      <c r="Q1217" s="7" t="s">
        <v>93</v>
      </c>
      <c r="R1217" s="7" t="s">
        <v>4893</v>
      </c>
      <c r="S1217" s="7" t="s">
        <v>4893</v>
      </c>
      <c r="T1217" s="7" t="s">
        <v>4893</v>
      </c>
      <c r="U1217" s="7" t="s">
        <v>4893</v>
      </c>
      <c r="V1217" s="7" t="s">
        <v>4893</v>
      </c>
      <c r="W1217" s="7" t="s">
        <v>4893</v>
      </c>
      <c r="X1217" s="7" t="s">
        <v>4893</v>
      </c>
      <c r="Y1217" s="7" t="s">
        <v>4893</v>
      </c>
      <c r="Z1217" s="7" t="s">
        <v>4893</v>
      </c>
      <c r="AA1217" s="7" t="s">
        <v>4893</v>
      </c>
      <c r="AB1217" s="7" t="s">
        <v>4893</v>
      </c>
      <c r="AC1217" s="7" t="s">
        <v>4893</v>
      </c>
      <c r="AD1217" s="7" t="s">
        <v>4893</v>
      </c>
      <c r="AE1217" s="7" t="s">
        <v>95</v>
      </c>
      <c r="AF1217" s="7" t="s">
        <v>82</v>
      </c>
      <c r="AG1217" s="7" t="s">
        <v>96</v>
      </c>
    </row>
    <row r="1218" spans="1:33" ht="25.5" x14ac:dyDescent="0.25">
      <c r="A1218" s="7" t="s">
        <v>4894</v>
      </c>
      <c r="B1218" s="12" t="s">
        <v>80</v>
      </c>
      <c r="C1218" s="7" t="s">
        <v>81</v>
      </c>
      <c r="D1218" s="7" t="s">
        <v>82</v>
      </c>
      <c r="E1218" s="7" t="s">
        <v>83</v>
      </c>
      <c r="F1218" s="7" t="s">
        <v>98</v>
      </c>
      <c r="G1218" s="7" t="s">
        <v>99</v>
      </c>
      <c r="H1218" s="7" t="s">
        <v>169</v>
      </c>
      <c r="I1218" s="7" t="s">
        <v>159</v>
      </c>
      <c r="J1218" s="7" t="s">
        <v>1313</v>
      </c>
      <c r="K1218" s="7" t="s">
        <v>4895</v>
      </c>
      <c r="L1218" s="7" t="s">
        <v>96</v>
      </c>
      <c r="M1218" s="7" t="s">
        <v>91</v>
      </c>
      <c r="N1218" s="7" t="s">
        <v>103</v>
      </c>
      <c r="O1218" s="7" t="s">
        <v>93</v>
      </c>
      <c r="P1218" s="7" t="s">
        <v>103</v>
      </c>
      <c r="Q1218" s="7" t="s">
        <v>93</v>
      </c>
      <c r="R1218" s="7" t="s">
        <v>4896</v>
      </c>
      <c r="S1218" s="7" t="s">
        <v>4896</v>
      </c>
      <c r="T1218" s="7" t="s">
        <v>4896</v>
      </c>
      <c r="U1218" s="7" t="s">
        <v>4896</v>
      </c>
      <c r="V1218" s="7" t="s">
        <v>4896</v>
      </c>
      <c r="W1218" s="7" t="s">
        <v>4896</v>
      </c>
      <c r="X1218" s="7" t="s">
        <v>4896</v>
      </c>
      <c r="Y1218" s="7" t="s">
        <v>4896</v>
      </c>
      <c r="Z1218" s="7" t="s">
        <v>4896</v>
      </c>
      <c r="AA1218" s="7" t="s">
        <v>4896</v>
      </c>
      <c r="AB1218" s="7" t="s">
        <v>4896</v>
      </c>
      <c r="AC1218" s="7" t="s">
        <v>4896</v>
      </c>
      <c r="AD1218" s="7" t="s">
        <v>4896</v>
      </c>
      <c r="AE1218" s="7" t="s">
        <v>95</v>
      </c>
      <c r="AF1218" s="7" t="s">
        <v>82</v>
      </c>
      <c r="AG1218" s="7" t="s">
        <v>96</v>
      </c>
    </row>
    <row r="1219" spans="1:33" x14ac:dyDescent="0.25">
      <c r="A1219" s="7" t="s">
        <v>4897</v>
      </c>
      <c r="B1219" s="12" t="s">
        <v>80</v>
      </c>
      <c r="C1219" s="7" t="s">
        <v>81</v>
      </c>
      <c r="D1219" s="7" t="s">
        <v>82</v>
      </c>
      <c r="E1219" s="7" t="s">
        <v>83</v>
      </c>
      <c r="F1219" s="7" t="s">
        <v>230</v>
      </c>
      <c r="G1219" s="7" t="s">
        <v>231</v>
      </c>
      <c r="H1219" s="7" t="s">
        <v>4898</v>
      </c>
      <c r="I1219" s="7" t="s">
        <v>1507</v>
      </c>
      <c r="J1219" s="7" t="s">
        <v>4899</v>
      </c>
      <c r="K1219" s="7" t="s">
        <v>2285</v>
      </c>
      <c r="L1219" s="7" t="s">
        <v>203</v>
      </c>
      <c r="M1219" s="7" t="s">
        <v>137</v>
      </c>
      <c r="N1219" s="7" t="s">
        <v>236</v>
      </c>
      <c r="O1219" s="7" t="s">
        <v>93</v>
      </c>
      <c r="P1219" s="7" t="s">
        <v>236</v>
      </c>
      <c r="Q1219" s="7" t="s">
        <v>93</v>
      </c>
      <c r="R1219" s="7" t="s">
        <v>4900</v>
      </c>
      <c r="S1219" s="7" t="s">
        <v>4900</v>
      </c>
      <c r="T1219" s="7" t="s">
        <v>4900</v>
      </c>
      <c r="U1219" s="7" t="s">
        <v>4900</v>
      </c>
      <c r="V1219" s="7" t="s">
        <v>4900</v>
      </c>
      <c r="W1219" s="7" t="s">
        <v>4900</v>
      </c>
      <c r="X1219" s="7" t="s">
        <v>4900</v>
      </c>
      <c r="Y1219" s="7" t="s">
        <v>4900</v>
      </c>
      <c r="Z1219" s="7" t="s">
        <v>4900</v>
      </c>
      <c r="AA1219" s="7" t="s">
        <v>4900</v>
      </c>
      <c r="AB1219" s="7" t="s">
        <v>4900</v>
      </c>
      <c r="AC1219" s="7" t="s">
        <v>4900</v>
      </c>
      <c r="AD1219" s="7" t="s">
        <v>4900</v>
      </c>
      <c r="AE1219" s="7" t="s">
        <v>95</v>
      </c>
      <c r="AF1219" s="7" t="s">
        <v>82</v>
      </c>
      <c r="AG1219" s="7" t="s">
        <v>96</v>
      </c>
    </row>
    <row r="1220" spans="1:33" ht="25.5" x14ac:dyDescent="0.25">
      <c r="A1220" s="7" t="s">
        <v>4901</v>
      </c>
      <c r="B1220" s="12" t="s">
        <v>80</v>
      </c>
      <c r="C1220" s="7" t="s">
        <v>81</v>
      </c>
      <c r="D1220" s="7" t="s">
        <v>82</v>
      </c>
      <c r="E1220" s="7" t="s">
        <v>83</v>
      </c>
      <c r="F1220" s="7" t="s">
        <v>215</v>
      </c>
      <c r="G1220" s="7" t="s">
        <v>206</v>
      </c>
      <c r="H1220" s="7" t="s">
        <v>4902</v>
      </c>
      <c r="I1220" s="7" t="s">
        <v>1507</v>
      </c>
      <c r="J1220" s="7" t="s">
        <v>1198</v>
      </c>
      <c r="K1220" s="7" t="s">
        <v>2285</v>
      </c>
      <c r="L1220" s="7" t="s">
        <v>964</v>
      </c>
      <c r="M1220" s="7" t="s">
        <v>137</v>
      </c>
      <c r="N1220" s="7" t="s">
        <v>221</v>
      </c>
      <c r="O1220" s="7" t="s">
        <v>93</v>
      </c>
      <c r="P1220" s="7" t="s">
        <v>221</v>
      </c>
      <c r="Q1220" s="7" t="s">
        <v>93</v>
      </c>
      <c r="R1220" s="7" t="s">
        <v>4903</v>
      </c>
      <c r="S1220" s="7" t="s">
        <v>4903</v>
      </c>
      <c r="T1220" s="7" t="s">
        <v>4903</v>
      </c>
      <c r="U1220" s="7" t="s">
        <v>4903</v>
      </c>
      <c r="V1220" s="7" t="s">
        <v>4903</v>
      </c>
      <c r="W1220" s="7" t="s">
        <v>4903</v>
      </c>
      <c r="X1220" s="7" t="s">
        <v>4903</v>
      </c>
      <c r="Y1220" s="7" t="s">
        <v>4903</v>
      </c>
      <c r="Z1220" s="7" t="s">
        <v>4903</v>
      </c>
      <c r="AA1220" s="7" t="s">
        <v>4903</v>
      </c>
      <c r="AB1220" s="7" t="s">
        <v>4903</v>
      </c>
      <c r="AC1220" s="7" t="s">
        <v>4903</v>
      </c>
      <c r="AD1220" s="7" t="s">
        <v>4903</v>
      </c>
      <c r="AE1220" s="7" t="s">
        <v>95</v>
      </c>
      <c r="AF1220" s="7" t="s">
        <v>82</v>
      </c>
      <c r="AG1220" s="7" t="s">
        <v>96</v>
      </c>
    </row>
    <row r="1221" spans="1:33" x14ac:dyDescent="0.25">
      <c r="A1221" s="7" t="s">
        <v>4904</v>
      </c>
      <c r="B1221" s="12" t="s">
        <v>80</v>
      </c>
      <c r="C1221" s="7" t="s">
        <v>81</v>
      </c>
      <c r="D1221" s="7" t="s">
        <v>82</v>
      </c>
      <c r="E1221" s="7" t="s">
        <v>83</v>
      </c>
      <c r="F1221" s="7" t="s">
        <v>131</v>
      </c>
      <c r="G1221" s="7" t="s">
        <v>4905</v>
      </c>
      <c r="H1221" s="7" t="s">
        <v>246</v>
      </c>
      <c r="I1221" s="7" t="s">
        <v>247</v>
      </c>
      <c r="J1221" s="7" t="s">
        <v>1352</v>
      </c>
      <c r="K1221" s="7" t="s">
        <v>2285</v>
      </c>
      <c r="L1221" s="7" t="s">
        <v>4906</v>
      </c>
      <c r="M1221" s="7" t="s">
        <v>91</v>
      </c>
      <c r="N1221" s="7" t="s">
        <v>250</v>
      </c>
      <c r="O1221" s="7" t="s">
        <v>93</v>
      </c>
      <c r="P1221" s="7" t="s">
        <v>250</v>
      </c>
      <c r="Q1221" s="7" t="s">
        <v>93</v>
      </c>
      <c r="R1221" s="7" t="s">
        <v>4907</v>
      </c>
      <c r="S1221" s="7" t="s">
        <v>4907</v>
      </c>
      <c r="T1221" s="7" t="s">
        <v>4907</v>
      </c>
      <c r="U1221" s="7" t="s">
        <v>4907</v>
      </c>
      <c r="V1221" s="7" t="s">
        <v>4907</v>
      </c>
      <c r="W1221" s="7" t="s">
        <v>4907</v>
      </c>
      <c r="X1221" s="7" t="s">
        <v>4907</v>
      </c>
      <c r="Y1221" s="7" t="s">
        <v>4907</v>
      </c>
      <c r="Z1221" s="7" t="s">
        <v>4907</v>
      </c>
      <c r="AA1221" s="7" t="s">
        <v>4907</v>
      </c>
      <c r="AB1221" s="7" t="s">
        <v>4907</v>
      </c>
      <c r="AC1221" s="7" t="s">
        <v>4907</v>
      </c>
      <c r="AD1221" s="7" t="s">
        <v>4907</v>
      </c>
      <c r="AE1221" s="7" t="s">
        <v>95</v>
      </c>
      <c r="AF1221" s="7" t="s">
        <v>82</v>
      </c>
      <c r="AG1221" s="7" t="s">
        <v>96</v>
      </c>
    </row>
    <row r="1222" spans="1:33" x14ac:dyDescent="0.25">
      <c r="A1222" s="7" t="s">
        <v>4908</v>
      </c>
      <c r="B1222" s="12" t="s">
        <v>80</v>
      </c>
      <c r="C1222" s="7" t="s">
        <v>81</v>
      </c>
      <c r="D1222" s="7" t="s">
        <v>82</v>
      </c>
      <c r="E1222" s="7" t="s">
        <v>83</v>
      </c>
      <c r="F1222" s="7" t="s">
        <v>98</v>
      </c>
      <c r="G1222" s="7" t="s">
        <v>1516</v>
      </c>
      <c r="H1222" s="7" t="s">
        <v>4909</v>
      </c>
      <c r="I1222" s="7" t="s">
        <v>134</v>
      </c>
      <c r="J1222" s="7" t="s">
        <v>4910</v>
      </c>
      <c r="K1222" s="7" t="s">
        <v>2285</v>
      </c>
      <c r="L1222" s="7" t="s">
        <v>340</v>
      </c>
      <c r="M1222" s="7" t="s">
        <v>137</v>
      </c>
      <c r="N1222" s="7" t="s">
        <v>185</v>
      </c>
      <c r="O1222" s="7" t="s">
        <v>93</v>
      </c>
      <c r="P1222" s="7" t="s">
        <v>185</v>
      </c>
      <c r="Q1222" s="7" t="s">
        <v>93</v>
      </c>
      <c r="R1222" s="7" t="s">
        <v>4911</v>
      </c>
      <c r="S1222" s="7" t="s">
        <v>4911</v>
      </c>
      <c r="T1222" s="7" t="s">
        <v>4911</v>
      </c>
      <c r="U1222" s="7" t="s">
        <v>4911</v>
      </c>
      <c r="V1222" s="7" t="s">
        <v>4911</v>
      </c>
      <c r="W1222" s="7" t="s">
        <v>4911</v>
      </c>
      <c r="X1222" s="7" t="s">
        <v>4911</v>
      </c>
      <c r="Y1222" s="7" t="s">
        <v>4911</v>
      </c>
      <c r="Z1222" s="7" t="s">
        <v>4911</v>
      </c>
      <c r="AA1222" s="7" t="s">
        <v>4911</v>
      </c>
      <c r="AB1222" s="7" t="s">
        <v>4911</v>
      </c>
      <c r="AC1222" s="7" t="s">
        <v>4911</v>
      </c>
      <c r="AD1222" s="7" t="s">
        <v>4911</v>
      </c>
      <c r="AE1222" s="7" t="s">
        <v>95</v>
      </c>
      <c r="AF1222" s="7" t="s">
        <v>82</v>
      </c>
      <c r="AG1222" s="7" t="s">
        <v>96</v>
      </c>
    </row>
    <row r="1223" spans="1:33" ht="25.5" x14ac:dyDescent="0.25">
      <c r="A1223" s="7" t="s">
        <v>4912</v>
      </c>
      <c r="B1223" s="12" t="s">
        <v>80</v>
      </c>
      <c r="C1223" s="7" t="s">
        <v>81</v>
      </c>
      <c r="D1223" s="7" t="s">
        <v>82</v>
      </c>
      <c r="E1223" s="7" t="s">
        <v>83</v>
      </c>
      <c r="F1223" s="7" t="s">
        <v>230</v>
      </c>
      <c r="G1223" s="7" t="s">
        <v>231</v>
      </c>
      <c r="H1223" s="7" t="s">
        <v>3636</v>
      </c>
      <c r="I1223" s="7" t="s">
        <v>405</v>
      </c>
      <c r="J1223" s="7" t="s">
        <v>4913</v>
      </c>
      <c r="K1223" s="7" t="s">
        <v>4914</v>
      </c>
      <c r="L1223" s="7" t="s">
        <v>4915</v>
      </c>
      <c r="M1223" s="7" t="s">
        <v>91</v>
      </c>
      <c r="N1223" s="7" t="s">
        <v>236</v>
      </c>
      <c r="O1223" s="7" t="s">
        <v>93</v>
      </c>
      <c r="P1223" s="7" t="s">
        <v>236</v>
      </c>
      <c r="Q1223" s="7" t="s">
        <v>93</v>
      </c>
      <c r="R1223" s="7" t="s">
        <v>4916</v>
      </c>
      <c r="S1223" s="7" t="s">
        <v>4916</v>
      </c>
      <c r="T1223" s="7" t="s">
        <v>4916</v>
      </c>
      <c r="U1223" s="7" t="s">
        <v>4916</v>
      </c>
      <c r="V1223" s="7" t="s">
        <v>4916</v>
      </c>
      <c r="W1223" s="7" t="s">
        <v>4916</v>
      </c>
      <c r="X1223" s="7" t="s">
        <v>4916</v>
      </c>
      <c r="Y1223" s="7" t="s">
        <v>4916</v>
      </c>
      <c r="Z1223" s="7" t="s">
        <v>4916</v>
      </c>
      <c r="AA1223" s="7" t="s">
        <v>4916</v>
      </c>
      <c r="AB1223" s="7" t="s">
        <v>4916</v>
      </c>
      <c r="AC1223" s="7" t="s">
        <v>4916</v>
      </c>
      <c r="AD1223" s="7" t="s">
        <v>4916</v>
      </c>
      <c r="AE1223" s="7" t="s">
        <v>95</v>
      </c>
      <c r="AF1223" s="7" t="s">
        <v>82</v>
      </c>
      <c r="AG1223" s="7" t="s">
        <v>96</v>
      </c>
    </row>
    <row r="1224" spans="1:33" x14ac:dyDescent="0.25">
      <c r="A1224" s="7" t="s">
        <v>4917</v>
      </c>
      <c r="B1224" s="12" t="s">
        <v>80</v>
      </c>
      <c r="C1224" s="7" t="s">
        <v>81</v>
      </c>
      <c r="D1224" s="7" t="s">
        <v>82</v>
      </c>
      <c r="E1224" s="7" t="s">
        <v>83</v>
      </c>
      <c r="F1224" s="7" t="s">
        <v>497</v>
      </c>
      <c r="G1224" s="7" t="s">
        <v>498</v>
      </c>
      <c r="H1224" s="7" t="s">
        <v>4918</v>
      </c>
      <c r="I1224" s="7" t="s">
        <v>897</v>
      </c>
      <c r="J1224" s="7" t="s">
        <v>519</v>
      </c>
      <c r="K1224" s="7" t="s">
        <v>4919</v>
      </c>
      <c r="L1224" s="7" t="s">
        <v>89</v>
      </c>
      <c r="M1224" s="7" t="s">
        <v>137</v>
      </c>
      <c r="N1224" s="7" t="s">
        <v>185</v>
      </c>
      <c r="O1224" s="7" t="s">
        <v>93</v>
      </c>
      <c r="P1224" s="7" t="s">
        <v>185</v>
      </c>
      <c r="Q1224" s="7" t="s">
        <v>93</v>
      </c>
      <c r="R1224" s="7" t="s">
        <v>4920</v>
      </c>
      <c r="S1224" s="7" t="s">
        <v>4920</v>
      </c>
      <c r="T1224" s="7" t="s">
        <v>4920</v>
      </c>
      <c r="U1224" s="7" t="s">
        <v>4920</v>
      </c>
      <c r="V1224" s="7" t="s">
        <v>4920</v>
      </c>
      <c r="W1224" s="7" t="s">
        <v>4920</v>
      </c>
      <c r="X1224" s="7" t="s">
        <v>4920</v>
      </c>
      <c r="Y1224" s="7" t="s">
        <v>4920</v>
      </c>
      <c r="Z1224" s="7" t="s">
        <v>4920</v>
      </c>
      <c r="AA1224" s="7" t="s">
        <v>4920</v>
      </c>
      <c r="AB1224" s="7" t="s">
        <v>4920</v>
      </c>
      <c r="AC1224" s="7" t="s">
        <v>4920</v>
      </c>
      <c r="AD1224" s="7" t="s">
        <v>4920</v>
      </c>
      <c r="AE1224" s="7" t="s">
        <v>95</v>
      </c>
      <c r="AF1224" s="7" t="s">
        <v>82</v>
      </c>
      <c r="AG1224" s="7" t="s">
        <v>96</v>
      </c>
    </row>
    <row r="1225" spans="1:33" ht="25.5" x14ac:dyDescent="0.25">
      <c r="A1225" s="7" t="s">
        <v>4921</v>
      </c>
      <c r="B1225" s="12" t="s">
        <v>80</v>
      </c>
      <c r="C1225" s="7" t="s">
        <v>81</v>
      </c>
      <c r="D1225" s="7" t="s">
        <v>82</v>
      </c>
      <c r="E1225" s="7" t="s">
        <v>83</v>
      </c>
      <c r="F1225" s="7" t="s">
        <v>106</v>
      </c>
      <c r="G1225" s="7" t="s">
        <v>107</v>
      </c>
      <c r="H1225" s="7" t="s">
        <v>4922</v>
      </c>
      <c r="I1225" s="7" t="s">
        <v>1018</v>
      </c>
      <c r="J1225" s="7" t="s">
        <v>515</v>
      </c>
      <c r="K1225" s="7" t="s">
        <v>972</v>
      </c>
      <c r="L1225" s="7" t="s">
        <v>4923</v>
      </c>
      <c r="M1225" s="7" t="s">
        <v>137</v>
      </c>
      <c r="N1225" s="7" t="s">
        <v>479</v>
      </c>
      <c r="O1225" s="7" t="s">
        <v>93</v>
      </c>
      <c r="P1225" s="7" t="s">
        <v>479</v>
      </c>
      <c r="Q1225" s="7" t="s">
        <v>93</v>
      </c>
      <c r="R1225" s="7" t="s">
        <v>4924</v>
      </c>
      <c r="S1225" s="7" t="s">
        <v>4924</v>
      </c>
      <c r="T1225" s="7" t="s">
        <v>4924</v>
      </c>
      <c r="U1225" s="7" t="s">
        <v>4924</v>
      </c>
      <c r="V1225" s="7" t="s">
        <v>4924</v>
      </c>
      <c r="W1225" s="7" t="s">
        <v>4924</v>
      </c>
      <c r="X1225" s="7" t="s">
        <v>4924</v>
      </c>
      <c r="Y1225" s="7" t="s">
        <v>4924</v>
      </c>
      <c r="Z1225" s="7" t="s">
        <v>4924</v>
      </c>
      <c r="AA1225" s="7" t="s">
        <v>4924</v>
      </c>
      <c r="AB1225" s="7" t="s">
        <v>4924</v>
      </c>
      <c r="AC1225" s="7" t="s">
        <v>4924</v>
      </c>
      <c r="AD1225" s="7" t="s">
        <v>4924</v>
      </c>
      <c r="AE1225" s="7" t="s">
        <v>95</v>
      </c>
      <c r="AF1225" s="7" t="s">
        <v>82</v>
      </c>
      <c r="AG1225" s="7" t="s">
        <v>96</v>
      </c>
    </row>
    <row r="1226" spans="1:33" ht="25.5" x14ac:dyDescent="0.25">
      <c r="A1226" s="7" t="s">
        <v>4925</v>
      </c>
      <c r="B1226" s="12" t="s">
        <v>80</v>
      </c>
      <c r="C1226" s="7" t="s">
        <v>81</v>
      </c>
      <c r="D1226" s="7" t="s">
        <v>82</v>
      </c>
      <c r="E1226" s="7" t="s">
        <v>83</v>
      </c>
      <c r="F1226" s="7" t="s">
        <v>115</v>
      </c>
      <c r="G1226" s="7" t="s">
        <v>325</v>
      </c>
      <c r="H1226" s="7" t="s">
        <v>4926</v>
      </c>
      <c r="I1226" s="7" t="s">
        <v>587</v>
      </c>
      <c r="J1226" s="7" t="s">
        <v>3775</v>
      </c>
      <c r="K1226" s="7" t="s">
        <v>972</v>
      </c>
      <c r="L1226" s="7" t="s">
        <v>1862</v>
      </c>
      <c r="M1226" s="7" t="s">
        <v>91</v>
      </c>
      <c r="N1226" s="7" t="s">
        <v>327</v>
      </c>
      <c r="O1226" s="7" t="s">
        <v>93</v>
      </c>
      <c r="P1226" s="7" t="s">
        <v>327</v>
      </c>
      <c r="Q1226" s="7" t="s">
        <v>93</v>
      </c>
      <c r="R1226" s="7" t="s">
        <v>4927</v>
      </c>
      <c r="S1226" s="7" t="s">
        <v>4927</v>
      </c>
      <c r="T1226" s="7" t="s">
        <v>4927</v>
      </c>
      <c r="U1226" s="7" t="s">
        <v>4927</v>
      </c>
      <c r="V1226" s="7" t="s">
        <v>4927</v>
      </c>
      <c r="W1226" s="7" t="s">
        <v>4927</v>
      </c>
      <c r="X1226" s="7" t="s">
        <v>4927</v>
      </c>
      <c r="Y1226" s="7" t="s">
        <v>4927</v>
      </c>
      <c r="Z1226" s="7" t="s">
        <v>4927</v>
      </c>
      <c r="AA1226" s="7" t="s">
        <v>4927</v>
      </c>
      <c r="AB1226" s="7" t="s">
        <v>4927</v>
      </c>
      <c r="AC1226" s="7" t="s">
        <v>4927</v>
      </c>
      <c r="AD1226" s="7" t="s">
        <v>4927</v>
      </c>
      <c r="AE1226" s="7" t="s">
        <v>95</v>
      </c>
      <c r="AF1226" s="7" t="s">
        <v>82</v>
      </c>
      <c r="AG1226" s="7" t="s">
        <v>96</v>
      </c>
    </row>
    <row r="1227" spans="1:33" x14ac:dyDescent="0.25">
      <c r="A1227" s="7" t="s">
        <v>4928</v>
      </c>
      <c r="B1227" s="12" t="s">
        <v>80</v>
      </c>
      <c r="C1227" s="7" t="s">
        <v>81</v>
      </c>
      <c r="D1227" s="7" t="s">
        <v>82</v>
      </c>
      <c r="E1227" s="7" t="s">
        <v>83</v>
      </c>
      <c r="F1227" s="7" t="s">
        <v>497</v>
      </c>
      <c r="G1227" s="7" t="s">
        <v>99</v>
      </c>
      <c r="H1227" s="7" t="s">
        <v>4929</v>
      </c>
      <c r="I1227" s="7" t="s">
        <v>600</v>
      </c>
      <c r="J1227" s="7" t="s">
        <v>4930</v>
      </c>
      <c r="K1227" s="7" t="s">
        <v>972</v>
      </c>
      <c r="L1227" s="7" t="s">
        <v>235</v>
      </c>
      <c r="M1227" s="7" t="s">
        <v>91</v>
      </c>
      <c r="N1227" s="7" t="s">
        <v>185</v>
      </c>
      <c r="O1227" s="7" t="s">
        <v>93</v>
      </c>
      <c r="P1227" s="7" t="s">
        <v>185</v>
      </c>
      <c r="Q1227" s="7" t="s">
        <v>93</v>
      </c>
      <c r="R1227" s="7" t="s">
        <v>4931</v>
      </c>
      <c r="S1227" s="7" t="s">
        <v>4931</v>
      </c>
      <c r="T1227" s="7" t="s">
        <v>4931</v>
      </c>
      <c r="U1227" s="7" t="s">
        <v>4931</v>
      </c>
      <c r="V1227" s="7" t="s">
        <v>4931</v>
      </c>
      <c r="W1227" s="7" t="s">
        <v>4931</v>
      </c>
      <c r="X1227" s="7" t="s">
        <v>4931</v>
      </c>
      <c r="Y1227" s="7" t="s">
        <v>4931</v>
      </c>
      <c r="Z1227" s="7" t="s">
        <v>4931</v>
      </c>
      <c r="AA1227" s="7" t="s">
        <v>4931</v>
      </c>
      <c r="AB1227" s="7" t="s">
        <v>4931</v>
      </c>
      <c r="AC1227" s="7" t="s">
        <v>4931</v>
      </c>
      <c r="AD1227" s="7" t="s">
        <v>4931</v>
      </c>
      <c r="AE1227" s="7" t="s">
        <v>95</v>
      </c>
      <c r="AF1227" s="7" t="s">
        <v>82</v>
      </c>
      <c r="AG1227" s="7" t="s">
        <v>96</v>
      </c>
    </row>
    <row r="1228" spans="1:33" x14ac:dyDescent="0.25">
      <c r="A1228" s="7" t="s">
        <v>4932</v>
      </c>
      <c r="B1228" s="12" t="s">
        <v>80</v>
      </c>
      <c r="C1228" s="7" t="s">
        <v>81</v>
      </c>
      <c r="D1228" s="7" t="s">
        <v>82</v>
      </c>
      <c r="E1228" s="7" t="s">
        <v>83</v>
      </c>
      <c r="F1228" s="7" t="s">
        <v>123</v>
      </c>
      <c r="G1228" s="7" t="s">
        <v>124</v>
      </c>
      <c r="H1228" s="7" t="s">
        <v>308</v>
      </c>
      <c r="I1228" s="7" t="s">
        <v>3840</v>
      </c>
      <c r="J1228" s="7" t="s">
        <v>4732</v>
      </c>
      <c r="K1228" s="7" t="s">
        <v>972</v>
      </c>
      <c r="L1228" s="7" t="s">
        <v>4933</v>
      </c>
      <c r="M1228" s="7" t="s">
        <v>91</v>
      </c>
      <c r="N1228" s="7" t="s">
        <v>128</v>
      </c>
      <c r="O1228" s="7" t="s">
        <v>93</v>
      </c>
      <c r="P1228" s="7" t="s">
        <v>128</v>
      </c>
      <c r="Q1228" s="7" t="s">
        <v>93</v>
      </c>
      <c r="R1228" s="7" t="s">
        <v>4934</v>
      </c>
      <c r="S1228" s="7" t="s">
        <v>4934</v>
      </c>
      <c r="T1228" s="7" t="s">
        <v>4934</v>
      </c>
      <c r="U1228" s="7" t="s">
        <v>4934</v>
      </c>
      <c r="V1228" s="7" t="s">
        <v>4934</v>
      </c>
      <c r="W1228" s="7" t="s">
        <v>4934</v>
      </c>
      <c r="X1228" s="7" t="s">
        <v>4934</v>
      </c>
      <c r="Y1228" s="7" t="s">
        <v>4934</v>
      </c>
      <c r="Z1228" s="7" t="s">
        <v>4934</v>
      </c>
      <c r="AA1228" s="7" t="s">
        <v>4934</v>
      </c>
      <c r="AB1228" s="7" t="s">
        <v>4934</v>
      </c>
      <c r="AC1228" s="7" t="s">
        <v>4934</v>
      </c>
      <c r="AD1228" s="7" t="s">
        <v>4934</v>
      </c>
      <c r="AE1228" s="7" t="s">
        <v>95</v>
      </c>
      <c r="AF1228" s="7" t="s">
        <v>82</v>
      </c>
      <c r="AG1228" s="7" t="s">
        <v>96</v>
      </c>
    </row>
    <row r="1229" spans="1:33" ht="25.5" x14ac:dyDescent="0.25">
      <c r="A1229" s="7" t="s">
        <v>4935</v>
      </c>
      <c r="B1229" s="12" t="s">
        <v>80</v>
      </c>
      <c r="C1229" s="7" t="s">
        <v>81</v>
      </c>
      <c r="D1229" s="7" t="s">
        <v>82</v>
      </c>
      <c r="E1229" s="7" t="s">
        <v>83</v>
      </c>
      <c r="F1229" s="7" t="s">
        <v>84</v>
      </c>
      <c r="G1229" s="7" t="s">
        <v>777</v>
      </c>
      <c r="H1229" s="7" t="s">
        <v>463</v>
      </c>
      <c r="I1229" s="7" t="s">
        <v>109</v>
      </c>
      <c r="J1229" s="7" t="s">
        <v>1220</v>
      </c>
      <c r="K1229" s="7" t="s">
        <v>4936</v>
      </c>
      <c r="L1229" s="7" t="s">
        <v>4937</v>
      </c>
      <c r="M1229" s="7" t="s">
        <v>91</v>
      </c>
      <c r="N1229" s="7" t="s">
        <v>92</v>
      </c>
      <c r="O1229" s="7" t="s">
        <v>93</v>
      </c>
      <c r="P1229" s="7" t="s">
        <v>92</v>
      </c>
      <c r="Q1229" s="7" t="s">
        <v>93</v>
      </c>
      <c r="R1229" s="7" t="s">
        <v>4938</v>
      </c>
      <c r="S1229" s="7" t="s">
        <v>4938</v>
      </c>
      <c r="T1229" s="7" t="s">
        <v>4938</v>
      </c>
      <c r="U1229" s="7" t="s">
        <v>4938</v>
      </c>
      <c r="V1229" s="7" t="s">
        <v>4938</v>
      </c>
      <c r="W1229" s="7" t="s">
        <v>4938</v>
      </c>
      <c r="X1229" s="7" t="s">
        <v>4938</v>
      </c>
      <c r="Y1229" s="7" t="s">
        <v>4938</v>
      </c>
      <c r="Z1229" s="7" t="s">
        <v>4938</v>
      </c>
      <c r="AA1229" s="7" t="s">
        <v>4938</v>
      </c>
      <c r="AB1229" s="7" t="s">
        <v>4938</v>
      </c>
      <c r="AC1229" s="7" t="s">
        <v>4938</v>
      </c>
      <c r="AD1229" s="7" t="s">
        <v>4938</v>
      </c>
      <c r="AE1229" s="7" t="s">
        <v>95</v>
      </c>
      <c r="AF1229" s="7" t="s">
        <v>82</v>
      </c>
      <c r="AG1229" s="7" t="s">
        <v>96</v>
      </c>
    </row>
    <row r="1230" spans="1:33" ht="25.5" x14ac:dyDescent="0.25">
      <c r="A1230" s="7" t="s">
        <v>4939</v>
      </c>
      <c r="B1230" s="12" t="s">
        <v>80</v>
      </c>
      <c r="C1230" s="7" t="s">
        <v>81</v>
      </c>
      <c r="D1230" s="7" t="s">
        <v>82</v>
      </c>
      <c r="E1230" s="7" t="s">
        <v>83</v>
      </c>
      <c r="F1230" s="7" t="s">
        <v>84</v>
      </c>
      <c r="G1230" s="7" t="s">
        <v>777</v>
      </c>
      <c r="H1230" s="7" t="s">
        <v>463</v>
      </c>
      <c r="I1230" s="7" t="s">
        <v>109</v>
      </c>
      <c r="J1230" s="7" t="s">
        <v>4940</v>
      </c>
      <c r="K1230" s="7" t="s">
        <v>4936</v>
      </c>
      <c r="L1230" s="7" t="s">
        <v>4937</v>
      </c>
      <c r="M1230" s="7" t="s">
        <v>91</v>
      </c>
      <c r="N1230" s="7" t="s">
        <v>92</v>
      </c>
      <c r="O1230" s="7" t="s">
        <v>93</v>
      </c>
      <c r="P1230" s="7" t="s">
        <v>92</v>
      </c>
      <c r="Q1230" s="7" t="s">
        <v>93</v>
      </c>
      <c r="R1230" s="7" t="s">
        <v>4941</v>
      </c>
      <c r="S1230" s="7" t="s">
        <v>4941</v>
      </c>
      <c r="T1230" s="7" t="s">
        <v>4941</v>
      </c>
      <c r="U1230" s="7" t="s">
        <v>4941</v>
      </c>
      <c r="V1230" s="7" t="s">
        <v>4941</v>
      </c>
      <c r="W1230" s="7" t="s">
        <v>4941</v>
      </c>
      <c r="X1230" s="7" t="s">
        <v>4941</v>
      </c>
      <c r="Y1230" s="7" t="s">
        <v>4941</v>
      </c>
      <c r="Z1230" s="7" t="s">
        <v>4941</v>
      </c>
      <c r="AA1230" s="7" t="s">
        <v>4941</v>
      </c>
      <c r="AB1230" s="7" t="s">
        <v>4941</v>
      </c>
      <c r="AC1230" s="7" t="s">
        <v>4941</v>
      </c>
      <c r="AD1230" s="7" t="s">
        <v>4941</v>
      </c>
      <c r="AE1230" s="7" t="s">
        <v>95</v>
      </c>
      <c r="AF1230" s="7" t="s">
        <v>82</v>
      </c>
      <c r="AG1230" s="7" t="s">
        <v>96</v>
      </c>
    </row>
    <row r="1231" spans="1:33" x14ac:dyDescent="0.25">
      <c r="A1231" s="7" t="s">
        <v>4942</v>
      </c>
      <c r="B1231" s="12" t="s">
        <v>80</v>
      </c>
      <c r="C1231" s="7" t="s">
        <v>81</v>
      </c>
      <c r="D1231" s="7" t="s">
        <v>82</v>
      </c>
      <c r="E1231" s="7" t="s">
        <v>83</v>
      </c>
      <c r="F1231" s="7" t="s">
        <v>84</v>
      </c>
      <c r="G1231" s="7" t="s">
        <v>777</v>
      </c>
      <c r="H1231" s="7" t="s">
        <v>4943</v>
      </c>
      <c r="I1231" s="7" t="s">
        <v>109</v>
      </c>
      <c r="J1231" s="7" t="s">
        <v>824</v>
      </c>
      <c r="K1231" s="7" t="s">
        <v>4936</v>
      </c>
      <c r="L1231" s="7" t="s">
        <v>4033</v>
      </c>
      <c r="M1231" s="7" t="s">
        <v>91</v>
      </c>
      <c r="N1231" s="7" t="s">
        <v>92</v>
      </c>
      <c r="O1231" s="7" t="s">
        <v>93</v>
      </c>
      <c r="P1231" s="7" t="s">
        <v>92</v>
      </c>
      <c r="Q1231" s="7" t="s">
        <v>93</v>
      </c>
      <c r="R1231" s="7" t="s">
        <v>4944</v>
      </c>
      <c r="S1231" s="7" t="s">
        <v>4944</v>
      </c>
      <c r="T1231" s="7" t="s">
        <v>4944</v>
      </c>
      <c r="U1231" s="7" t="s">
        <v>4944</v>
      </c>
      <c r="V1231" s="7" t="s">
        <v>4944</v>
      </c>
      <c r="W1231" s="7" t="s">
        <v>4944</v>
      </c>
      <c r="X1231" s="7" t="s">
        <v>4944</v>
      </c>
      <c r="Y1231" s="7" t="s">
        <v>4944</v>
      </c>
      <c r="Z1231" s="7" t="s">
        <v>4944</v>
      </c>
      <c r="AA1231" s="7" t="s">
        <v>4944</v>
      </c>
      <c r="AB1231" s="7" t="s">
        <v>4944</v>
      </c>
      <c r="AC1231" s="7" t="s">
        <v>4944</v>
      </c>
      <c r="AD1231" s="7" t="s">
        <v>4944</v>
      </c>
      <c r="AE1231" s="7" t="s">
        <v>95</v>
      </c>
      <c r="AF1231" s="7" t="s">
        <v>82</v>
      </c>
      <c r="AG1231" s="7" t="s">
        <v>96</v>
      </c>
    </row>
    <row r="1232" spans="1:33" x14ac:dyDescent="0.25">
      <c r="A1232" s="7" t="s">
        <v>4945</v>
      </c>
      <c r="B1232" s="12" t="s">
        <v>80</v>
      </c>
      <c r="C1232" s="7" t="s">
        <v>81</v>
      </c>
      <c r="D1232" s="7" t="s">
        <v>82</v>
      </c>
      <c r="E1232" s="7" t="s">
        <v>83</v>
      </c>
      <c r="F1232" s="7" t="s">
        <v>98</v>
      </c>
      <c r="G1232" s="7" t="s">
        <v>546</v>
      </c>
      <c r="H1232" s="7" t="s">
        <v>463</v>
      </c>
      <c r="I1232" s="7" t="s">
        <v>109</v>
      </c>
      <c r="J1232" s="7" t="s">
        <v>4946</v>
      </c>
      <c r="K1232" s="7" t="s">
        <v>4936</v>
      </c>
      <c r="L1232" s="7" t="s">
        <v>859</v>
      </c>
      <c r="M1232" s="7" t="s">
        <v>91</v>
      </c>
      <c r="N1232" s="7" t="s">
        <v>185</v>
      </c>
      <c r="O1232" s="7" t="s">
        <v>93</v>
      </c>
      <c r="P1232" s="7" t="s">
        <v>185</v>
      </c>
      <c r="Q1232" s="7" t="s">
        <v>93</v>
      </c>
      <c r="R1232" s="7" t="s">
        <v>4947</v>
      </c>
      <c r="S1232" s="7" t="s">
        <v>4947</v>
      </c>
      <c r="T1232" s="7" t="s">
        <v>4947</v>
      </c>
      <c r="U1232" s="7" t="s">
        <v>4947</v>
      </c>
      <c r="V1232" s="7" t="s">
        <v>4947</v>
      </c>
      <c r="W1232" s="7" t="s">
        <v>4947</v>
      </c>
      <c r="X1232" s="7" t="s">
        <v>4947</v>
      </c>
      <c r="Y1232" s="7" t="s">
        <v>4947</v>
      </c>
      <c r="Z1232" s="7" t="s">
        <v>4947</v>
      </c>
      <c r="AA1232" s="7" t="s">
        <v>4947</v>
      </c>
      <c r="AB1232" s="7" t="s">
        <v>4947</v>
      </c>
      <c r="AC1232" s="7" t="s">
        <v>4947</v>
      </c>
      <c r="AD1232" s="7" t="s">
        <v>4947</v>
      </c>
      <c r="AE1232" s="7" t="s">
        <v>95</v>
      </c>
      <c r="AF1232" s="7" t="s">
        <v>82</v>
      </c>
      <c r="AG1232" s="7" t="s">
        <v>96</v>
      </c>
    </row>
    <row r="1233" spans="1:33" x14ac:dyDescent="0.25">
      <c r="A1233" s="7" t="s">
        <v>4948</v>
      </c>
      <c r="B1233" s="12" t="s">
        <v>80</v>
      </c>
      <c r="C1233" s="7" t="s">
        <v>81</v>
      </c>
      <c r="D1233" s="7" t="s">
        <v>82</v>
      </c>
      <c r="E1233" s="7" t="s">
        <v>83</v>
      </c>
      <c r="F1233" s="7" t="s">
        <v>84</v>
      </c>
      <c r="G1233" s="7" t="s">
        <v>188</v>
      </c>
      <c r="H1233" s="7" t="s">
        <v>4220</v>
      </c>
      <c r="I1233" s="7" t="s">
        <v>87</v>
      </c>
      <c r="J1233" s="7" t="s">
        <v>1586</v>
      </c>
      <c r="K1233" s="7" t="s">
        <v>4949</v>
      </c>
      <c r="L1233" s="7" t="s">
        <v>316</v>
      </c>
      <c r="M1233" s="7" t="s">
        <v>91</v>
      </c>
      <c r="N1233" s="7" t="s">
        <v>92</v>
      </c>
      <c r="O1233" s="7" t="s">
        <v>93</v>
      </c>
      <c r="P1233" s="7" t="s">
        <v>92</v>
      </c>
      <c r="Q1233" s="7" t="s">
        <v>93</v>
      </c>
      <c r="R1233" s="7" t="s">
        <v>4950</v>
      </c>
      <c r="S1233" s="7" t="s">
        <v>4950</v>
      </c>
      <c r="T1233" s="7" t="s">
        <v>4950</v>
      </c>
      <c r="U1233" s="7" t="s">
        <v>4950</v>
      </c>
      <c r="V1233" s="7" t="s">
        <v>4950</v>
      </c>
      <c r="W1233" s="7" t="s">
        <v>4950</v>
      </c>
      <c r="X1233" s="7" t="s">
        <v>4950</v>
      </c>
      <c r="Y1233" s="7" t="s">
        <v>4950</v>
      </c>
      <c r="Z1233" s="7" t="s">
        <v>4950</v>
      </c>
      <c r="AA1233" s="7" t="s">
        <v>4950</v>
      </c>
      <c r="AB1233" s="7" t="s">
        <v>4950</v>
      </c>
      <c r="AC1233" s="7" t="s">
        <v>4950</v>
      </c>
      <c r="AD1233" s="7" t="s">
        <v>4950</v>
      </c>
      <c r="AE1233" s="7" t="s">
        <v>95</v>
      </c>
      <c r="AF1233" s="7" t="s">
        <v>82</v>
      </c>
      <c r="AG1233" s="7" t="s">
        <v>96</v>
      </c>
    </row>
    <row r="1234" spans="1:33" x14ac:dyDescent="0.25">
      <c r="A1234" s="7" t="s">
        <v>4951</v>
      </c>
      <c r="B1234" s="12" t="s">
        <v>80</v>
      </c>
      <c r="C1234" s="7" t="s">
        <v>81</v>
      </c>
      <c r="D1234" s="7" t="s">
        <v>82</v>
      </c>
      <c r="E1234" s="7" t="s">
        <v>83</v>
      </c>
      <c r="F1234" s="7" t="s">
        <v>106</v>
      </c>
      <c r="G1234" s="7" t="s">
        <v>107</v>
      </c>
      <c r="H1234" s="7" t="s">
        <v>308</v>
      </c>
      <c r="I1234" s="7" t="s">
        <v>159</v>
      </c>
      <c r="J1234" s="7" t="s">
        <v>3052</v>
      </c>
      <c r="K1234" s="7" t="s">
        <v>4952</v>
      </c>
      <c r="L1234" s="7" t="s">
        <v>4953</v>
      </c>
      <c r="M1234" s="7" t="s">
        <v>91</v>
      </c>
      <c r="N1234" s="7" t="s">
        <v>112</v>
      </c>
      <c r="O1234" s="7" t="s">
        <v>93</v>
      </c>
      <c r="P1234" s="7" t="s">
        <v>112</v>
      </c>
      <c r="Q1234" s="7" t="s">
        <v>93</v>
      </c>
      <c r="R1234" s="7" t="s">
        <v>4954</v>
      </c>
      <c r="S1234" s="7" t="s">
        <v>4954</v>
      </c>
      <c r="T1234" s="7" t="s">
        <v>4954</v>
      </c>
      <c r="U1234" s="7" t="s">
        <v>4954</v>
      </c>
      <c r="V1234" s="7" t="s">
        <v>4954</v>
      </c>
      <c r="W1234" s="7" t="s">
        <v>4954</v>
      </c>
      <c r="X1234" s="7" t="s">
        <v>4954</v>
      </c>
      <c r="Y1234" s="7" t="s">
        <v>4954</v>
      </c>
      <c r="Z1234" s="7" t="s">
        <v>4954</v>
      </c>
      <c r="AA1234" s="7" t="s">
        <v>4954</v>
      </c>
      <c r="AB1234" s="7" t="s">
        <v>4954</v>
      </c>
      <c r="AC1234" s="7" t="s">
        <v>4954</v>
      </c>
      <c r="AD1234" s="7" t="s">
        <v>4954</v>
      </c>
      <c r="AE1234" s="7" t="s">
        <v>95</v>
      </c>
      <c r="AF1234" s="7" t="s">
        <v>82</v>
      </c>
      <c r="AG1234" s="7" t="s">
        <v>96</v>
      </c>
    </row>
    <row r="1235" spans="1:33" ht="25.5" x14ac:dyDescent="0.25">
      <c r="A1235" s="7" t="s">
        <v>4955</v>
      </c>
      <c r="B1235" s="12" t="s">
        <v>80</v>
      </c>
      <c r="C1235" s="7" t="s">
        <v>81</v>
      </c>
      <c r="D1235" s="7" t="s">
        <v>82</v>
      </c>
      <c r="E1235" s="7" t="s">
        <v>83</v>
      </c>
      <c r="F1235" s="7" t="s">
        <v>215</v>
      </c>
      <c r="G1235" s="7" t="s">
        <v>206</v>
      </c>
      <c r="H1235" s="7" t="s">
        <v>851</v>
      </c>
      <c r="I1235" s="7" t="s">
        <v>144</v>
      </c>
      <c r="J1235" s="7" t="s">
        <v>667</v>
      </c>
      <c r="K1235" s="7" t="s">
        <v>4956</v>
      </c>
      <c r="L1235" s="7" t="s">
        <v>605</v>
      </c>
      <c r="M1235" s="7" t="s">
        <v>91</v>
      </c>
      <c r="N1235" s="7" t="s">
        <v>221</v>
      </c>
      <c r="O1235" s="7" t="s">
        <v>93</v>
      </c>
      <c r="P1235" s="7" t="s">
        <v>221</v>
      </c>
      <c r="Q1235" s="7" t="s">
        <v>93</v>
      </c>
      <c r="R1235" s="7" t="s">
        <v>4957</v>
      </c>
      <c r="S1235" s="7" t="s">
        <v>4957</v>
      </c>
      <c r="T1235" s="7" t="s">
        <v>4957</v>
      </c>
      <c r="U1235" s="7" t="s">
        <v>4957</v>
      </c>
      <c r="V1235" s="7" t="s">
        <v>4957</v>
      </c>
      <c r="W1235" s="7" t="s">
        <v>4957</v>
      </c>
      <c r="X1235" s="7" t="s">
        <v>4957</v>
      </c>
      <c r="Y1235" s="7" t="s">
        <v>4957</v>
      </c>
      <c r="Z1235" s="7" t="s">
        <v>4957</v>
      </c>
      <c r="AA1235" s="7" t="s">
        <v>4957</v>
      </c>
      <c r="AB1235" s="7" t="s">
        <v>4957</v>
      </c>
      <c r="AC1235" s="7" t="s">
        <v>4957</v>
      </c>
      <c r="AD1235" s="7" t="s">
        <v>4957</v>
      </c>
      <c r="AE1235" s="7" t="s">
        <v>95</v>
      </c>
      <c r="AF1235" s="7" t="s">
        <v>82</v>
      </c>
      <c r="AG1235" s="7" t="s">
        <v>96</v>
      </c>
    </row>
    <row r="1236" spans="1:33" ht="25.5" x14ac:dyDescent="0.25">
      <c r="A1236" s="7" t="s">
        <v>4958</v>
      </c>
      <c r="B1236" s="12" t="s">
        <v>80</v>
      </c>
      <c r="C1236" s="7" t="s">
        <v>81</v>
      </c>
      <c r="D1236" s="7" t="s">
        <v>82</v>
      </c>
      <c r="E1236" s="7" t="s">
        <v>83</v>
      </c>
      <c r="F1236" s="7" t="s">
        <v>123</v>
      </c>
      <c r="G1236" s="7" t="s">
        <v>124</v>
      </c>
      <c r="H1236" s="7" t="s">
        <v>4959</v>
      </c>
      <c r="I1236" s="7" t="s">
        <v>1807</v>
      </c>
      <c r="J1236" s="7" t="s">
        <v>1040</v>
      </c>
      <c r="K1236" s="7" t="s">
        <v>433</v>
      </c>
      <c r="L1236" s="7" t="s">
        <v>4960</v>
      </c>
      <c r="M1236" s="7" t="s">
        <v>137</v>
      </c>
      <c r="N1236" s="7" t="s">
        <v>128</v>
      </c>
      <c r="O1236" s="7" t="s">
        <v>93</v>
      </c>
      <c r="P1236" s="7" t="s">
        <v>128</v>
      </c>
      <c r="Q1236" s="7" t="s">
        <v>93</v>
      </c>
      <c r="R1236" s="7" t="s">
        <v>4961</v>
      </c>
      <c r="S1236" s="7" t="s">
        <v>4961</v>
      </c>
      <c r="T1236" s="7" t="s">
        <v>4961</v>
      </c>
      <c r="U1236" s="7" t="s">
        <v>4961</v>
      </c>
      <c r="V1236" s="7" t="s">
        <v>4961</v>
      </c>
      <c r="W1236" s="7" t="s">
        <v>4961</v>
      </c>
      <c r="X1236" s="7" t="s">
        <v>4961</v>
      </c>
      <c r="Y1236" s="7" t="s">
        <v>4961</v>
      </c>
      <c r="Z1236" s="7" t="s">
        <v>4961</v>
      </c>
      <c r="AA1236" s="7" t="s">
        <v>4961</v>
      </c>
      <c r="AB1236" s="7" t="s">
        <v>4961</v>
      </c>
      <c r="AC1236" s="7" t="s">
        <v>4961</v>
      </c>
      <c r="AD1236" s="7" t="s">
        <v>4961</v>
      </c>
      <c r="AE1236" s="7" t="s">
        <v>95</v>
      </c>
      <c r="AF1236" s="7" t="s">
        <v>82</v>
      </c>
      <c r="AG1236" s="7" t="s">
        <v>96</v>
      </c>
    </row>
    <row r="1237" spans="1:33" x14ac:dyDescent="0.25">
      <c r="A1237" s="7" t="s">
        <v>4962</v>
      </c>
      <c r="B1237" s="12" t="s">
        <v>80</v>
      </c>
      <c r="C1237" s="7" t="s">
        <v>81</v>
      </c>
      <c r="D1237" s="7" t="s">
        <v>82</v>
      </c>
      <c r="E1237" s="7" t="s">
        <v>83</v>
      </c>
      <c r="F1237" s="7" t="s">
        <v>98</v>
      </c>
      <c r="G1237" s="7" t="s">
        <v>174</v>
      </c>
      <c r="H1237" s="7" t="s">
        <v>308</v>
      </c>
      <c r="I1237" s="7" t="s">
        <v>1507</v>
      </c>
      <c r="J1237" s="7" t="s">
        <v>1378</v>
      </c>
      <c r="K1237" s="7" t="s">
        <v>433</v>
      </c>
      <c r="L1237" s="7" t="s">
        <v>2143</v>
      </c>
      <c r="M1237" s="7" t="s">
        <v>137</v>
      </c>
      <c r="N1237" s="7" t="s">
        <v>103</v>
      </c>
      <c r="O1237" s="7" t="s">
        <v>93</v>
      </c>
      <c r="P1237" s="7" t="s">
        <v>103</v>
      </c>
      <c r="Q1237" s="7" t="s">
        <v>93</v>
      </c>
      <c r="R1237" s="7" t="s">
        <v>4963</v>
      </c>
      <c r="S1237" s="7" t="s">
        <v>4963</v>
      </c>
      <c r="T1237" s="7" t="s">
        <v>4963</v>
      </c>
      <c r="U1237" s="7" t="s">
        <v>4963</v>
      </c>
      <c r="V1237" s="7" t="s">
        <v>4963</v>
      </c>
      <c r="W1237" s="7" t="s">
        <v>4963</v>
      </c>
      <c r="X1237" s="7" t="s">
        <v>4963</v>
      </c>
      <c r="Y1237" s="7" t="s">
        <v>4963</v>
      </c>
      <c r="Z1237" s="7" t="s">
        <v>4963</v>
      </c>
      <c r="AA1237" s="7" t="s">
        <v>4963</v>
      </c>
      <c r="AB1237" s="7" t="s">
        <v>4963</v>
      </c>
      <c r="AC1237" s="7" t="s">
        <v>4963</v>
      </c>
      <c r="AD1237" s="7" t="s">
        <v>4963</v>
      </c>
      <c r="AE1237" s="7" t="s">
        <v>95</v>
      </c>
      <c r="AF1237" s="7" t="s">
        <v>82</v>
      </c>
      <c r="AG1237" s="7" t="s">
        <v>96</v>
      </c>
    </row>
    <row r="1238" spans="1:33" x14ac:dyDescent="0.25">
      <c r="A1238" s="7" t="s">
        <v>4964</v>
      </c>
      <c r="B1238" s="12" t="s">
        <v>80</v>
      </c>
      <c r="C1238" s="7" t="s">
        <v>81</v>
      </c>
      <c r="D1238" s="7" t="s">
        <v>82</v>
      </c>
      <c r="E1238" s="7" t="s">
        <v>83</v>
      </c>
      <c r="F1238" s="7" t="s">
        <v>215</v>
      </c>
      <c r="G1238" s="7" t="s">
        <v>482</v>
      </c>
      <c r="H1238" s="7" t="s">
        <v>450</v>
      </c>
      <c r="I1238" s="7" t="s">
        <v>592</v>
      </c>
      <c r="J1238" s="7" t="s">
        <v>4965</v>
      </c>
      <c r="K1238" s="7" t="s">
        <v>433</v>
      </c>
      <c r="L1238" s="7" t="s">
        <v>1707</v>
      </c>
      <c r="M1238" s="7" t="s">
        <v>137</v>
      </c>
      <c r="N1238" s="7" t="s">
        <v>221</v>
      </c>
      <c r="O1238" s="7" t="s">
        <v>93</v>
      </c>
      <c r="P1238" s="7" t="s">
        <v>221</v>
      </c>
      <c r="Q1238" s="7" t="s">
        <v>93</v>
      </c>
      <c r="R1238" s="7" t="s">
        <v>4966</v>
      </c>
      <c r="S1238" s="7" t="s">
        <v>4966</v>
      </c>
      <c r="T1238" s="7" t="s">
        <v>4966</v>
      </c>
      <c r="U1238" s="7" t="s">
        <v>4966</v>
      </c>
      <c r="V1238" s="7" t="s">
        <v>4966</v>
      </c>
      <c r="W1238" s="7" t="s">
        <v>4966</v>
      </c>
      <c r="X1238" s="7" t="s">
        <v>4966</v>
      </c>
      <c r="Y1238" s="7" t="s">
        <v>4966</v>
      </c>
      <c r="Z1238" s="7" t="s">
        <v>4966</v>
      </c>
      <c r="AA1238" s="7" t="s">
        <v>4966</v>
      </c>
      <c r="AB1238" s="7" t="s">
        <v>4966</v>
      </c>
      <c r="AC1238" s="7" t="s">
        <v>4966</v>
      </c>
      <c r="AD1238" s="7" t="s">
        <v>4966</v>
      </c>
      <c r="AE1238" s="7" t="s">
        <v>95</v>
      </c>
      <c r="AF1238" s="7" t="s">
        <v>82</v>
      </c>
      <c r="AG1238" s="7" t="s">
        <v>96</v>
      </c>
    </row>
    <row r="1239" spans="1:33" x14ac:dyDescent="0.25">
      <c r="A1239" s="7" t="s">
        <v>4967</v>
      </c>
      <c r="B1239" s="12" t="s">
        <v>80</v>
      </c>
      <c r="C1239" s="7" t="s">
        <v>81</v>
      </c>
      <c r="D1239" s="7" t="s">
        <v>82</v>
      </c>
      <c r="E1239" s="7" t="s">
        <v>83</v>
      </c>
      <c r="F1239" s="7" t="s">
        <v>156</v>
      </c>
      <c r="G1239" s="7" t="s">
        <v>4968</v>
      </c>
      <c r="H1239" s="7" t="s">
        <v>195</v>
      </c>
      <c r="I1239" s="7" t="s">
        <v>292</v>
      </c>
      <c r="J1239" s="7" t="s">
        <v>4969</v>
      </c>
      <c r="K1239" s="7" t="s">
        <v>433</v>
      </c>
      <c r="L1239" s="7" t="s">
        <v>146</v>
      </c>
      <c r="M1239" s="7" t="s">
        <v>137</v>
      </c>
      <c r="N1239" s="7" t="s">
        <v>1267</v>
      </c>
      <c r="O1239" s="7" t="s">
        <v>93</v>
      </c>
      <c r="P1239" s="7" t="s">
        <v>1267</v>
      </c>
      <c r="Q1239" s="7" t="s">
        <v>93</v>
      </c>
      <c r="R1239" s="7" t="s">
        <v>4970</v>
      </c>
      <c r="S1239" s="7" t="s">
        <v>4970</v>
      </c>
      <c r="T1239" s="7" t="s">
        <v>4970</v>
      </c>
      <c r="U1239" s="7" t="s">
        <v>4970</v>
      </c>
      <c r="V1239" s="7" t="s">
        <v>4970</v>
      </c>
      <c r="W1239" s="7" t="s">
        <v>4970</v>
      </c>
      <c r="X1239" s="7" t="s">
        <v>4970</v>
      </c>
      <c r="Y1239" s="7" t="s">
        <v>4970</v>
      </c>
      <c r="Z1239" s="7" t="s">
        <v>4970</v>
      </c>
      <c r="AA1239" s="7" t="s">
        <v>4970</v>
      </c>
      <c r="AB1239" s="7" t="s">
        <v>4970</v>
      </c>
      <c r="AC1239" s="7" t="s">
        <v>4970</v>
      </c>
      <c r="AD1239" s="7" t="s">
        <v>4970</v>
      </c>
      <c r="AE1239" s="7" t="s">
        <v>95</v>
      </c>
      <c r="AF1239" s="7" t="s">
        <v>82</v>
      </c>
      <c r="AG1239" s="7" t="s">
        <v>96</v>
      </c>
    </row>
    <row r="1240" spans="1:33" x14ac:dyDescent="0.25">
      <c r="A1240" s="7" t="s">
        <v>4971</v>
      </c>
      <c r="B1240" s="12" t="s">
        <v>80</v>
      </c>
      <c r="C1240" s="7" t="s">
        <v>81</v>
      </c>
      <c r="D1240" s="7" t="s">
        <v>82</v>
      </c>
      <c r="E1240" s="7" t="s">
        <v>83</v>
      </c>
      <c r="F1240" s="7" t="s">
        <v>106</v>
      </c>
      <c r="G1240" s="7" t="s">
        <v>107</v>
      </c>
      <c r="H1240" s="7" t="s">
        <v>195</v>
      </c>
      <c r="I1240" s="7" t="s">
        <v>372</v>
      </c>
      <c r="J1240" s="7" t="s">
        <v>4972</v>
      </c>
      <c r="K1240" s="7" t="s">
        <v>433</v>
      </c>
      <c r="L1240" s="7" t="s">
        <v>640</v>
      </c>
      <c r="M1240" s="7" t="s">
        <v>137</v>
      </c>
      <c r="N1240" s="7" t="s">
        <v>479</v>
      </c>
      <c r="O1240" s="7" t="s">
        <v>93</v>
      </c>
      <c r="P1240" s="7" t="s">
        <v>479</v>
      </c>
      <c r="Q1240" s="7" t="s">
        <v>93</v>
      </c>
      <c r="R1240" s="7" t="s">
        <v>4973</v>
      </c>
      <c r="S1240" s="7" t="s">
        <v>4973</v>
      </c>
      <c r="T1240" s="7" t="s">
        <v>4973</v>
      </c>
      <c r="U1240" s="7" t="s">
        <v>4973</v>
      </c>
      <c r="V1240" s="7" t="s">
        <v>4973</v>
      </c>
      <c r="W1240" s="7" t="s">
        <v>4973</v>
      </c>
      <c r="X1240" s="7" t="s">
        <v>4973</v>
      </c>
      <c r="Y1240" s="7" t="s">
        <v>4973</v>
      </c>
      <c r="Z1240" s="7" t="s">
        <v>4973</v>
      </c>
      <c r="AA1240" s="7" t="s">
        <v>4973</v>
      </c>
      <c r="AB1240" s="7" t="s">
        <v>4973</v>
      </c>
      <c r="AC1240" s="7" t="s">
        <v>4973</v>
      </c>
      <c r="AD1240" s="7" t="s">
        <v>4973</v>
      </c>
      <c r="AE1240" s="7" t="s">
        <v>95</v>
      </c>
      <c r="AF1240" s="7" t="s">
        <v>82</v>
      </c>
      <c r="AG1240" s="7" t="s">
        <v>96</v>
      </c>
    </row>
    <row r="1241" spans="1:33" x14ac:dyDescent="0.25">
      <c r="A1241" s="7" t="s">
        <v>4974</v>
      </c>
      <c r="B1241" s="12" t="s">
        <v>80</v>
      </c>
      <c r="C1241" s="7" t="s">
        <v>81</v>
      </c>
      <c r="D1241" s="7" t="s">
        <v>82</v>
      </c>
      <c r="E1241" s="7" t="s">
        <v>83</v>
      </c>
      <c r="F1241" s="7" t="s">
        <v>156</v>
      </c>
      <c r="G1241" s="7" t="s">
        <v>157</v>
      </c>
      <c r="H1241" s="7" t="s">
        <v>143</v>
      </c>
      <c r="I1241" s="7" t="s">
        <v>144</v>
      </c>
      <c r="J1241" s="7" t="s">
        <v>667</v>
      </c>
      <c r="K1241" s="7" t="s">
        <v>433</v>
      </c>
      <c r="L1241" s="7" t="s">
        <v>1255</v>
      </c>
      <c r="M1241" s="7" t="s">
        <v>91</v>
      </c>
      <c r="N1241" s="7" t="s">
        <v>161</v>
      </c>
      <c r="O1241" s="7" t="s">
        <v>93</v>
      </c>
      <c r="P1241" s="7" t="s">
        <v>161</v>
      </c>
      <c r="Q1241" s="7" t="s">
        <v>93</v>
      </c>
      <c r="R1241" s="7" t="s">
        <v>4975</v>
      </c>
      <c r="S1241" s="7" t="s">
        <v>4975</v>
      </c>
      <c r="T1241" s="7" t="s">
        <v>4975</v>
      </c>
      <c r="U1241" s="7" t="s">
        <v>4975</v>
      </c>
      <c r="V1241" s="7" t="s">
        <v>4975</v>
      </c>
      <c r="W1241" s="7" t="s">
        <v>4975</v>
      </c>
      <c r="X1241" s="7" t="s">
        <v>4975</v>
      </c>
      <c r="Y1241" s="7" t="s">
        <v>4975</v>
      </c>
      <c r="Z1241" s="7" t="s">
        <v>4975</v>
      </c>
      <c r="AA1241" s="7" t="s">
        <v>4975</v>
      </c>
      <c r="AB1241" s="7" t="s">
        <v>4975</v>
      </c>
      <c r="AC1241" s="7" t="s">
        <v>4975</v>
      </c>
      <c r="AD1241" s="7" t="s">
        <v>4975</v>
      </c>
      <c r="AE1241" s="7" t="s">
        <v>95</v>
      </c>
      <c r="AF1241" s="7" t="s">
        <v>82</v>
      </c>
      <c r="AG1241" s="7" t="s">
        <v>96</v>
      </c>
    </row>
    <row r="1242" spans="1:33" x14ac:dyDescent="0.25">
      <c r="A1242" s="7" t="s">
        <v>4976</v>
      </c>
      <c r="B1242" s="12" t="s">
        <v>80</v>
      </c>
      <c r="C1242" s="7" t="s">
        <v>81</v>
      </c>
      <c r="D1242" s="7" t="s">
        <v>82</v>
      </c>
      <c r="E1242" s="7" t="s">
        <v>83</v>
      </c>
      <c r="F1242" s="7" t="s">
        <v>106</v>
      </c>
      <c r="G1242" s="7" t="s">
        <v>107</v>
      </c>
      <c r="H1242" s="7" t="s">
        <v>4977</v>
      </c>
      <c r="I1242" s="7" t="s">
        <v>1400</v>
      </c>
      <c r="J1242" s="7" t="s">
        <v>1352</v>
      </c>
      <c r="K1242" s="7" t="s">
        <v>503</v>
      </c>
      <c r="L1242" s="7" t="s">
        <v>1531</v>
      </c>
      <c r="M1242" s="7" t="s">
        <v>91</v>
      </c>
      <c r="N1242" s="7" t="s">
        <v>479</v>
      </c>
      <c r="O1242" s="7" t="s">
        <v>93</v>
      </c>
      <c r="P1242" s="7" t="s">
        <v>479</v>
      </c>
      <c r="Q1242" s="7" t="s">
        <v>93</v>
      </c>
      <c r="R1242" s="7" t="s">
        <v>4978</v>
      </c>
      <c r="S1242" s="7" t="s">
        <v>4978</v>
      </c>
      <c r="T1242" s="7" t="s">
        <v>4978</v>
      </c>
      <c r="U1242" s="7" t="s">
        <v>4978</v>
      </c>
      <c r="V1242" s="7" t="s">
        <v>4978</v>
      </c>
      <c r="W1242" s="7" t="s">
        <v>4978</v>
      </c>
      <c r="X1242" s="7" t="s">
        <v>4978</v>
      </c>
      <c r="Y1242" s="7" t="s">
        <v>4978</v>
      </c>
      <c r="Z1242" s="7" t="s">
        <v>4978</v>
      </c>
      <c r="AA1242" s="7" t="s">
        <v>4978</v>
      </c>
      <c r="AB1242" s="7" t="s">
        <v>4978</v>
      </c>
      <c r="AC1242" s="7" t="s">
        <v>4978</v>
      </c>
      <c r="AD1242" s="7" t="s">
        <v>4978</v>
      </c>
      <c r="AE1242" s="7" t="s">
        <v>95</v>
      </c>
      <c r="AF1242" s="7" t="s">
        <v>82</v>
      </c>
      <c r="AG1242" s="7" t="s">
        <v>96</v>
      </c>
    </row>
    <row r="1243" spans="1:33" x14ac:dyDescent="0.25">
      <c r="A1243" s="7" t="s">
        <v>4979</v>
      </c>
      <c r="B1243" s="12" t="s">
        <v>80</v>
      </c>
      <c r="C1243" s="7" t="s">
        <v>81</v>
      </c>
      <c r="D1243" s="7" t="s">
        <v>82</v>
      </c>
      <c r="E1243" s="7" t="s">
        <v>83</v>
      </c>
      <c r="F1243" s="7" t="s">
        <v>98</v>
      </c>
      <c r="G1243" s="7" t="s">
        <v>174</v>
      </c>
      <c r="H1243" s="7" t="s">
        <v>181</v>
      </c>
      <c r="I1243" s="7" t="s">
        <v>1400</v>
      </c>
      <c r="J1243" s="7" t="s">
        <v>4980</v>
      </c>
      <c r="K1243" s="7" t="s">
        <v>503</v>
      </c>
      <c r="L1243" s="7" t="s">
        <v>770</v>
      </c>
      <c r="M1243" s="7" t="s">
        <v>137</v>
      </c>
      <c r="N1243" s="7" t="s">
        <v>103</v>
      </c>
      <c r="O1243" s="7" t="s">
        <v>93</v>
      </c>
      <c r="P1243" s="7" t="s">
        <v>103</v>
      </c>
      <c r="Q1243" s="7" t="s">
        <v>93</v>
      </c>
      <c r="R1243" s="7" t="s">
        <v>4981</v>
      </c>
      <c r="S1243" s="7" t="s">
        <v>4981</v>
      </c>
      <c r="T1243" s="7" t="s">
        <v>4981</v>
      </c>
      <c r="U1243" s="7" t="s">
        <v>4981</v>
      </c>
      <c r="V1243" s="7" t="s">
        <v>4981</v>
      </c>
      <c r="W1243" s="7" t="s">
        <v>4981</v>
      </c>
      <c r="X1243" s="7" t="s">
        <v>4981</v>
      </c>
      <c r="Y1243" s="7" t="s">
        <v>4981</v>
      </c>
      <c r="Z1243" s="7" t="s">
        <v>4981</v>
      </c>
      <c r="AA1243" s="7" t="s">
        <v>4981</v>
      </c>
      <c r="AB1243" s="7" t="s">
        <v>4981</v>
      </c>
      <c r="AC1243" s="7" t="s">
        <v>4981</v>
      </c>
      <c r="AD1243" s="7" t="s">
        <v>4981</v>
      </c>
      <c r="AE1243" s="7" t="s">
        <v>95</v>
      </c>
      <c r="AF1243" s="7" t="s">
        <v>82</v>
      </c>
      <c r="AG1243" s="7" t="s">
        <v>96</v>
      </c>
    </row>
    <row r="1244" spans="1:33" ht="25.5" x14ac:dyDescent="0.25">
      <c r="A1244" s="7" t="s">
        <v>4982</v>
      </c>
      <c r="B1244" s="12" t="s">
        <v>80</v>
      </c>
      <c r="C1244" s="7" t="s">
        <v>81</v>
      </c>
      <c r="D1244" s="7" t="s">
        <v>82</v>
      </c>
      <c r="E1244" s="7" t="s">
        <v>83</v>
      </c>
      <c r="F1244" s="7" t="s">
        <v>98</v>
      </c>
      <c r="G1244" s="7" t="s">
        <v>546</v>
      </c>
      <c r="H1244" s="7" t="s">
        <v>4983</v>
      </c>
      <c r="I1244" s="7" t="s">
        <v>233</v>
      </c>
      <c r="J1244" s="7" t="s">
        <v>4984</v>
      </c>
      <c r="K1244" s="7" t="s">
        <v>503</v>
      </c>
      <c r="L1244" s="7" t="s">
        <v>203</v>
      </c>
      <c r="M1244" s="7" t="s">
        <v>137</v>
      </c>
      <c r="N1244" s="7" t="s">
        <v>185</v>
      </c>
      <c r="O1244" s="7" t="s">
        <v>93</v>
      </c>
      <c r="P1244" s="7" t="s">
        <v>185</v>
      </c>
      <c r="Q1244" s="7" t="s">
        <v>93</v>
      </c>
      <c r="R1244" s="7" t="s">
        <v>4985</v>
      </c>
      <c r="S1244" s="7" t="s">
        <v>4985</v>
      </c>
      <c r="T1244" s="7" t="s">
        <v>4985</v>
      </c>
      <c r="U1244" s="7" t="s">
        <v>4985</v>
      </c>
      <c r="V1244" s="7" t="s">
        <v>4985</v>
      </c>
      <c r="W1244" s="7" t="s">
        <v>4985</v>
      </c>
      <c r="X1244" s="7" t="s">
        <v>4985</v>
      </c>
      <c r="Y1244" s="7" t="s">
        <v>4985</v>
      </c>
      <c r="Z1244" s="7" t="s">
        <v>4985</v>
      </c>
      <c r="AA1244" s="7" t="s">
        <v>4985</v>
      </c>
      <c r="AB1244" s="7" t="s">
        <v>4985</v>
      </c>
      <c r="AC1244" s="7" t="s">
        <v>4985</v>
      </c>
      <c r="AD1244" s="7" t="s">
        <v>4985</v>
      </c>
      <c r="AE1244" s="7" t="s">
        <v>95</v>
      </c>
      <c r="AF1244" s="7" t="s">
        <v>82</v>
      </c>
      <c r="AG1244" s="7" t="s">
        <v>96</v>
      </c>
    </row>
    <row r="1245" spans="1:33" x14ac:dyDescent="0.25">
      <c r="A1245" s="7" t="s">
        <v>4986</v>
      </c>
      <c r="B1245" s="12" t="s">
        <v>80</v>
      </c>
      <c r="C1245" s="7" t="s">
        <v>81</v>
      </c>
      <c r="D1245" s="7" t="s">
        <v>82</v>
      </c>
      <c r="E1245" s="7" t="s">
        <v>83</v>
      </c>
      <c r="F1245" s="7" t="s">
        <v>215</v>
      </c>
      <c r="G1245" s="7" t="s">
        <v>482</v>
      </c>
      <c r="H1245" s="7" t="s">
        <v>239</v>
      </c>
      <c r="I1245" s="7" t="s">
        <v>240</v>
      </c>
      <c r="J1245" s="7" t="s">
        <v>4987</v>
      </c>
      <c r="K1245" s="7" t="s">
        <v>503</v>
      </c>
      <c r="L1245" s="7" t="s">
        <v>794</v>
      </c>
      <c r="M1245" s="7" t="s">
        <v>91</v>
      </c>
      <c r="N1245" s="7" t="s">
        <v>221</v>
      </c>
      <c r="O1245" s="7" t="s">
        <v>93</v>
      </c>
      <c r="P1245" s="7" t="s">
        <v>221</v>
      </c>
      <c r="Q1245" s="7" t="s">
        <v>93</v>
      </c>
      <c r="R1245" s="7" t="s">
        <v>4988</v>
      </c>
      <c r="S1245" s="7" t="s">
        <v>4988</v>
      </c>
      <c r="T1245" s="7" t="s">
        <v>4988</v>
      </c>
      <c r="U1245" s="7" t="s">
        <v>4988</v>
      </c>
      <c r="V1245" s="7" t="s">
        <v>4988</v>
      </c>
      <c r="W1245" s="7" t="s">
        <v>4988</v>
      </c>
      <c r="X1245" s="7" t="s">
        <v>4988</v>
      </c>
      <c r="Y1245" s="7" t="s">
        <v>4988</v>
      </c>
      <c r="Z1245" s="7" t="s">
        <v>4988</v>
      </c>
      <c r="AA1245" s="7" t="s">
        <v>4988</v>
      </c>
      <c r="AB1245" s="7" t="s">
        <v>4988</v>
      </c>
      <c r="AC1245" s="7" t="s">
        <v>4988</v>
      </c>
      <c r="AD1245" s="7" t="s">
        <v>4988</v>
      </c>
      <c r="AE1245" s="7" t="s">
        <v>95</v>
      </c>
      <c r="AF1245" s="7" t="s">
        <v>82</v>
      </c>
      <c r="AG1245" s="7" t="s">
        <v>96</v>
      </c>
    </row>
    <row r="1246" spans="1:33" x14ac:dyDescent="0.25">
      <c r="A1246" s="7" t="s">
        <v>4989</v>
      </c>
      <c r="B1246" s="12" t="s">
        <v>80</v>
      </c>
      <c r="C1246" s="7" t="s">
        <v>81</v>
      </c>
      <c r="D1246" s="7" t="s">
        <v>82</v>
      </c>
      <c r="E1246" s="7" t="s">
        <v>83</v>
      </c>
      <c r="F1246" s="7" t="s">
        <v>230</v>
      </c>
      <c r="G1246" s="7" t="s">
        <v>231</v>
      </c>
      <c r="H1246" s="7" t="s">
        <v>4990</v>
      </c>
      <c r="I1246" s="7" t="s">
        <v>345</v>
      </c>
      <c r="J1246" s="7" t="s">
        <v>4991</v>
      </c>
      <c r="K1246" s="7" t="s">
        <v>503</v>
      </c>
      <c r="L1246" s="7" t="s">
        <v>89</v>
      </c>
      <c r="M1246" s="7" t="s">
        <v>137</v>
      </c>
      <c r="N1246" s="7" t="s">
        <v>236</v>
      </c>
      <c r="O1246" s="7" t="s">
        <v>93</v>
      </c>
      <c r="P1246" s="7" t="s">
        <v>236</v>
      </c>
      <c r="Q1246" s="7" t="s">
        <v>93</v>
      </c>
      <c r="R1246" s="7" t="s">
        <v>4992</v>
      </c>
      <c r="S1246" s="7" t="s">
        <v>4992</v>
      </c>
      <c r="T1246" s="7" t="s">
        <v>4992</v>
      </c>
      <c r="U1246" s="7" t="s">
        <v>4992</v>
      </c>
      <c r="V1246" s="7" t="s">
        <v>4992</v>
      </c>
      <c r="W1246" s="7" t="s">
        <v>4992</v>
      </c>
      <c r="X1246" s="7" t="s">
        <v>4992</v>
      </c>
      <c r="Y1246" s="7" t="s">
        <v>4992</v>
      </c>
      <c r="Z1246" s="7" t="s">
        <v>4992</v>
      </c>
      <c r="AA1246" s="7" t="s">
        <v>4992</v>
      </c>
      <c r="AB1246" s="7" t="s">
        <v>4992</v>
      </c>
      <c r="AC1246" s="7" t="s">
        <v>4992</v>
      </c>
      <c r="AD1246" s="7" t="s">
        <v>4992</v>
      </c>
      <c r="AE1246" s="7" t="s">
        <v>95</v>
      </c>
      <c r="AF1246" s="7" t="s">
        <v>82</v>
      </c>
      <c r="AG1246" s="7" t="s">
        <v>96</v>
      </c>
    </row>
    <row r="1247" spans="1:33" x14ac:dyDescent="0.25">
      <c r="A1247" s="7" t="s">
        <v>4993</v>
      </c>
      <c r="B1247" s="12" t="s">
        <v>80</v>
      </c>
      <c r="C1247" s="7" t="s">
        <v>81</v>
      </c>
      <c r="D1247" s="7" t="s">
        <v>82</v>
      </c>
      <c r="E1247" s="7" t="s">
        <v>83</v>
      </c>
      <c r="F1247" s="7" t="s">
        <v>1759</v>
      </c>
      <c r="G1247" s="7" t="s">
        <v>1760</v>
      </c>
      <c r="H1247" s="7" t="s">
        <v>246</v>
      </c>
      <c r="I1247" s="7" t="s">
        <v>247</v>
      </c>
      <c r="J1247" s="7" t="s">
        <v>2228</v>
      </c>
      <c r="K1247" s="7" t="s">
        <v>503</v>
      </c>
      <c r="L1247" s="7" t="s">
        <v>2956</v>
      </c>
      <c r="M1247" s="7" t="s">
        <v>137</v>
      </c>
      <c r="N1247" s="7" t="s">
        <v>1762</v>
      </c>
      <c r="O1247" s="7" t="s">
        <v>93</v>
      </c>
      <c r="P1247" s="7" t="s">
        <v>1762</v>
      </c>
      <c r="Q1247" s="7" t="s">
        <v>93</v>
      </c>
      <c r="R1247" s="7" t="s">
        <v>4994</v>
      </c>
      <c r="S1247" s="7" t="s">
        <v>4994</v>
      </c>
      <c r="T1247" s="7" t="s">
        <v>4994</v>
      </c>
      <c r="U1247" s="7" t="s">
        <v>4994</v>
      </c>
      <c r="V1247" s="7" t="s">
        <v>4994</v>
      </c>
      <c r="W1247" s="7" t="s">
        <v>4994</v>
      </c>
      <c r="X1247" s="7" t="s">
        <v>4994</v>
      </c>
      <c r="Y1247" s="7" t="s">
        <v>4994</v>
      </c>
      <c r="Z1247" s="7" t="s">
        <v>4994</v>
      </c>
      <c r="AA1247" s="7" t="s">
        <v>4994</v>
      </c>
      <c r="AB1247" s="7" t="s">
        <v>4994</v>
      </c>
      <c r="AC1247" s="7" t="s">
        <v>4994</v>
      </c>
      <c r="AD1247" s="7" t="s">
        <v>4994</v>
      </c>
      <c r="AE1247" s="7" t="s">
        <v>95</v>
      </c>
      <c r="AF1247" s="7" t="s">
        <v>82</v>
      </c>
      <c r="AG1247" s="7" t="s">
        <v>96</v>
      </c>
    </row>
    <row r="1248" spans="1:33" x14ac:dyDescent="0.25">
      <c r="A1248" s="7" t="s">
        <v>4995</v>
      </c>
      <c r="B1248" s="12" t="s">
        <v>80</v>
      </c>
      <c r="C1248" s="7" t="s">
        <v>81</v>
      </c>
      <c r="D1248" s="7" t="s">
        <v>82</v>
      </c>
      <c r="E1248" s="7" t="s">
        <v>83</v>
      </c>
      <c r="F1248" s="7" t="s">
        <v>259</v>
      </c>
      <c r="G1248" s="7" t="s">
        <v>260</v>
      </c>
      <c r="H1248" s="7" t="s">
        <v>308</v>
      </c>
      <c r="I1248" s="7" t="s">
        <v>247</v>
      </c>
      <c r="J1248" s="7" t="s">
        <v>769</v>
      </c>
      <c r="K1248" s="7" t="s">
        <v>465</v>
      </c>
      <c r="L1248" s="7" t="s">
        <v>374</v>
      </c>
      <c r="M1248" s="7" t="s">
        <v>91</v>
      </c>
      <c r="N1248" s="7" t="s">
        <v>347</v>
      </c>
      <c r="O1248" s="7" t="s">
        <v>93</v>
      </c>
      <c r="P1248" s="7" t="s">
        <v>347</v>
      </c>
      <c r="Q1248" s="7" t="s">
        <v>93</v>
      </c>
      <c r="R1248" s="7" t="s">
        <v>4996</v>
      </c>
      <c r="S1248" s="7" t="s">
        <v>4996</v>
      </c>
      <c r="T1248" s="7" t="s">
        <v>4996</v>
      </c>
      <c r="U1248" s="7" t="s">
        <v>4996</v>
      </c>
      <c r="V1248" s="7" t="s">
        <v>4996</v>
      </c>
      <c r="W1248" s="7" t="s">
        <v>4996</v>
      </c>
      <c r="X1248" s="7" t="s">
        <v>4996</v>
      </c>
      <c r="Y1248" s="7" t="s">
        <v>4996</v>
      </c>
      <c r="Z1248" s="7" t="s">
        <v>4996</v>
      </c>
      <c r="AA1248" s="7" t="s">
        <v>4996</v>
      </c>
      <c r="AB1248" s="7" t="s">
        <v>4996</v>
      </c>
      <c r="AC1248" s="7" t="s">
        <v>4996</v>
      </c>
      <c r="AD1248" s="7" t="s">
        <v>4996</v>
      </c>
      <c r="AE1248" s="7" t="s">
        <v>95</v>
      </c>
      <c r="AF1248" s="7" t="s">
        <v>82</v>
      </c>
      <c r="AG1248" s="7" t="s">
        <v>96</v>
      </c>
    </row>
    <row r="1249" spans="1:33" ht="25.5" x14ac:dyDescent="0.25">
      <c r="A1249" s="7" t="s">
        <v>4997</v>
      </c>
      <c r="B1249" s="12" t="s">
        <v>80</v>
      </c>
      <c r="C1249" s="7" t="s">
        <v>81</v>
      </c>
      <c r="D1249" s="7" t="s">
        <v>82</v>
      </c>
      <c r="E1249" s="7" t="s">
        <v>83</v>
      </c>
      <c r="F1249" s="7" t="s">
        <v>98</v>
      </c>
      <c r="G1249" s="7" t="s">
        <v>546</v>
      </c>
      <c r="H1249" s="7" t="s">
        <v>842</v>
      </c>
      <c r="I1249" s="7" t="s">
        <v>1347</v>
      </c>
      <c r="J1249" s="7" t="s">
        <v>4998</v>
      </c>
      <c r="K1249" s="7" t="s">
        <v>465</v>
      </c>
      <c r="L1249" s="7" t="s">
        <v>3276</v>
      </c>
      <c r="M1249" s="7" t="s">
        <v>137</v>
      </c>
      <c r="N1249" s="7" t="s">
        <v>185</v>
      </c>
      <c r="O1249" s="7" t="s">
        <v>93</v>
      </c>
      <c r="P1249" s="7" t="s">
        <v>185</v>
      </c>
      <c r="Q1249" s="7" t="s">
        <v>93</v>
      </c>
      <c r="R1249" s="7" t="s">
        <v>4999</v>
      </c>
      <c r="S1249" s="7" t="s">
        <v>4999</v>
      </c>
      <c r="T1249" s="7" t="s">
        <v>4999</v>
      </c>
      <c r="U1249" s="7" t="s">
        <v>4999</v>
      </c>
      <c r="V1249" s="7" t="s">
        <v>4999</v>
      </c>
      <c r="W1249" s="7" t="s">
        <v>4999</v>
      </c>
      <c r="X1249" s="7" t="s">
        <v>4999</v>
      </c>
      <c r="Y1249" s="7" t="s">
        <v>4999</v>
      </c>
      <c r="Z1249" s="7" t="s">
        <v>4999</v>
      </c>
      <c r="AA1249" s="7" t="s">
        <v>4999</v>
      </c>
      <c r="AB1249" s="7" t="s">
        <v>4999</v>
      </c>
      <c r="AC1249" s="7" t="s">
        <v>4999</v>
      </c>
      <c r="AD1249" s="7" t="s">
        <v>4999</v>
      </c>
      <c r="AE1249" s="7" t="s">
        <v>95</v>
      </c>
      <c r="AF1249" s="7" t="s">
        <v>82</v>
      </c>
      <c r="AG1249" s="7" t="s">
        <v>96</v>
      </c>
    </row>
    <row r="1250" spans="1:33" x14ac:dyDescent="0.25">
      <c r="A1250" s="7" t="s">
        <v>5000</v>
      </c>
      <c r="B1250" s="12" t="s">
        <v>80</v>
      </c>
      <c r="C1250" s="7" t="s">
        <v>81</v>
      </c>
      <c r="D1250" s="7" t="s">
        <v>82</v>
      </c>
      <c r="E1250" s="7" t="s">
        <v>83</v>
      </c>
      <c r="F1250" s="7" t="s">
        <v>259</v>
      </c>
      <c r="G1250" s="7" t="s">
        <v>260</v>
      </c>
      <c r="H1250" s="7" t="s">
        <v>195</v>
      </c>
      <c r="I1250" s="7" t="s">
        <v>600</v>
      </c>
      <c r="J1250" s="7" t="s">
        <v>469</v>
      </c>
      <c r="K1250" s="7" t="s">
        <v>465</v>
      </c>
      <c r="L1250" s="7" t="s">
        <v>478</v>
      </c>
      <c r="M1250" s="7" t="s">
        <v>91</v>
      </c>
      <c r="N1250" s="7" t="s">
        <v>265</v>
      </c>
      <c r="O1250" s="7" t="s">
        <v>93</v>
      </c>
      <c r="P1250" s="7" t="s">
        <v>265</v>
      </c>
      <c r="Q1250" s="7" t="s">
        <v>93</v>
      </c>
      <c r="R1250" s="7" t="s">
        <v>5001</v>
      </c>
      <c r="S1250" s="7" t="s">
        <v>5001</v>
      </c>
      <c r="T1250" s="7" t="s">
        <v>5001</v>
      </c>
      <c r="U1250" s="7" t="s">
        <v>5001</v>
      </c>
      <c r="V1250" s="7" t="s">
        <v>5001</v>
      </c>
      <c r="W1250" s="7" t="s">
        <v>5001</v>
      </c>
      <c r="X1250" s="7" t="s">
        <v>5001</v>
      </c>
      <c r="Y1250" s="7" t="s">
        <v>5001</v>
      </c>
      <c r="Z1250" s="7" t="s">
        <v>5001</v>
      </c>
      <c r="AA1250" s="7" t="s">
        <v>5001</v>
      </c>
      <c r="AB1250" s="7" t="s">
        <v>5001</v>
      </c>
      <c r="AC1250" s="7" t="s">
        <v>5001</v>
      </c>
      <c r="AD1250" s="7" t="s">
        <v>5001</v>
      </c>
      <c r="AE1250" s="7" t="s">
        <v>95</v>
      </c>
      <c r="AF1250" s="7" t="s">
        <v>82</v>
      </c>
      <c r="AG1250" s="7" t="s">
        <v>96</v>
      </c>
    </row>
    <row r="1251" spans="1:33" ht="25.5" x14ac:dyDescent="0.25">
      <c r="A1251" s="7" t="s">
        <v>5002</v>
      </c>
      <c r="B1251" s="12" t="s">
        <v>80</v>
      </c>
      <c r="C1251" s="7" t="s">
        <v>81</v>
      </c>
      <c r="D1251" s="7" t="s">
        <v>82</v>
      </c>
      <c r="E1251" s="7" t="s">
        <v>83</v>
      </c>
      <c r="F1251" s="7" t="s">
        <v>98</v>
      </c>
      <c r="G1251" s="7" t="s">
        <v>99</v>
      </c>
      <c r="H1251" s="7" t="s">
        <v>5003</v>
      </c>
      <c r="I1251" s="7" t="s">
        <v>600</v>
      </c>
      <c r="J1251" s="7" t="s">
        <v>4806</v>
      </c>
      <c r="K1251" s="7" t="s">
        <v>465</v>
      </c>
      <c r="L1251" s="7" t="s">
        <v>460</v>
      </c>
      <c r="M1251" s="7" t="s">
        <v>91</v>
      </c>
      <c r="N1251" s="7" t="s">
        <v>103</v>
      </c>
      <c r="O1251" s="7" t="s">
        <v>93</v>
      </c>
      <c r="P1251" s="7" t="s">
        <v>103</v>
      </c>
      <c r="Q1251" s="7" t="s">
        <v>93</v>
      </c>
      <c r="R1251" s="7" t="s">
        <v>5004</v>
      </c>
      <c r="S1251" s="7" t="s">
        <v>5004</v>
      </c>
      <c r="T1251" s="7" t="s">
        <v>5004</v>
      </c>
      <c r="U1251" s="7" t="s">
        <v>5004</v>
      </c>
      <c r="V1251" s="7" t="s">
        <v>5004</v>
      </c>
      <c r="W1251" s="7" t="s">
        <v>5004</v>
      </c>
      <c r="X1251" s="7" t="s">
        <v>5004</v>
      </c>
      <c r="Y1251" s="7" t="s">
        <v>5004</v>
      </c>
      <c r="Z1251" s="7" t="s">
        <v>5004</v>
      </c>
      <c r="AA1251" s="7" t="s">
        <v>5004</v>
      </c>
      <c r="AB1251" s="7" t="s">
        <v>5004</v>
      </c>
      <c r="AC1251" s="7" t="s">
        <v>5004</v>
      </c>
      <c r="AD1251" s="7" t="s">
        <v>5004</v>
      </c>
      <c r="AE1251" s="7" t="s">
        <v>95</v>
      </c>
      <c r="AF1251" s="7" t="s">
        <v>82</v>
      </c>
      <c r="AG1251" s="7" t="s">
        <v>96</v>
      </c>
    </row>
    <row r="1252" spans="1:33" ht="25.5" x14ac:dyDescent="0.25">
      <c r="A1252" s="7" t="s">
        <v>5005</v>
      </c>
      <c r="B1252" s="12" t="s">
        <v>80</v>
      </c>
      <c r="C1252" s="7" t="s">
        <v>81</v>
      </c>
      <c r="D1252" s="7" t="s">
        <v>82</v>
      </c>
      <c r="E1252" s="7" t="s">
        <v>83</v>
      </c>
      <c r="F1252" s="7" t="s">
        <v>98</v>
      </c>
      <c r="G1252" s="7" t="s">
        <v>99</v>
      </c>
      <c r="H1252" s="7" t="s">
        <v>892</v>
      </c>
      <c r="I1252" s="7" t="s">
        <v>548</v>
      </c>
      <c r="J1252" s="7" t="s">
        <v>191</v>
      </c>
      <c r="K1252" s="7" t="s">
        <v>465</v>
      </c>
      <c r="L1252" s="7" t="s">
        <v>1793</v>
      </c>
      <c r="M1252" s="7" t="s">
        <v>91</v>
      </c>
      <c r="N1252" s="7" t="s">
        <v>103</v>
      </c>
      <c r="O1252" s="7" t="s">
        <v>93</v>
      </c>
      <c r="P1252" s="7" t="s">
        <v>103</v>
      </c>
      <c r="Q1252" s="7" t="s">
        <v>93</v>
      </c>
      <c r="R1252" s="7" t="s">
        <v>5006</v>
      </c>
      <c r="S1252" s="7" t="s">
        <v>5006</v>
      </c>
      <c r="T1252" s="7" t="s">
        <v>5006</v>
      </c>
      <c r="U1252" s="7" t="s">
        <v>5006</v>
      </c>
      <c r="V1252" s="7" t="s">
        <v>5006</v>
      </c>
      <c r="W1252" s="7" t="s">
        <v>5006</v>
      </c>
      <c r="X1252" s="7" t="s">
        <v>5006</v>
      </c>
      <c r="Y1252" s="7" t="s">
        <v>5006</v>
      </c>
      <c r="Z1252" s="7" t="s">
        <v>5006</v>
      </c>
      <c r="AA1252" s="7" t="s">
        <v>5006</v>
      </c>
      <c r="AB1252" s="7" t="s">
        <v>5006</v>
      </c>
      <c r="AC1252" s="7" t="s">
        <v>5006</v>
      </c>
      <c r="AD1252" s="7" t="s">
        <v>5006</v>
      </c>
      <c r="AE1252" s="7" t="s">
        <v>95</v>
      </c>
      <c r="AF1252" s="7" t="s">
        <v>82</v>
      </c>
      <c r="AG1252" s="7" t="s">
        <v>96</v>
      </c>
    </row>
    <row r="1253" spans="1:33" ht="25.5" x14ac:dyDescent="0.25">
      <c r="A1253" s="7" t="s">
        <v>5007</v>
      </c>
      <c r="B1253" s="12" t="s">
        <v>80</v>
      </c>
      <c r="C1253" s="7" t="s">
        <v>81</v>
      </c>
      <c r="D1253" s="7" t="s">
        <v>82</v>
      </c>
      <c r="E1253" s="7" t="s">
        <v>83</v>
      </c>
      <c r="F1253" s="7" t="s">
        <v>98</v>
      </c>
      <c r="G1253" s="7" t="s">
        <v>99</v>
      </c>
      <c r="H1253" s="7" t="s">
        <v>4597</v>
      </c>
      <c r="I1253" s="7" t="s">
        <v>285</v>
      </c>
      <c r="J1253" s="7" t="s">
        <v>358</v>
      </c>
      <c r="K1253" s="7" t="s">
        <v>465</v>
      </c>
      <c r="L1253" s="7" t="s">
        <v>2315</v>
      </c>
      <c r="M1253" s="7" t="s">
        <v>91</v>
      </c>
      <c r="N1253" s="7" t="s">
        <v>103</v>
      </c>
      <c r="O1253" s="7" t="s">
        <v>93</v>
      </c>
      <c r="P1253" s="7" t="s">
        <v>103</v>
      </c>
      <c r="Q1253" s="7" t="s">
        <v>93</v>
      </c>
      <c r="R1253" s="7" t="s">
        <v>5008</v>
      </c>
      <c r="S1253" s="7" t="s">
        <v>5008</v>
      </c>
      <c r="T1253" s="7" t="s">
        <v>5008</v>
      </c>
      <c r="U1253" s="7" t="s">
        <v>5008</v>
      </c>
      <c r="V1253" s="7" t="s">
        <v>5008</v>
      </c>
      <c r="W1253" s="7" t="s">
        <v>5008</v>
      </c>
      <c r="X1253" s="7" t="s">
        <v>5008</v>
      </c>
      <c r="Y1253" s="7" t="s">
        <v>5008</v>
      </c>
      <c r="Z1253" s="7" t="s">
        <v>5008</v>
      </c>
      <c r="AA1253" s="7" t="s">
        <v>5008</v>
      </c>
      <c r="AB1253" s="7" t="s">
        <v>5008</v>
      </c>
      <c r="AC1253" s="7" t="s">
        <v>5008</v>
      </c>
      <c r="AD1253" s="7" t="s">
        <v>5008</v>
      </c>
      <c r="AE1253" s="7" t="s">
        <v>95</v>
      </c>
      <c r="AF1253" s="7" t="s">
        <v>82</v>
      </c>
      <c r="AG1253" s="7" t="s">
        <v>96</v>
      </c>
    </row>
    <row r="1254" spans="1:33" ht="25.5" x14ac:dyDescent="0.25">
      <c r="A1254" s="7" t="s">
        <v>5009</v>
      </c>
      <c r="B1254" s="12" t="s">
        <v>80</v>
      </c>
      <c r="C1254" s="7" t="s">
        <v>81</v>
      </c>
      <c r="D1254" s="7" t="s">
        <v>82</v>
      </c>
      <c r="E1254" s="7" t="s">
        <v>83</v>
      </c>
      <c r="F1254" s="7" t="s">
        <v>123</v>
      </c>
      <c r="G1254" s="7" t="s">
        <v>124</v>
      </c>
      <c r="H1254" s="7" t="s">
        <v>308</v>
      </c>
      <c r="I1254" s="7" t="s">
        <v>592</v>
      </c>
      <c r="J1254" s="7" t="s">
        <v>5010</v>
      </c>
      <c r="K1254" s="7" t="s">
        <v>1862</v>
      </c>
      <c r="L1254" s="7" t="s">
        <v>5011</v>
      </c>
      <c r="M1254" s="7" t="s">
        <v>137</v>
      </c>
      <c r="N1254" s="7" t="s">
        <v>128</v>
      </c>
      <c r="O1254" s="7" t="s">
        <v>93</v>
      </c>
      <c r="P1254" s="7" t="s">
        <v>128</v>
      </c>
      <c r="Q1254" s="7" t="s">
        <v>93</v>
      </c>
      <c r="R1254" s="7" t="s">
        <v>5012</v>
      </c>
      <c r="S1254" s="7" t="s">
        <v>5012</v>
      </c>
      <c r="T1254" s="7" t="s">
        <v>5012</v>
      </c>
      <c r="U1254" s="7" t="s">
        <v>5012</v>
      </c>
      <c r="V1254" s="7" t="s">
        <v>5012</v>
      </c>
      <c r="W1254" s="7" t="s">
        <v>5012</v>
      </c>
      <c r="X1254" s="7" t="s">
        <v>5012</v>
      </c>
      <c r="Y1254" s="7" t="s">
        <v>5012</v>
      </c>
      <c r="Z1254" s="7" t="s">
        <v>5012</v>
      </c>
      <c r="AA1254" s="7" t="s">
        <v>5012</v>
      </c>
      <c r="AB1254" s="7" t="s">
        <v>5012</v>
      </c>
      <c r="AC1254" s="7" t="s">
        <v>5012</v>
      </c>
      <c r="AD1254" s="7" t="s">
        <v>5012</v>
      </c>
      <c r="AE1254" s="7" t="s">
        <v>95</v>
      </c>
      <c r="AF1254" s="7" t="s">
        <v>82</v>
      </c>
      <c r="AG1254" s="7" t="s">
        <v>96</v>
      </c>
    </row>
    <row r="1255" spans="1:33" x14ac:dyDescent="0.25">
      <c r="A1255" s="7" t="s">
        <v>5013</v>
      </c>
      <c r="B1255" s="12" t="s">
        <v>80</v>
      </c>
      <c r="C1255" s="7" t="s">
        <v>81</v>
      </c>
      <c r="D1255" s="7" t="s">
        <v>82</v>
      </c>
      <c r="E1255" s="7" t="s">
        <v>83</v>
      </c>
      <c r="F1255" s="7" t="s">
        <v>259</v>
      </c>
      <c r="G1255" s="7" t="s">
        <v>5014</v>
      </c>
      <c r="H1255" s="7" t="s">
        <v>892</v>
      </c>
      <c r="I1255" s="7" t="s">
        <v>548</v>
      </c>
      <c r="J1255" s="7" t="s">
        <v>5015</v>
      </c>
      <c r="K1255" s="7" t="s">
        <v>1862</v>
      </c>
      <c r="L1255" s="7" t="s">
        <v>703</v>
      </c>
      <c r="M1255" s="7" t="s">
        <v>91</v>
      </c>
      <c r="N1255" s="7" t="s">
        <v>347</v>
      </c>
      <c r="O1255" s="7" t="s">
        <v>93</v>
      </c>
      <c r="P1255" s="7" t="s">
        <v>347</v>
      </c>
      <c r="Q1255" s="7" t="s">
        <v>93</v>
      </c>
      <c r="R1255" s="7" t="s">
        <v>5016</v>
      </c>
      <c r="S1255" s="7" t="s">
        <v>5016</v>
      </c>
      <c r="T1255" s="7" t="s">
        <v>5016</v>
      </c>
      <c r="U1255" s="7" t="s">
        <v>5016</v>
      </c>
      <c r="V1255" s="7" t="s">
        <v>5016</v>
      </c>
      <c r="W1255" s="7" t="s">
        <v>5016</v>
      </c>
      <c r="X1255" s="7" t="s">
        <v>5016</v>
      </c>
      <c r="Y1255" s="7" t="s">
        <v>5016</v>
      </c>
      <c r="Z1255" s="7" t="s">
        <v>5016</v>
      </c>
      <c r="AA1255" s="7" t="s">
        <v>5016</v>
      </c>
      <c r="AB1255" s="7" t="s">
        <v>5016</v>
      </c>
      <c r="AC1255" s="7" t="s">
        <v>5016</v>
      </c>
      <c r="AD1255" s="7" t="s">
        <v>5016</v>
      </c>
      <c r="AE1255" s="7" t="s">
        <v>95</v>
      </c>
      <c r="AF1255" s="7" t="s">
        <v>82</v>
      </c>
      <c r="AG1255" s="7" t="s">
        <v>96</v>
      </c>
    </row>
    <row r="1256" spans="1:33" ht="25.5" x14ac:dyDescent="0.25">
      <c r="A1256" s="7" t="s">
        <v>5017</v>
      </c>
      <c r="B1256" s="12" t="s">
        <v>80</v>
      </c>
      <c r="C1256" s="7" t="s">
        <v>81</v>
      </c>
      <c r="D1256" s="7" t="s">
        <v>82</v>
      </c>
      <c r="E1256" s="7" t="s">
        <v>83</v>
      </c>
      <c r="F1256" s="7" t="s">
        <v>259</v>
      </c>
      <c r="G1256" s="7" t="s">
        <v>343</v>
      </c>
      <c r="H1256" s="7" t="s">
        <v>291</v>
      </c>
      <c r="I1256" s="7" t="s">
        <v>292</v>
      </c>
      <c r="J1256" s="7" t="s">
        <v>358</v>
      </c>
      <c r="K1256" s="7" t="s">
        <v>1862</v>
      </c>
      <c r="L1256" s="7" t="s">
        <v>316</v>
      </c>
      <c r="M1256" s="7" t="s">
        <v>91</v>
      </c>
      <c r="N1256" s="7" t="s">
        <v>347</v>
      </c>
      <c r="O1256" s="7" t="s">
        <v>93</v>
      </c>
      <c r="P1256" s="7" t="s">
        <v>347</v>
      </c>
      <c r="Q1256" s="7" t="s">
        <v>93</v>
      </c>
      <c r="R1256" s="7" t="s">
        <v>5018</v>
      </c>
      <c r="S1256" s="7" t="s">
        <v>5018</v>
      </c>
      <c r="T1256" s="7" t="s">
        <v>5018</v>
      </c>
      <c r="U1256" s="7" t="s">
        <v>5018</v>
      </c>
      <c r="V1256" s="7" t="s">
        <v>5018</v>
      </c>
      <c r="W1256" s="7" t="s">
        <v>5018</v>
      </c>
      <c r="X1256" s="7" t="s">
        <v>5018</v>
      </c>
      <c r="Y1256" s="7" t="s">
        <v>5018</v>
      </c>
      <c r="Z1256" s="7" t="s">
        <v>5018</v>
      </c>
      <c r="AA1256" s="7" t="s">
        <v>5018</v>
      </c>
      <c r="AB1256" s="7" t="s">
        <v>5018</v>
      </c>
      <c r="AC1256" s="7" t="s">
        <v>5018</v>
      </c>
      <c r="AD1256" s="7" t="s">
        <v>5018</v>
      </c>
      <c r="AE1256" s="7" t="s">
        <v>95</v>
      </c>
      <c r="AF1256" s="7" t="s">
        <v>82</v>
      </c>
      <c r="AG1256" s="7" t="s">
        <v>96</v>
      </c>
    </row>
    <row r="1257" spans="1:33" ht="25.5" x14ac:dyDescent="0.25">
      <c r="A1257" s="7" t="s">
        <v>5019</v>
      </c>
      <c r="B1257" s="12" t="s">
        <v>80</v>
      </c>
      <c r="C1257" s="7" t="s">
        <v>81</v>
      </c>
      <c r="D1257" s="7" t="s">
        <v>82</v>
      </c>
      <c r="E1257" s="7" t="s">
        <v>83</v>
      </c>
      <c r="F1257" s="7" t="s">
        <v>259</v>
      </c>
      <c r="G1257" s="7" t="s">
        <v>410</v>
      </c>
      <c r="H1257" s="7" t="s">
        <v>181</v>
      </c>
      <c r="I1257" s="7" t="s">
        <v>1711</v>
      </c>
      <c r="J1257" s="7" t="s">
        <v>5020</v>
      </c>
      <c r="K1257" s="7" t="s">
        <v>1862</v>
      </c>
      <c r="L1257" s="7" t="s">
        <v>433</v>
      </c>
      <c r="M1257" s="7" t="s">
        <v>137</v>
      </c>
      <c r="N1257" s="7" t="s">
        <v>347</v>
      </c>
      <c r="O1257" s="7" t="s">
        <v>93</v>
      </c>
      <c r="P1257" s="7" t="s">
        <v>347</v>
      </c>
      <c r="Q1257" s="7" t="s">
        <v>93</v>
      </c>
      <c r="R1257" s="7" t="s">
        <v>5021</v>
      </c>
      <c r="S1257" s="7" t="s">
        <v>5021</v>
      </c>
      <c r="T1257" s="7" t="s">
        <v>5021</v>
      </c>
      <c r="U1257" s="7" t="s">
        <v>5021</v>
      </c>
      <c r="V1257" s="7" t="s">
        <v>5021</v>
      </c>
      <c r="W1257" s="7" t="s">
        <v>5021</v>
      </c>
      <c r="X1257" s="7" t="s">
        <v>5021</v>
      </c>
      <c r="Y1257" s="7" t="s">
        <v>5021</v>
      </c>
      <c r="Z1257" s="7" t="s">
        <v>5021</v>
      </c>
      <c r="AA1257" s="7" t="s">
        <v>5021</v>
      </c>
      <c r="AB1257" s="7" t="s">
        <v>5021</v>
      </c>
      <c r="AC1257" s="7" t="s">
        <v>5021</v>
      </c>
      <c r="AD1257" s="7" t="s">
        <v>5021</v>
      </c>
      <c r="AE1257" s="7" t="s">
        <v>95</v>
      </c>
      <c r="AF1257" s="7" t="s">
        <v>82</v>
      </c>
      <c r="AG1257" s="7" t="s">
        <v>96</v>
      </c>
    </row>
    <row r="1258" spans="1:33" ht="25.5" x14ac:dyDescent="0.25">
      <c r="A1258" s="7" t="s">
        <v>5022</v>
      </c>
      <c r="B1258" s="12" t="s">
        <v>80</v>
      </c>
      <c r="C1258" s="7" t="s">
        <v>81</v>
      </c>
      <c r="D1258" s="7" t="s">
        <v>82</v>
      </c>
      <c r="E1258" s="7" t="s">
        <v>83</v>
      </c>
      <c r="F1258" s="7" t="s">
        <v>131</v>
      </c>
      <c r="G1258" s="7" t="s">
        <v>4531</v>
      </c>
      <c r="H1258" s="7" t="s">
        <v>5023</v>
      </c>
      <c r="I1258" s="7" t="s">
        <v>351</v>
      </c>
      <c r="J1258" s="7" t="s">
        <v>667</v>
      </c>
      <c r="K1258" s="7" t="s">
        <v>1862</v>
      </c>
      <c r="L1258" s="7" t="s">
        <v>678</v>
      </c>
      <c r="M1258" s="7" t="s">
        <v>91</v>
      </c>
      <c r="N1258" s="7" t="s">
        <v>250</v>
      </c>
      <c r="O1258" s="7" t="s">
        <v>93</v>
      </c>
      <c r="P1258" s="7" t="s">
        <v>250</v>
      </c>
      <c r="Q1258" s="7" t="s">
        <v>93</v>
      </c>
      <c r="R1258" s="7" t="s">
        <v>5024</v>
      </c>
      <c r="S1258" s="7" t="s">
        <v>5024</v>
      </c>
      <c r="T1258" s="7" t="s">
        <v>5024</v>
      </c>
      <c r="U1258" s="7" t="s">
        <v>5024</v>
      </c>
      <c r="V1258" s="7" t="s">
        <v>5024</v>
      </c>
      <c r="W1258" s="7" t="s">
        <v>5024</v>
      </c>
      <c r="X1258" s="7" t="s">
        <v>5024</v>
      </c>
      <c r="Y1258" s="7" t="s">
        <v>5024</v>
      </c>
      <c r="Z1258" s="7" t="s">
        <v>5024</v>
      </c>
      <c r="AA1258" s="7" t="s">
        <v>5024</v>
      </c>
      <c r="AB1258" s="7" t="s">
        <v>5024</v>
      </c>
      <c r="AC1258" s="7" t="s">
        <v>5024</v>
      </c>
      <c r="AD1258" s="7" t="s">
        <v>5024</v>
      </c>
      <c r="AE1258" s="7" t="s">
        <v>95</v>
      </c>
      <c r="AF1258" s="7" t="s">
        <v>82</v>
      </c>
      <c r="AG1258" s="7" t="s">
        <v>96</v>
      </c>
    </row>
    <row r="1259" spans="1:33" x14ac:dyDescent="0.25">
      <c r="A1259" s="7" t="s">
        <v>5025</v>
      </c>
      <c r="B1259" s="12" t="s">
        <v>80</v>
      </c>
      <c r="C1259" s="7" t="s">
        <v>81</v>
      </c>
      <c r="D1259" s="7" t="s">
        <v>82</v>
      </c>
      <c r="E1259" s="7" t="s">
        <v>83</v>
      </c>
      <c r="F1259" s="7" t="s">
        <v>215</v>
      </c>
      <c r="G1259" s="7" t="s">
        <v>482</v>
      </c>
      <c r="H1259" s="7" t="s">
        <v>4779</v>
      </c>
      <c r="I1259" s="7" t="s">
        <v>190</v>
      </c>
      <c r="J1259" s="7" t="s">
        <v>982</v>
      </c>
      <c r="K1259" s="7" t="s">
        <v>1862</v>
      </c>
      <c r="L1259" s="7" t="s">
        <v>96</v>
      </c>
      <c r="M1259" s="7" t="s">
        <v>137</v>
      </c>
      <c r="N1259" s="7" t="s">
        <v>221</v>
      </c>
      <c r="O1259" s="7" t="s">
        <v>93</v>
      </c>
      <c r="P1259" s="7" t="s">
        <v>221</v>
      </c>
      <c r="Q1259" s="7" t="s">
        <v>93</v>
      </c>
      <c r="R1259" s="7" t="s">
        <v>5026</v>
      </c>
      <c r="S1259" s="7" t="s">
        <v>5026</v>
      </c>
      <c r="T1259" s="7" t="s">
        <v>5026</v>
      </c>
      <c r="U1259" s="7" t="s">
        <v>5026</v>
      </c>
      <c r="V1259" s="7" t="s">
        <v>5026</v>
      </c>
      <c r="W1259" s="7" t="s">
        <v>5026</v>
      </c>
      <c r="X1259" s="7" t="s">
        <v>5026</v>
      </c>
      <c r="Y1259" s="7" t="s">
        <v>5026</v>
      </c>
      <c r="Z1259" s="7" t="s">
        <v>5026</v>
      </c>
      <c r="AA1259" s="7" t="s">
        <v>5026</v>
      </c>
      <c r="AB1259" s="7" t="s">
        <v>5026</v>
      </c>
      <c r="AC1259" s="7" t="s">
        <v>5026</v>
      </c>
      <c r="AD1259" s="7" t="s">
        <v>5026</v>
      </c>
      <c r="AE1259" s="7" t="s">
        <v>95</v>
      </c>
      <c r="AF1259" s="7" t="s">
        <v>82</v>
      </c>
      <c r="AG1259" s="7" t="s">
        <v>96</v>
      </c>
    </row>
    <row r="1260" spans="1:33" x14ac:dyDescent="0.25">
      <c r="A1260" s="7" t="s">
        <v>5027</v>
      </c>
      <c r="B1260" s="12" t="s">
        <v>80</v>
      </c>
      <c r="C1260" s="7" t="s">
        <v>81</v>
      </c>
      <c r="D1260" s="7" t="s">
        <v>82</v>
      </c>
      <c r="E1260" s="7" t="s">
        <v>83</v>
      </c>
      <c r="F1260" s="7" t="s">
        <v>259</v>
      </c>
      <c r="G1260" s="7" t="s">
        <v>290</v>
      </c>
      <c r="H1260" s="7" t="s">
        <v>5028</v>
      </c>
      <c r="I1260" s="7" t="s">
        <v>144</v>
      </c>
      <c r="J1260" s="7" t="s">
        <v>5029</v>
      </c>
      <c r="K1260" s="7" t="s">
        <v>1862</v>
      </c>
      <c r="L1260" s="7" t="s">
        <v>703</v>
      </c>
      <c r="M1260" s="7" t="s">
        <v>91</v>
      </c>
      <c r="N1260" s="7" t="s">
        <v>295</v>
      </c>
      <c r="O1260" s="7" t="s">
        <v>93</v>
      </c>
      <c r="P1260" s="7" t="s">
        <v>295</v>
      </c>
      <c r="Q1260" s="7" t="s">
        <v>93</v>
      </c>
      <c r="R1260" s="7" t="s">
        <v>5030</v>
      </c>
      <c r="S1260" s="7" t="s">
        <v>5030</v>
      </c>
      <c r="T1260" s="7" t="s">
        <v>5030</v>
      </c>
      <c r="U1260" s="7" t="s">
        <v>5030</v>
      </c>
      <c r="V1260" s="7" t="s">
        <v>5030</v>
      </c>
      <c r="W1260" s="7" t="s">
        <v>5030</v>
      </c>
      <c r="X1260" s="7" t="s">
        <v>5030</v>
      </c>
      <c r="Y1260" s="7" t="s">
        <v>5030</v>
      </c>
      <c r="Z1260" s="7" t="s">
        <v>5030</v>
      </c>
      <c r="AA1260" s="7" t="s">
        <v>5030</v>
      </c>
      <c r="AB1260" s="7" t="s">
        <v>5030</v>
      </c>
      <c r="AC1260" s="7" t="s">
        <v>5030</v>
      </c>
      <c r="AD1260" s="7" t="s">
        <v>5030</v>
      </c>
      <c r="AE1260" s="7" t="s">
        <v>95</v>
      </c>
      <c r="AF1260" s="7" t="s">
        <v>82</v>
      </c>
      <c r="AG1260" s="7" t="s">
        <v>96</v>
      </c>
    </row>
    <row r="1261" spans="1:33" ht="25.5" x14ac:dyDescent="0.25">
      <c r="A1261" s="7" t="s">
        <v>5031</v>
      </c>
      <c r="B1261" s="12" t="s">
        <v>80</v>
      </c>
      <c r="C1261" s="7" t="s">
        <v>81</v>
      </c>
      <c r="D1261" s="7" t="s">
        <v>82</v>
      </c>
      <c r="E1261" s="7" t="s">
        <v>83</v>
      </c>
      <c r="F1261" s="7" t="s">
        <v>115</v>
      </c>
      <c r="G1261" s="7" t="s">
        <v>343</v>
      </c>
      <c r="H1261" s="7" t="s">
        <v>5032</v>
      </c>
      <c r="I1261" s="7" t="s">
        <v>366</v>
      </c>
      <c r="J1261" s="7" t="s">
        <v>5033</v>
      </c>
      <c r="K1261" s="7" t="s">
        <v>749</v>
      </c>
      <c r="L1261" s="7" t="s">
        <v>503</v>
      </c>
      <c r="M1261" s="7" t="s">
        <v>137</v>
      </c>
      <c r="N1261" s="7" t="s">
        <v>327</v>
      </c>
      <c r="O1261" s="7" t="s">
        <v>93</v>
      </c>
      <c r="P1261" s="7" t="s">
        <v>327</v>
      </c>
      <c r="Q1261" s="7" t="s">
        <v>93</v>
      </c>
      <c r="R1261" s="7" t="s">
        <v>5034</v>
      </c>
      <c r="S1261" s="7" t="s">
        <v>5034</v>
      </c>
      <c r="T1261" s="7" t="s">
        <v>5034</v>
      </c>
      <c r="U1261" s="7" t="s">
        <v>5034</v>
      </c>
      <c r="V1261" s="7" t="s">
        <v>5034</v>
      </c>
      <c r="W1261" s="7" t="s">
        <v>5034</v>
      </c>
      <c r="X1261" s="7" t="s">
        <v>5034</v>
      </c>
      <c r="Y1261" s="7" t="s">
        <v>5034</v>
      </c>
      <c r="Z1261" s="7" t="s">
        <v>5034</v>
      </c>
      <c r="AA1261" s="7" t="s">
        <v>5034</v>
      </c>
      <c r="AB1261" s="7" t="s">
        <v>5034</v>
      </c>
      <c r="AC1261" s="7" t="s">
        <v>5034</v>
      </c>
      <c r="AD1261" s="7" t="s">
        <v>5034</v>
      </c>
      <c r="AE1261" s="7" t="s">
        <v>95</v>
      </c>
      <c r="AF1261" s="7" t="s">
        <v>82</v>
      </c>
      <c r="AG1261" s="7" t="s">
        <v>96</v>
      </c>
    </row>
    <row r="1262" spans="1:33" x14ac:dyDescent="0.25">
      <c r="A1262" s="7" t="s">
        <v>5035</v>
      </c>
      <c r="B1262" s="12" t="s">
        <v>80</v>
      </c>
      <c r="C1262" s="7" t="s">
        <v>81</v>
      </c>
      <c r="D1262" s="7" t="s">
        <v>82</v>
      </c>
      <c r="E1262" s="7" t="s">
        <v>83</v>
      </c>
      <c r="F1262" s="7" t="s">
        <v>98</v>
      </c>
      <c r="G1262" s="7" t="s">
        <v>273</v>
      </c>
      <c r="H1262" s="7" t="s">
        <v>5036</v>
      </c>
      <c r="I1262" s="7" t="s">
        <v>366</v>
      </c>
      <c r="J1262" s="7" t="s">
        <v>3174</v>
      </c>
      <c r="K1262" s="7" t="s">
        <v>5037</v>
      </c>
      <c r="L1262" s="7" t="s">
        <v>89</v>
      </c>
      <c r="M1262" s="7" t="s">
        <v>137</v>
      </c>
      <c r="N1262" s="7" t="s">
        <v>103</v>
      </c>
      <c r="O1262" s="7" t="s">
        <v>93</v>
      </c>
      <c r="P1262" s="7" t="s">
        <v>103</v>
      </c>
      <c r="Q1262" s="7" t="s">
        <v>93</v>
      </c>
      <c r="R1262" s="7" t="s">
        <v>5038</v>
      </c>
      <c r="S1262" s="7" t="s">
        <v>5038</v>
      </c>
      <c r="T1262" s="7" t="s">
        <v>5038</v>
      </c>
      <c r="U1262" s="7" t="s">
        <v>5038</v>
      </c>
      <c r="V1262" s="7" t="s">
        <v>5038</v>
      </c>
      <c r="W1262" s="7" t="s">
        <v>5038</v>
      </c>
      <c r="X1262" s="7" t="s">
        <v>5038</v>
      </c>
      <c r="Y1262" s="7" t="s">
        <v>5038</v>
      </c>
      <c r="Z1262" s="7" t="s">
        <v>5038</v>
      </c>
      <c r="AA1262" s="7" t="s">
        <v>5038</v>
      </c>
      <c r="AB1262" s="7" t="s">
        <v>5038</v>
      </c>
      <c r="AC1262" s="7" t="s">
        <v>5038</v>
      </c>
      <c r="AD1262" s="7" t="s">
        <v>5038</v>
      </c>
      <c r="AE1262" s="7" t="s">
        <v>95</v>
      </c>
      <c r="AF1262" s="7" t="s">
        <v>82</v>
      </c>
      <c r="AG1262" s="7" t="s">
        <v>96</v>
      </c>
    </row>
    <row r="1263" spans="1:33" x14ac:dyDescent="0.25">
      <c r="A1263" s="7" t="s">
        <v>5039</v>
      </c>
      <c r="B1263" s="12" t="s">
        <v>80</v>
      </c>
      <c r="C1263" s="7" t="s">
        <v>81</v>
      </c>
      <c r="D1263" s="7" t="s">
        <v>82</v>
      </c>
      <c r="E1263" s="7" t="s">
        <v>83</v>
      </c>
      <c r="F1263" s="7" t="s">
        <v>98</v>
      </c>
      <c r="G1263" s="7" t="s">
        <v>99</v>
      </c>
      <c r="H1263" s="7" t="s">
        <v>5040</v>
      </c>
      <c r="I1263" s="7" t="s">
        <v>285</v>
      </c>
      <c r="J1263" s="7" t="s">
        <v>191</v>
      </c>
      <c r="K1263" s="7" t="s">
        <v>5041</v>
      </c>
      <c r="L1263" s="7" t="s">
        <v>2580</v>
      </c>
      <c r="M1263" s="7" t="s">
        <v>91</v>
      </c>
      <c r="N1263" s="7" t="s">
        <v>103</v>
      </c>
      <c r="O1263" s="7" t="s">
        <v>93</v>
      </c>
      <c r="P1263" s="7" t="s">
        <v>103</v>
      </c>
      <c r="Q1263" s="7" t="s">
        <v>93</v>
      </c>
      <c r="R1263" s="7" t="s">
        <v>5042</v>
      </c>
      <c r="S1263" s="7" t="s">
        <v>5042</v>
      </c>
      <c r="T1263" s="7" t="s">
        <v>5042</v>
      </c>
      <c r="U1263" s="7" t="s">
        <v>5042</v>
      </c>
      <c r="V1263" s="7" t="s">
        <v>5042</v>
      </c>
      <c r="W1263" s="7" t="s">
        <v>5042</v>
      </c>
      <c r="X1263" s="7" t="s">
        <v>5042</v>
      </c>
      <c r="Y1263" s="7" t="s">
        <v>5042</v>
      </c>
      <c r="Z1263" s="7" t="s">
        <v>5042</v>
      </c>
      <c r="AA1263" s="7" t="s">
        <v>5042</v>
      </c>
      <c r="AB1263" s="7" t="s">
        <v>5042</v>
      </c>
      <c r="AC1263" s="7" t="s">
        <v>5042</v>
      </c>
      <c r="AD1263" s="7" t="s">
        <v>5042</v>
      </c>
      <c r="AE1263" s="7" t="s">
        <v>95</v>
      </c>
      <c r="AF1263" s="7" t="s">
        <v>82</v>
      </c>
      <c r="AG1263" s="7" t="s">
        <v>96</v>
      </c>
    </row>
    <row r="1264" spans="1:33" x14ac:dyDescent="0.25">
      <c r="A1264" s="7" t="s">
        <v>5043</v>
      </c>
      <c r="B1264" s="12" t="s">
        <v>80</v>
      </c>
      <c r="C1264" s="7" t="s">
        <v>81</v>
      </c>
      <c r="D1264" s="7" t="s">
        <v>82</v>
      </c>
      <c r="E1264" s="7" t="s">
        <v>83</v>
      </c>
      <c r="F1264" s="7" t="s">
        <v>123</v>
      </c>
      <c r="G1264" s="7" t="s">
        <v>124</v>
      </c>
      <c r="H1264" s="7" t="s">
        <v>246</v>
      </c>
      <c r="I1264" s="7" t="s">
        <v>1711</v>
      </c>
      <c r="J1264" s="7" t="s">
        <v>2520</v>
      </c>
      <c r="K1264" s="7" t="s">
        <v>5044</v>
      </c>
      <c r="L1264" s="7" t="s">
        <v>4311</v>
      </c>
      <c r="M1264" s="7" t="s">
        <v>137</v>
      </c>
      <c r="N1264" s="7" t="s">
        <v>128</v>
      </c>
      <c r="O1264" s="7" t="s">
        <v>93</v>
      </c>
      <c r="P1264" s="7" t="s">
        <v>128</v>
      </c>
      <c r="Q1264" s="7" t="s">
        <v>93</v>
      </c>
      <c r="R1264" s="7" t="s">
        <v>5045</v>
      </c>
      <c r="S1264" s="7" t="s">
        <v>5045</v>
      </c>
      <c r="T1264" s="7" t="s">
        <v>5045</v>
      </c>
      <c r="U1264" s="7" t="s">
        <v>5045</v>
      </c>
      <c r="V1264" s="7" t="s">
        <v>5045</v>
      </c>
      <c r="W1264" s="7" t="s">
        <v>5045</v>
      </c>
      <c r="X1264" s="7" t="s">
        <v>5045</v>
      </c>
      <c r="Y1264" s="7" t="s">
        <v>5045</v>
      </c>
      <c r="Z1264" s="7" t="s">
        <v>5045</v>
      </c>
      <c r="AA1264" s="7" t="s">
        <v>5045</v>
      </c>
      <c r="AB1264" s="7" t="s">
        <v>5045</v>
      </c>
      <c r="AC1264" s="7" t="s">
        <v>5045</v>
      </c>
      <c r="AD1264" s="7" t="s">
        <v>5045</v>
      </c>
      <c r="AE1264" s="7" t="s">
        <v>95</v>
      </c>
      <c r="AF1264" s="7" t="s">
        <v>82</v>
      </c>
      <c r="AG1264" s="7" t="s">
        <v>96</v>
      </c>
    </row>
    <row r="1265" spans="1:33" x14ac:dyDescent="0.25">
      <c r="A1265" s="7" t="s">
        <v>5046</v>
      </c>
      <c r="B1265" s="12" t="s">
        <v>80</v>
      </c>
      <c r="C1265" s="7" t="s">
        <v>81</v>
      </c>
      <c r="D1265" s="7" t="s">
        <v>82</v>
      </c>
      <c r="E1265" s="7" t="s">
        <v>83</v>
      </c>
      <c r="F1265" s="7" t="s">
        <v>123</v>
      </c>
      <c r="G1265" s="7" t="s">
        <v>124</v>
      </c>
      <c r="H1265" s="7" t="s">
        <v>5047</v>
      </c>
      <c r="I1265" s="7" t="s">
        <v>134</v>
      </c>
      <c r="J1265" s="7" t="s">
        <v>5048</v>
      </c>
      <c r="K1265" s="7" t="s">
        <v>4784</v>
      </c>
      <c r="L1265" s="7" t="s">
        <v>1660</v>
      </c>
      <c r="M1265" s="7" t="s">
        <v>91</v>
      </c>
      <c r="N1265" s="7" t="s">
        <v>128</v>
      </c>
      <c r="O1265" s="7" t="s">
        <v>93</v>
      </c>
      <c r="P1265" s="7" t="s">
        <v>128</v>
      </c>
      <c r="Q1265" s="7" t="s">
        <v>93</v>
      </c>
      <c r="R1265" s="7" t="s">
        <v>5049</v>
      </c>
      <c r="S1265" s="7" t="s">
        <v>5049</v>
      </c>
      <c r="T1265" s="7" t="s">
        <v>5049</v>
      </c>
      <c r="U1265" s="7" t="s">
        <v>5049</v>
      </c>
      <c r="V1265" s="7" t="s">
        <v>5049</v>
      </c>
      <c r="W1265" s="7" t="s">
        <v>5049</v>
      </c>
      <c r="X1265" s="7" t="s">
        <v>5049</v>
      </c>
      <c r="Y1265" s="7" t="s">
        <v>5049</v>
      </c>
      <c r="Z1265" s="7" t="s">
        <v>5049</v>
      </c>
      <c r="AA1265" s="7" t="s">
        <v>5049</v>
      </c>
      <c r="AB1265" s="7" t="s">
        <v>5049</v>
      </c>
      <c r="AC1265" s="7" t="s">
        <v>5049</v>
      </c>
      <c r="AD1265" s="7" t="s">
        <v>5049</v>
      </c>
      <c r="AE1265" s="7" t="s">
        <v>95</v>
      </c>
      <c r="AF1265" s="7" t="s">
        <v>82</v>
      </c>
      <c r="AG1265" s="7" t="s">
        <v>96</v>
      </c>
    </row>
    <row r="1266" spans="1:33" x14ac:dyDescent="0.25">
      <c r="A1266" s="7" t="s">
        <v>5050</v>
      </c>
      <c r="B1266" s="12" t="s">
        <v>80</v>
      </c>
      <c r="C1266" s="7" t="s">
        <v>81</v>
      </c>
      <c r="D1266" s="7" t="s">
        <v>82</v>
      </c>
      <c r="E1266" s="7" t="s">
        <v>83</v>
      </c>
      <c r="F1266" s="7" t="s">
        <v>98</v>
      </c>
      <c r="G1266" s="7" t="s">
        <v>99</v>
      </c>
      <c r="H1266" s="7" t="s">
        <v>3936</v>
      </c>
      <c r="I1266" s="7" t="s">
        <v>5051</v>
      </c>
      <c r="J1266" s="7" t="s">
        <v>5052</v>
      </c>
      <c r="K1266" s="7" t="s">
        <v>256</v>
      </c>
      <c r="L1266" s="7" t="s">
        <v>322</v>
      </c>
      <c r="M1266" s="7" t="s">
        <v>137</v>
      </c>
      <c r="N1266" s="7" t="s">
        <v>103</v>
      </c>
      <c r="O1266" s="7" t="s">
        <v>93</v>
      </c>
      <c r="P1266" s="7" t="s">
        <v>103</v>
      </c>
      <c r="Q1266" s="7" t="s">
        <v>93</v>
      </c>
      <c r="R1266" s="7" t="s">
        <v>5053</v>
      </c>
      <c r="S1266" s="7" t="s">
        <v>5053</v>
      </c>
      <c r="T1266" s="7" t="s">
        <v>5053</v>
      </c>
      <c r="U1266" s="7" t="s">
        <v>5053</v>
      </c>
      <c r="V1266" s="7" t="s">
        <v>5053</v>
      </c>
      <c r="W1266" s="7" t="s">
        <v>5053</v>
      </c>
      <c r="X1266" s="7" t="s">
        <v>5053</v>
      </c>
      <c r="Y1266" s="7" t="s">
        <v>5053</v>
      </c>
      <c r="Z1266" s="7" t="s">
        <v>5053</v>
      </c>
      <c r="AA1266" s="7" t="s">
        <v>5053</v>
      </c>
      <c r="AB1266" s="7" t="s">
        <v>5053</v>
      </c>
      <c r="AC1266" s="7" t="s">
        <v>5053</v>
      </c>
      <c r="AD1266" s="7" t="s">
        <v>5053</v>
      </c>
      <c r="AE1266" s="7" t="s">
        <v>95</v>
      </c>
      <c r="AF1266" s="7" t="s">
        <v>82</v>
      </c>
      <c r="AG1266" s="7" t="s">
        <v>96</v>
      </c>
    </row>
    <row r="1267" spans="1:33" ht="25.5" x14ac:dyDescent="0.25">
      <c r="A1267" s="7" t="s">
        <v>5054</v>
      </c>
      <c r="B1267" s="12" t="s">
        <v>80</v>
      </c>
      <c r="C1267" s="7" t="s">
        <v>81</v>
      </c>
      <c r="D1267" s="7" t="s">
        <v>82</v>
      </c>
      <c r="E1267" s="7" t="s">
        <v>83</v>
      </c>
      <c r="F1267" s="7" t="s">
        <v>123</v>
      </c>
      <c r="G1267" s="7" t="s">
        <v>124</v>
      </c>
      <c r="H1267" s="7" t="s">
        <v>308</v>
      </c>
      <c r="I1267" s="7" t="s">
        <v>431</v>
      </c>
      <c r="J1267" s="7" t="s">
        <v>5055</v>
      </c>
      <c r="K1267" s="7" t="s">
        <v>2548</v>
      </c>
      <c r="L1267" s="7" t="s">
        <v>4615</v>
      </c>
      <c r="M1267" s="7" t="s">
        <v>137</v>
      </c>
      <c r="N1267" s="7" t="s">
        <v>128</v>
      </c>
      <c r="O1267" s="7" t="s">
        <v>93</v>
      </c>
      <c r="P1267" s="7" t="s">
        <v>128</v>
      </c>
      <c r="Q1267" s="7" t="s">
        <v>93</v>
      </c>
      <c r="R1267" s="7" t="s">
        <v>5056</v>
      </c>
      <c r="S1267" s="7" t="s">
        <v>5056</v>
      </c>
      <c r="T1267" s="7" t="s">
        <v>5056</v>
      </c>
      <c r="U1267" s="7" t="s">
        <v>5056</v>
      </c>
      <c r="V1267" s="7" t="s">
        <v>5056</v>
      </c>
      <c r="W1267" s="7" t="s">
        <v>5056</v>
      </c>
      <c r="X1267" s="7" t="s">
        <v>5056</v>
      </c>
      <c r="Y1267" s="7" t="s">
        <v>5056</v>
      </c>
      <c r="Z1267" s="7" t="s">
        <v>5056</v>
      </c>
      <c r="AA1267" s="7" t="s">
        <v>5056</v>
      </c>
      <c r="AB1267" s="7" t="s">
        <v>5056</v>
      </c>
      <c r="AC1267" s="7" t="s">
        <v>5056</v>
      </c>
      <c r="AD1267" s="7" t="s">
        <v>5056</v>
      </c>
      <c r="AE1267" s="7" t="s">
        <v>95</v>
      </c>
      <c r="AF1267" s="7" t="s">
        <v>82</v>
      </c>
      <c r="AG1267" s="7" t="s">
        <v>96</v>
      </c>
    </row>
    <row r="1268" spans="1:33" x14ac:dyDescent="0.25">
      <c r="A1268" s="7" t="s">
        <v>5057</v>
      </c>
      <c r="B1268" s="12" t="s">
        <v>80</v>
      </c>
      <c r="C1268" s="7" t="s">
        <v>81</v>
      </c>
      <c r="D1268" s="7" t="s">
        <v>82</v>
      </c>
      <c r="E1268" s="7" t="s">
        <v>83</v>
      </c>
      <c r="F1268" s="7" t="s">
        <v>98</v>
      </c>
      <c r="G1268" s="7" t="s">
        <v>99</v>
      </c>
      <c r="H1268" s="7" t="s">
        <v>5058</v>
      </c>
      <c r="I1268" s="7" t="s">
        <v>87</v>
      </c>
      <c r="J1268" s="7" t="s">
        <v>326</v>
      </c>
      <c r="K1268" s="7" t="s">
        <v>2548</v>
      </c>
      <c r="L1268" s="7" t="s">
        <v>858</v>
      </c>
      <c r="M1268" s="7" t="s">
        <v>137</v>
      </c>
      <c r="N1268" s="7" t="s">
        <v>103</v>
      </c>
      <c r="O1268" s="7" t="s">
        <v>93</v>
      </c>
      <c r="P1268" s="7" t="s">
        <v>103</v>
      </c>
      <c r="Q1268" s="7" t="s">
        <v>93</v>
      </c>
      <c r="R1268" s="7" t="s">
        <v>5059</v>
      </c>
      <c r="S1268" s="7" t="s">
        <v>5059</v>
      </c>
      <c r="T1268" s="7" t="s">
        <v>5059</v>
      </c>
      <c r="U1268" s="7" t="s">
        <v>5059</v>
      </c>
      <c r="V1268" s="7" t="s">
        <v>5059</v>
      </c>
      <c r="W1268" s="7" t="s">
        <v>5059</v>
      </c>
      <c r="X1268" s="7" t="s">
        <v>5059</v>
      </c>
      <c r="Y1268" s="7" t="s">
        <v>5059</v>
      </c>
      <c r="Z1268" s="7" t="s">
        <v>5059</v>
      </c>
      <c r="AA1268" s="7" t="s">
        <v>5059</v>
      </c>
      <c r="AB1268" s="7" t="s">
        <v>5059</v>
      </c>
      <c r="AC1268" s="7" t="s">
        <v>5059</v>
      </c>
      <c r="AD1268" s="7" t="s">
        <v>5059</v>
      </c>
      <c r="AE1268" s="7" t="s">
        <v>95</v>
      </c>
      <c r="AF1268" s="7" t="s">
        <v>82</v>
      </c>
      <c r="AG1268" s="7" t="s">
        <v>96</v>
      </c>
    </row>
    <row r="1269" spans="1:33" ht="25.5" x14ac:dyDescent="0.25">
      <c r="A1269" s="7" t="s">
        <v>5060</v>
      </c>
      <c r="B1269" s="12" t="s">
        <v>80</v>
      </c>
      <c r="C1269" s="7" t="s">
        <v>81</v>
      </c>
      <c r="D1269" s="7" t="s">
        <v>82</v>
      </c>
      <c r="E1269" s="7" t="s">
        <v>83</v>
      </c>
      <c r="F1269" s="7" t="s">
        <v>259</v>
      </c>
      <c r="G1269" s="7" t="s">
        <v>260</v>
      </c>
      <c r="H1269" s="7" t="s">
        <v>4645</v>
      </c>
      <c r="I1269" s="7" t="s">
        <v>159</v>
      </c>
      <c r="J1269" s="7" t="s">
        <v>528</v>
      </c>
      <c r="K1269" s="7" t="s">
        <v>5061</v>
      </c>
      <c r="L1269" s="7" t="s">
        <v>5062</v>
      </c>
      <c r="M1269" s="7" t="s">
        <v>91</v>
      </c>
      <c r="N1269" s="7" t="s">
        <v>347</v>
      </c>
      <c r="O1269" s="7" t="s">
        <v>93</v>
      </c>
      <c r="P1269" s="7" t="s">
        <v>347</v>
      </c>
      <c r="Q1269" s="7" t="s">
        <v>93</v>
      </c>
      <c r="R1269" s="7" t="s">
        <v>5063</v>
      </c>
      <c r="S1269" s="7" t="s">
        <v>5063</v>
      </c>
      <c r="T1269" s="7" t="s">
        <v>5063</v>
      </c>
      <c r="U1269" s="7" t="s">
        <v>5063</v>
      </c>
      <c r="V1269" s="7" t="s">
        <v>5063</v>
      </c>
      <c r="W1269" s="7" t="s">
        <v>5063</v>
      </c>
      <c r="X1269" s="7" t="s">
        <v>5063</v>
      </c>
      <c r="Y1269" s="7" t="s">
        <v>5063</v>
      </c>
      <c r="Z1269" s="7" t="s">
        <v>5063</v>
      </c>
      <c r="AA1269" s="7" t="s">
        <v>5063</v>
      </c>
      <c r="AB1269" s="7" t="s">
        <v>5063</v>
      </c>
      <c r="AC1269" s="7" t="s">
        <v>5063</v>
      </c>
      <c r="AD1269" s="7" t="s">
        <v>5063</v>
      </c>
      <c r="AE1269" s="7" t="s">
        <v>95</v>
      </c>
      <c r="AF1269" s="7" t="s">
        <v>82</v>
      </c>
      <c r="AG1269" s="7" t="s">
        <v>96</v>
      </c>
    </row>
    <row r="1270" spans="1:33" x14ac:dyDescent="0.25">
      <c r="A1270" s="7" t="s">
        <v>5064</v>
      </c>
      <c r="B1270" s="12" t="s">
        <v>80</v>
      </c>
      <c r="C1270" s="7" t="s">
        <v>81</v>
      </c>
      <c r="D1270" s="7" t="s">
        <v>82</v>
      </c>
      <c r="E1270" s="7" t="s">
        <v>83</v>
      </c>
      <c r="F1270" s="7" t="s">
        <v>123</v>
      </c>
      <c r="G1270" s="7" t="s">
        <v>124</v>
      </c>
      <c r="H1270" s="7" t="s">
        <v>4458</v>
      </c>
      <c r="I1270" s="7" t="s">
        <v>366</v>
      </c>
      <c r="J1270" s="7" t="s">
        <v>5065</v>
      </c>
      <c r="K1270" s="7" t="s">
        <v>5061</v>
      </c>
      <c r="L1270" s="7" t="s">
        <v>242</v>
      </c>
      <c r="M1270" s="7" t="s">
        <v>137</v>
      </c>
      <c r="N1270" s="7" t="s">
        <v>128</v>
      </c>
      <c r="O1270" s="7" t="s">
        <v>93</v>
      </c>
      <c r="P1270" s="7" t="s">
        <v>128</v>
      </c>
      <c r="Q1270" s="7" t="s">
        <v>93</v>
      </c>
      <c r="R1270" s="7" t="s">
        <v>5066</v>
      </c>
      <c r="S1270" s="7" t="s">
        <v>5066</v>
      </c>
      <c r="T1270" s="7" t="s">
        <v>5066</v>
      </c>
      <c r="U1270" s="7" t="s">
        <v>5066</v>
      </c>
      <c r="V1270" s="7" t="s">
        <v>5066</v>
      </c>
      <c r="W1270" s="7" t="s">
        <v>5066</v>
      </c>
      <c r="X1270" s="7" t="s">
        <v>5066</v>
      </c>
      <c r="Y1270" s="7" t="s">
        <v>5066</v>
      </c>
      <c r="Z1270" s="7" t="s">
        <v>5066</v>
      </c>
      <c r="AA1270" s="7" t="s">
        <v>5066</v>
      </c>
      <c r="AB1270" s="7" t="s">
        <v>5066</v>
      </c>
      <c r="AC1270" s="7" t="s">
        <v>5066</v>
      </c>
      <c r="AD1270" s="7" t="s">
        <v>5066</v>
      </c>
      <c r="AE1270" s="7" t="s">
        <v>95</v>
      </c>
      <c r="AF1270" s="7" t="s">
        <v>82</v>
      </c>
      <c r="AG1270" s="7" t="s">
        <v>96</v>
      </c>
    </row>
    <row r="1271" spans="1:33" x14ac:dyDescent="0.25">
      <c r="A1271" s="7" t="s">
        <v>5067</v>
      </c>
      <c r="B1271" s="12" t="s">
        <v>80</v>
      </c>
      <c r="C1271" s="7" t="s">
        <v>81</v>
      </c>
      <c r="D1271" s="7" t="s">
        <v>82</v>
      </c>
      <c r="E1271" s="7" t="s">
        <v>83</v>
      </c>
      <c r="F1271" s="7" t="s">
        <v>141</v>
      </c>
      <c r="G1271" s="7" t="s">
        <v>142</v>
      </c>
      <c r="H1271" s="7" t="s">
        <v>450</v>
      </c>
      <c r="I1271" s="7" t="s">
        <v>2701</v>
      </c>
      <c r="J1271" s="7" t="s">
        <v>5068</v>
      </c>
      <c r="K1271" s="7" t="s">
        <v>5069</v>
      </c>
      <c r="L1271" s="7" t="s">
        <v>844</v>
      </c>
      <c r="M1271" s="7" t="s">
        <v>137</v>
      </c>
      <c r="N1271" s="7" t="s">
        <v>148</v>
      </c>
      <c r="O1271" s="7" t="s">
        <v>93</v>
      </c>
      <c r="P1271" s="7" t="s">
        <v>148</v>
      </c>
      <c r="Q1271" s="7" t="s">
        <v>93</v>
      </c>
      <c r="R1271" s="7" t="s">
        <v>5070</v>
      </c>
      <c r="S1271" s="7" t="s">
        <v>5070</v>
      </c>
      <c r="T1271" s="7" t="s">
        <v>5070</v>
      </c>
      <c r="U1271" s="7" t="s">
        <v>5070</v>
      </c>
      <c r="V1271" s="7" t="s">
        <v>5070</v>
      </c>
      <c r="W1271" s="7" t="s">
        <v>5070</v>
      </c>
      <c r="X1271" s="7" t="s">
        <v>5070</v>
      </c>
      <c r="Y1271" s="7" t="s">
        <v>5070</v>
      </c>
      <c r="Z1271" s="7" t="s">
        <v>5070</v>
      </c>
      <c r="AA1271" s="7" t="s">
        <v>5070</v>
      </c>
      <c r="AB1271" s="7" t="s">
        <v>5070</v>
      </c>
      <c r="AC1271" s="7" t="s">
        <v>5070</v>
      </c>
      <c r="AD1271" s="7" t="s">
        <v>5070</v>
      </c>
      <c r="AE1271" s="7" t="s">
        <v>95</v>
      </c>
      <c r="AF1271" s="7" t="s">
        <v>82</v>
      </c>
      <c r="AG1271" s="7" t="s">
        <v>96</v>
      </c>
    </row>
    <row r="1272" spans="1:33" ht="25.5" x14ac:dyDescent="0.25">
      <c r="A1272" s="7" t="s">
        <v>5071</v>
      </c>
      <c r="B1272" s="12" t="s">
        <v>80</v>
      </c>
      <c r="C1272" s="7" t="s">
        <v>81</v>
      </c>
      <c r="D1272" s="7" t="s">
        <v>82</v>
      </c>
      <c r="E1272" s="7" t="s">
        <v>83</v>
      </c>
      <c r="F1272" s="7" t="s">
        <v>98</v>
      </c>
      <c r="G1272" s="7" t="s">
        <v>180</v>
      </c>
      <c r="H1272" s="7" t="s">
        <v>1495</v>
      </c>
      <c r="I1272" s="7" t="s">
        <v>5072</v>
      </c>
      <c r="J1272" s="7" t="s">
        <v>389</v>
      </c>
      <c r="K1272" s="7" t="s">
        <v>5073</v>
      </c>
      <c r="L1272" s="7" t="s">
        <v>89</v>
      </c>
      <c r="M1272" s="7" t="s">
        <v>137</v>
      </c>
      <c r="N1272" s="7" t="s">
        <v>185</v>
      </c>
      <c r="O1272" s="7" t="s">
        <v>93</v>
      </c>
      <c r="P1272" s="7" t="s">
        <v>185</v>
      </c>
      <c r="Q1272" s="7" t="s">
        <v>93</v>
      </c>
      <c r="R1272" s="7" t="s">
        <v>5074</v>
      </c>
      <c r="S1272" s="7" t="s">
        <v>5074</v>
      </c>
      <c r="T1272" s="7" t="s">
        <v>5074</v>
      </c>
      <c r="U1272" s="7" t="s">
        <v>5074</v>
      </c>
      <c r="V1272" s="7" t="s">
        <v>5074</v>
      </c>
      <c r="W1272" s="7" t="s">
        <v>5074</v>
      </c>
      <c r="X1272" s="7" t="s">
        <v>5074</v>
      </c>
      <c r="Y1272" s="7" t="s">
        <v>5074</v>
      </c>
      <c r="Z1272" s="7" t="s">
        <v>5074</v>
      </c>
      <c r="AA1272" s="7" t="s">
        <v>5074</v>
      </c>
      <c r="AB1272" s="7" t="s">
        <v>5074</v>
      </c>
      <c r="AC1272" s="7" t="s">
        <v>5074</v>
      </c>
      <c r="AD1272" s="7" t="s">
        <v>5074</v>
      </c>
      <c r="AE1272" s="7" t="s">
        <v>95</v>
      </c>
      <c r="AF1272" s="7" t="s">
        <v>82</v>
      </c>
      <c r="AG1272" s="7" t="s">
        <v>96</v>
      </c>
    </row>
    <row r="1273" spans="1:33" ht="25.5" x14ac:dyDescent="0.25">
      <c r="A1273" s="7" t="s">
        <v>5075</v>
      </c>
      <c r="B1273" s="12" t="s">
        <v>80</v>
      </c>
      <c r="C1273" s="7" t="s">
        <v>81</v>
      </c>
      <c r="D1273" s="7" t="s">
        <v>82</v>
      </c>
      <c r="E1273" s="7" t="s">
        <v>83</v>
      </c>
      <c r="F1273" s="7" t="s">
        <v>98</v>
      </c>
      <c r="G1273" s="7" t="s">
        <v>1210</v>
      </c>
      <c r="H1273" s="7" t="s">
        <v>308</v>
      </c>
      <c r="I1273" s="7" t="s">
        <v>109</v>
      </c>
      <c r="J1273" s="7" t="s">
        <v>5076</v>
      </c>
      <c r="K1273" s="7" t="s">
        <v>184</v>
      </c>
      <c r="L1273" s="7" t="s">
        <v>2066</v>
      </c>
      <c r="M1273" s="7" t="s">
        <v>91</v>
      </c>
      <c r="N1273" s="7" t="s">
        <v>185</v>
      </c>
      <c r="O1273" s="7" t="s">
        <v>93</v>
      </c>
      <c r="P1273" s="7" t="s">
        <v>185</v>
      </c>
      <c r="Q1273" s="7" t="s">
        <v>93</v>
      </c>
      <c r="R1273" s="7" t="s">
        <v>5077</v>
      </c>
      <c r="S1273" s="7" t="s">
        <v>5077</v>
      </c>
      <c r="T1273" s="7" t="s">
        <v>5077</v>
      </c>
      <c r="U1273" s="7" t="s">
        <v>5077</v>
      </c>
      <c r="V1273" s="7" t="s">
        <v>5077</v>
      </c>
      <c r="W1273" s="7" t="s">
        <v>5077</v>
      </c>
      <c r="X1273" s="7" t="s">
        <v>5077</v>
      </c>
      <c r="Y1273" s="7" t="s">
        <v>5077</v>
      </c>
      <c r="Z1273" s="7" t="s">
        <v>5077</v>
      </c>
      <c r="AA1273" s="7" t="s">
        <v>5077</v>
      </c>
      <c r="AB1273" s="7" t="s">
        <v>5077</v>
      </c>
      <c r="AC1273" s="7" t="s">
        <v>5077</v>
      </c>
      <c r="AD1273" s="7" t="s">
        <v>5077</v>
      </c>
      <c r="AE1273" s="7" t="s">
        <v>95</v>
      </c>
      <c r="AF1273" s="7" t="s">
        <v>82</v>
      </c>
      <c r="AG1273" s="7" t="s">
        <v>96</v>
      </c>
    </row>
    <row r="1274" spans="1:33" x14ac:dyDescent="0.25">
      <c r="A1274" s="7" t="s">
        <v>5078</v>
      </c>
      <c r="B1274" s="12" t="s">
        <v>80</v>
      </c>
      <c r="C1274" s="7" t="s">
        <v>81</v>
      </c>
      <c r="D1274" s="7" t="s">
        <v>82</v>
      </c>
      <c r="E1274" s="7" t="s">
        <v>83</v>
      </c>
      <c r="F1274" s="7" t="s">
        <v>735</v>
      </c>
      <c r="G1274" s="7" t="s">
        <v>736</v>
      </c>
      <c r="H1274" s="7" t="s">
        <v>5079</v>
      </c>
      <c r="I1274" s="7" t="s">
        <v>134</v>
      </c>
      <c r="J1274" s="7" t="s">
        <v>5080</v>
      </c>
      <c r="K1274" s="7" t="s">
        <v>184</v>
      </c>
      <c r="L1274" s="7" t="s">
        <v>453</v>
      </c>
      <c r="M1274" s="7" t="s">
        <v>91</v>
      </c>
      <c r="N1274" s="7" t="s">
        <v>270</v>
      </c>
      <c r="O1274" s="7" t="s">
        <v>93</v>
      </c>
      <c r="P1274" s="7" t="s">
        <v>270</v>
      </c>
      <c r="Q1274" s="7" t="s">
        <v>93</v>
      </c>
      <c r="R1274" s="7" t="s">
        <v>5081</v>
      </c>
      <c r="S1274" s="7" t="s">
        <v>5081</v>
      </c>
      <c r="T1274" s="7" t="s">
        <v>5081</v>
      </c>
      <c r="U1274" s="7" t="s">
        <v>5081</v>
      </c>
      <c r="V1274" s="7" t="s">
        <v>5081</v>
      </c>
      <c r="W1274" s="7" t="s">
        <v>5081</v>
      </c>
      <c r="X1274" s="7" t="s">
        <v>5081</v>
      </c>
      <c r="Y1274" s="7" t="s">
        <v>5081</v>
      </c>
      <c r="Z1274" s="7" t="s">
        <v>5081</v>
      </c>
      <c r="AA1274" s="7" t="s">
        <v>5081</v>
      </c>
      <c r="AB1274" s="7" t="s">
        <v>5081</v>
      </c>
      <c r="AC1274" s="7" t="s">
        <v>5081</v>
      </c>
      <c r="AD1274" s="7" t="s">
        <v>5081</v>
      </c>
      <c r="AE1274" s="7" t="s">
        <v>95</v>
      </c>
      <c r="AF1274" s="7" t="s">
        <v>82</v>
      </c>
      <c r="AG1274" s="7" t="s">
        <v>96</v>
      </c>
    </row>
    <row r="1275" spans="1:33" x14ac:dyDescent="0.25">
      <c r="A1275" s="7" t="s">
        <v>5082</v>
      </c>
      <c r="B1275" s="12" t="s">
        <v>80</v>
      </c>
      <c r="C1275" s="7" t="s">
        <v>81</v>
      </c>
      <c r="D1275" s="7" t="s">
        <v>82</v>
      </c>
      <c r="E1275" s="7" t="s">
        <v>83</v>
      </c>
      <c r="F1275" s="7" t="s">
        <v>98</v>
      </c>
      <c r="G1275" s="7" t="s">
        <v>180</v>
      </c>
      <c r="H1275" s="7" t="s">
        <v>5083</v>
      </c>
      <c r="I1275" s="7" t="s">
        <v>134</v>
      </c>
      <c r="J1275" s="7" t="s">
        <v>1101</v>
      </c>
      <c r="K1275" s="7" t="s">
        <v>184</v>
      </c>
      <c r="L1275" s="7" t="s">
        <v>5084</v>
      </c>
      <c r="M1275" s="7" t="s">
        <v>91</v>
      </c>
      <c r="N1275" s="7" t="s">
        <v>185</v>
      </c>
      <c r="O1275" s="7" t="s">
        <v>93</v>
      </c>
      <c r="P1275" s="7" t="s">
        <v>185</v>
      </c>
      <c r="Q1275" s="7" t="s">
        <v>93</v>
      </c>
      <c r="R1275" s="7" t="s">
        <v>5085</v>
      </c>
      <c r="S1275" s="7" t="s">
        <v>5085</v>
      </c>
      <c r="T1275" s="7" t="s">
        <v>5085</v>
      </c>
      <c r="U1275" s="7" t="s">
        <v>5085</v>
      </c>
      <c r="V1275" s="7" t="s">
        <v>5085</v>
      </c>
      <c r="W1275" s="7" t="s">
        <v>5085</v>
      </c>
      <c r="X1275" s="7" t="s">
        <v>5085</v>
      </c>
      <c r="Y1275" s="7" t="s">
        <v>5085</v>
      </c>
      <c r="Z1275" s="7" t="s">
        <v>5085</v>
      </c>
      <c r="AA1275" s="7" t="s">
        <v>5085</v>
      </c>
      <c r="AB1275" s="7" t="s">
        <v>5085</v>
      </c>
      <c r="AC1275" s="7" t="s">
        <v>5085</v>
      </c>
      <c r="AD1275" s="7" t="s">
        <v>5085</v>
      </c>
      <c r="AE1275" s="7" t="s">
        <v>95</v>
      </c>
      <c r="AF1275" s="7" t="s">
        <v>82</v>
      </c>
      <c r="AG1275" s="7" t="s">
        <v>96</v>
      </c>
    </row>
    <row r="1276" spans="1:33" x14ac:dyDescent="0.25">
      <c r="A1276" s="7" t="s">
        <v>5086</v>
      </c>
      <c r="B1276" s="12" t="s">
        <v>80</v>
      </c>
      <c r="C1276" s="7" t="s">
        <v>81</v>
      </c>
      <c r="D1276" s="7" t="s">
        <v>82</v>
      </c>
      <c r="E1276" s="7" t="s">
        <v>83</v>
      </c>
      <c r="F1276" s="7" t="s">
        <v>98</v>
      </c>
      <c r="G1276" s="7" t="s">
        <v>180</v>
      </c>
      <c r="H1276" s="7" t="s">
        <v>5087</v>
      </c>
      <c r="I1276" s="7" t="s">
        <v>134</v>
      </c>
      <c r="J1276" s="7" t="s">
        <v>584</v>
      </c>
      <c r="K1276" s="7" t="s">
        <v>184</v>
      </c>
      <c r="L1276" s="7" t="s">
        <v>1716</v>
      </c>
      <c r="M1276" s="7" t="s">
        <v>91</v>
      </c>
      <c r="N1276" s="7" t="s">
        <v>185</v>
      </c>
      <c r="O1276" s="7" t="s">
        <v>93</v>
      </c>
      <c r="P1276" s="7" t="s">
        <v>185</v>
      </c>
      <c r="Q1276" s="7" t="s">
        <v>93</v>
      </c>
      <c r="R1276" s="7" t="s">
        <v>5088</v>
      </c>
      <c r="S1276" s="7" t="s">
        <v>5088</v>
      </c>
      <c r="T1276" s="7" t="s">
        <v>5088</v>
      </c>
      <c r="U1276" s="7" t="s">
        <v>5088</v>
      </c>
      <c r="V1276" s="7" t="s">
        <v>5088</v>
      </c>
      <c r="W1276" s="7" t="s">
        <v>5088</v>
      </c>
      <c r="X1276" s="7" t="s">
        <v>5088</v>
      </c>
      <c r="Y1276" s="7" t="s">
        <v>5088</v>
      </c>
      <c r="Z1276" s="7" t="s">
        <v>5088</v>
      </c>
      <c r="AA1276" s="7" t="s">
        <v>5088</v>
      </c>
      <c r="AB1276" s="7" t="s">
        <v>5088</v>
      </c>
      <c r="AC1276" s="7" t="s">
        <v>5088</v>
      </c>
      <c r="AD1276" s="7" t="s">
        <v>5088</v>
      </c>
      <c r="AE1276" s="7" t="s">
        <v>95</v>
      </c>
      <c r="AF1276" s="7" t="s">
        <v>82</v>
      </c>
      <c r="AG1276" s="7" t="s">
        <v>96</v>
      </c>
    </row>
    <row r="1277" spans="1:33" x14ac:dyDescent="0.25">
      <c r="A1277" s="7" t="s">
        <v>5089</v>
      </c>
      <c r="B1277" s="12" t="s">
        <v>80</v>
      </c>
      <c r="C1277" s="7" t="s">
        <v>81</v>
      </c>
      <c r="D1277" s="7" t="s">
        <v>82</v>
      </c>
      <c r="E1277" s="7" t="s">
        <v>83</v>
      </c>
      <c r="F1277" s="7" t="s">
        <v>123</v>
      </c>
      <c r="G1277" s="7" t="s">
        <v>124</v>
      </c>
      <c r="H1277" s="7" t="s">
        <v>195</v>
      </c>
      <c r="I1277" s="7" t="s">
        <v>134</v>
      </c>
      <c r="J1277" s="7" t="s">
        <v>5090</v>
      </c>
      <c r="K1277" s="7" t="s">
        <v>184</v>
      </c>
      <c r="L1277" s="7" t="s">
        <v>3263</v>
      </c>
      <c r="M1277" s="7" t="s">
        <v>137</v>
      </c>
      <c r="N1277" s="7" t="s">
        <v>128</v>
      </c>
      <c r="O1277" s="7" t="s">
        <v>93</v>
      </c>
      <c r="P1277" s="7" t="s">
        <v>128</v>
      </c>
      <c r="Q1277" s="7" t="s">
        <v>93</v>
      </c>
      <c r="R1277" s="7" t="s">
        <v>5091</v>
      </c>
      <c r="S1277" s="7" t="s">
        <v>5091</v>
      </c>
      <c r="T1277" s="7" t="s">
        <v>5091</v>
      </c>
      <c r="U1277" s="7" t="s">
        <v>5091</v>
      </c>
      <c r="V1277" s="7" t="s">
        <v>5091</v>
      </c>
      <c r="W1277" s="7" t="s">
        <v>5091</v>
      </c>
      <c r="X1277" s="7" t="s">
        <v>5091</v>
      </c>
      <c r="Y1277" s="7" t="s">
        <v>5091</v>
      </c>
      <c r="Z1277" s="7" t="s">
        <v>5091</v>
      </c>
      <c r="AA1277" s="7" t="s">
        <v>5091</v>
      </c>
      <c r="AB1277" s="7" t="s">
        <v>5091</v>
      </c>
      <c r="AC1277" s="7" t="s">
        <v>5091</v>
      </c>
      <c r="AD1277" s="7" t="s">
        <v>5091</v>
      </c>
      <c r="AE1277" s="7" t="s">
        <v>95</v>
      </c>
      <c r="AF1277" s="7" t="s">
        <v>82</v>
      </c>
      <c r="AG1277" s="7" t="s">
        <v>96</v>
      </c>
    </row>
    <row r="1278" spans="1:33" ht="25.5" x14ac:dyDescent="0.25">
      <c r="A1278" s="7" t="s">
        <v>5092</v>
      </c>
      <c r="B1278" s="12" t="s">
        <v>80</v>
      </c>
      <c r="C1278" s="7" t="s">
        <v>81</v>
      </c>
      <c r="D1278" s="7" t="s">
        <v>82</v>
      </c>
      <c r="E1278" s="7" t="s">
        <v>83</v>
      </c>
      <c r="F1278" s="7" t="s">
        <v>215</v>
      </c>
      <c r="G1278" s="7" t="s">
        <v>482</v>
      </c>
      <c r="H1278" s="7" t="s">
        <v>5093</v>
      </c>
      <c r="I1278" s="7" t="s">
        <v>309</v>
      </c>
      <c r="J1278" s="7" t="s">
        <v>694</v>
      </c>
      <c r="K1278" s="7" t="s">
        <v>184</v>
      </c>
      <c r="L1278" s="7" t="s">
        <v>111</v>
      </c>
      <c r="M1278" s="7" t="s">
        <v>91</v>
      </c>
      <c r="N1278" s="7" t="s">
        <v>221</v>
      </c>
      <c r="O1278" s="7" t="s">
        <v>93</v>
      </c>
      <c r="P1278" s="7" t="s">
        <v>221</v>
      </c>
      <c r="Q1278" s="7" t="s">
        <v>93</v>
      </c>
      <c r="R1278" s="7" t="s">
        <v>5094</v>
      </c>
      <c r="S1278" s="7" t="s">
        <v>5094</v>
      </c>
      <c r="T1278" s="7" t="s">
        <v>5094</v>
      </c>
      <c r="U1278" s="7" t="s">
        <v>5094</v>
      </c>
      <c r="V1278" s="7" t="s">
        <v>5094</v>
      </c>
      <c r="W1278" s="7" t="s">
        <v>5094</v>
      </c>
      <c r="X1278" s="7" t="s">
        <v>5094</v>
      </c>
      <c r="Y1278" s="7" t="s">
        <v>5094</v>
      </c>
      <c r="Z1278" s="7" t="s">
        <v>5094</v>
      </c>
      <c r="AA1278" s="7" t="s">
        <v>5094</v>
      </c>
      <c r="AB1278" s="7" t="s">
        <v>5094</v>
      </c>
      <c r="AC1278" s="7" t="s">
        <v>5094</v>
      </c>
      <c r="AD1278" s="7" t="s">
        <v>5094</v>
      </c>
      <c r="AE1278" s="7" t="s">
        <v>95</v>
      </c>
      <c r="AF1278" s="7" t="s">
        <v>82</v>
      </c>
      <c r="AG1278" s="7" t="s">
        <v>96</v>
      </c>
    </row>
    <row r="1279" spans="1:33" ht="25.5" x14ac:dyDescent="0.25">
      <c r="A1279" s="7" t="s">
        <v>5095</v>
      </c>
      <c r="B1279" s="12" t="s">
        <v>80</v>
      </c>
      <c r="C1279" s="7" t="s">
        <v>81</v>
      </c>
      <c r="D1279" s="7" t="s">
        <v>82</v>
      </c>
      <c r="E1279" s="7" t="s">
        <v>83</v>
      </c>
      <c r="F1279" s="7" t="s">
        <v>123</v>
      </c>
      <c r="G1279" s="7" t="s">
        <v>124</v>
      </c>
      <c r="H1279" s="7" t="s">
        <v>308</v>
      </c>
      <c r="I1279" s="7" t="s">
        <v>196</v>
      </c>
      <c r="J1279" s="7" t="s">
        <v>748</v>
      </c>
      <c r="K1279" s="7" t="s">
        <v>219</v>
      </c>
      <c r="L1279" s="7" t="s">
        <v>2566</v>
      </c>
      <c r="M1279" s="7" t="s">
        <v>137</v>
      </c>
      <c r="N1279" s="7" t="s">
        <v>128</v>
      </c>
      <c r="O1279" s="7" t="s">
        <v>93</v>
      </c>
      <c r="P1279" s="7" t="s">
        <v>128</v>
      </c>
      <c r="Q1279" s="7" t="s">
        <v>93</v>
      </c>
      <c r="R1279" s="7" t="s">
        <v>5096</v>
      </c>
      <c r="S1279" s="7" t="s">
        <v>5096</v>
      </c>
      <c r="T1279" s="7" t="s">
        <v>5096</v>
      </c>
      <c r="U1279" s="7" t="s">
        <v>5096</v>
      </c>
      <c r="V1279" s="7" t="s">
        <v>5096</v>
      </c>
      <c r="W1279" s="7" t="s">
        <v>5096</v>
      </c>
      <c r="X1279" s="7" t="s">
        <v>5096</v>
      </c>
      <c r="Y1279" s="7" t="s">
        <v>5096</v>
      </c>
      <c r="Z1279" s="7" t="s">
        <v>5096</v>
      </c>
      <c r="AA1279" s="7" t="s">
        <v>5096</v>
      </c>
      <c r="AB1279" s="7" t="s">
        <v>5096</v>
      </c>
      <c r="AC1279" s="7" t="s">
        <v>5096</v>
      </c>
      <c r="AD1279" s="7" t="s">
        <v>5096</v>
      </c>
      <c r="AE1279" s="7" t="s">
        <v>95</v>
      </c>
      <c r="AF1279" s="7" t="s">
        <v>82</v>
      </c>
      <c r="AG1279" s="7" t="s">
        <v>96</v>
      </c>
    </row>
    <row r="1280" spans="1:33" ht="25.5" x14ac:dyDescent="0.25">
      <c r="A1280" s="7" t="s">
        <v>5097</v>
      </c>
      <c r="B1280" s="12" t="s">
        <v>80</v>
      </c>
      <c r="C1280" s="7" t="s">
        <v>81</v>
      </c>
      <c r="D1280" s="7" t="s">
        <v>82</v>
      </c>
      <c r="E1280" s="7" t="s">
        <v>83</v>
      </c>
      <c r="F1280" s="7" t="s">
        <v>123</v>
      </c>
      <c r="G1280" s="7" t="s">
        <v>124</v>
      </c>
      <c r="H1280" s="7" t="s">
        <v>3273</v>
      </c>
      <c r="I1280" s="7" t="s">
        <v>372</v>
      </c>
      <c r="J1280" s="7" t="s">
        <v>2863</v>
      </c>
      <c r="K1280" s="7" t="s">
        <v>219</v>
      </c>
      <c r="L1280" s="7" t="s">
        <v>5098</v>
      </c>
      <c r="M1280" s="7" t="s">
        <v>91</v>
      </c>
      <c r="N1280" s="7" t="s">
        <v>128</v>
      </c>
      <c r="O1280" s="7" t="s">
        <v>93</v>
      </c>
      <c r="P1280" s="7" t="s">
        <v>128</v>
      </c>
      <c r="Q1280" s="7" t="s">
        <v>93</v>
      </c>
      <c r="R1280" s="7" t="s">
        <v>5099</v>
      </c>
      <c r="S1280" s="7" t="s">
        <v>5099</v>
      </c>
      <c r="T1280" s="7" t="s">
        <v>5099</v>
      </c>
      <c r="U1280" s="7" t="s">
        <v>5099</v>
      </c>
      <c r="V1280" s="7" t="s">
        <v>5099</v>
      </c>
      <c r="W1280" s="7" t="s">
        <v>5099</v>
      </c>
      <c r="X1280" s="7" t="s">
        <v>5099</v>
      </c>
      <c r="Y1280" s="7" t="s">
        <v>5099</v>
      </c>
      <c r="Z1280" s="7" t="s">
        <v>5099</v>
      </c>
      <c r="AA1280" s="7" t="s">
        <v>5099</v>
      </c>
      <c r="AB1280" s="7" t="s">
        <v>5099</v>
      </c>
      <c r="AC1280" s="7" t="s">
        <v>5099</v>
      </c>
      <c r="AD1280" s="7" t="s">
        <v>5099</v>
      </c>
      <c r="AE1280" s="7" t="s">
        <v>95</v>
      </c>
      <c r="AF1280" s="7" t="s">
        <v>82</v>
      </c>
      <c r="AG1280" s="7" t="s">
        <v>96</v>
      </c>
    </row>
    <row r="1281" spans="1:33" x14ac:dyDescent="0.25">
      <c r="A1281" s="7" t="s">
        <v>5100</v>
      </c>
      <c r="B1281" s="12" t="s">
        <v>80</v>
      </c>
      <c r="C1281" s="7" t="s">
        <v>81</v>
      </c>
      <c r="D1281" s="7" t="s">
        <v>82</v>
      </c>
      <c r="E1281" s="7" t="s">
        <v>83</v>
      </c>
      <c r="F1281" s="7" t="s">
        <v>123</v>
      </c>
      <c r="G1281" s="7" t="s">
        <v>124</v>
      </c>
      <c r="H1281" s="7" t="s">
        <v>5101</v>
      </c>
      <c r="I1281" s="7" t="s">
        <v>372</v>
      </c>
      <c r="J1281" s="7" t="s">
        <v>1032</v>
      </c>
      <c r="K1281" s="7" t="s">
        <v>219</v>
      </c>
      <c r="L1281" s="7" t="s">
        <v>340</v>
      </c>
      <c r="M1281" s="7" t="s">
        <v>137</v>
      </c>
      <c r="N1281" s="7" t="s">
        <v>128</v>
      </c>
      <c r="O1281" s="7" t="s">
        <v>93</v>
      </c>
      <c r="P1281" s="7" t="s">
        <v>128</v>
      </c>
      <c r="Q1281" s="7" t="s">
        <v>93</v>
      </c>
      <c r="R1281" s="7" t="s">
        <v>5102</v>
      </c>
      <c r="S1281" s="7" t="s">
        <v>5102</v>
      </c>
      <c r="T1281" s="7" t="s">
        <v>5102</v>
      </c>
      <c r="U1281" s="7" t="s">
        <v>5102</v>
      </c>
      <c r="V1281" s="7" t="s">
        <v>5102</v>
      </c>
      <c r="W1281" s="7" t="s">
        <v>5102</v>
      </c>
      <c r="X1281" s="7" t="s">
        <v>5102</v>
      </c>
      <c r="Y1281" s="7" t="s">
        <v>5102</v>
      </c>
      <c r="Z1281" s="7" t="s">
        <v>5102</v>
      </c>
      <c r="AA1281" s="7" t="s">
        <v>5102</v>
      </c>
      <c r="AB1281" s="7" t="s">
        <v>5102</v>
      </c>
      <c r="AC1281" s="7" t="s">
        <v>5102</v>
      </c>
      <c r="AD1281" s="7" t="s">
        <v>5102</v>
      </c>
      <c r="AE1281" s="7" t="s">
        <v>95</v>
      </c>
      <c r="AF1281" s="7" t="s">
        <v>82</v>
      </c>
      <c r="AG1281" s="7" t="s">
        <v>96</v>
      </c>
    </row>
    <row r="1282" spans="1:33" ht="25.5" x14ac:dyDescent="0.25">
      <c r="A1282" s="7" t="s">
        <v>5103</v>
      </c>
      <c r="B1282" s="12" t="s">
        <v>80</v>
      </c>
      <c r="C1282" s="7" t="s">
        <v>81</v>
      </c>
      <c r="D1282" s="7" t="s">
        <v>82</v>
      </c>
      <c r="E1282" s="7" t="s">
        <v>83</v>
      </c>
      <c r="F1282" s="7" t="s">
        <v>259</v>
      </c>
      <c r="G1282" s="7" t="s">
        <v>224</v>
      </c>
      <c r="H1282" s="7" t="s">
        <v>143</v>
      </c>
      <c r="I1282" s="7" t="s">
        <v>144</v>
      </c>
      <c r="J1282" s="7" t="s">
        <v>3717</v>
      </c>
      <c r="K1282" s="7" t="s">
        <v>219</v>
      </c>
      <c r="L1282" s="7" t="s">
        <v>944</v>
      </c>
      <c r="M1282" s="7" t="s">
        <v>91</v>
      </c>
      <c r="N1282" s="7" t="s">
        <v>347</v>
      </c>
      <c r="O1282" s="7" t="s">
        <v>93</v>
      </c>
      <c r="P1282" s="7" t="s">
        <v>347</v>
      </c>
      <c r="Q1282" s="7" t="s">
        <v>93</v>
      </c>
      <c r="R1282" s="7" t="s">
        <v>5104</v>
      </c>
      <c r="S1282" s="7" t="s">
        <v>5104</v>
      </c>
      <c r="T1282" s="7" t="s">
        <v>5104</v>
      </c>
      <c r="U1282" s="7" t="s">
        <v>5104</v>
      </c>
      <c r="V1282" s="7" t="s">
        <v>5104</v>
      </c>
      <c r="W1282" s="7" t="s">
        <v>5104</v>
      </c>
      <c r="X1282" s="7" t="s">
        <v>5104</v>
      </c>
      <c r="Y1282" s="7" t="s">
        <v>5104</v>
      </c>
      <c r="Z1282" s="7" t="s">
        <v>5104</v>
      </c>
      <c r="AA1282" s="7" t="s">
        <v>5104</v>
      </c>
      <c r="AB1282" s="7" t="s">
        <v>5104</v>
      </c>
      <c r="AC1282" s="7" t="s">
        <v>5104</v>
      </c>
      <c r="AD1282" s="7" t="s">
        <v>5104</v>
      </c>
      <c r="AE1282" s="7" t="s">
        <v>95</v>
      </c>
      <c r="AF1282" s="7" t="s">
        <v>82</v>
      </c>
      <c r="AG1282" s="7" t="s">
        <v>96</v>
      </c>
    </row>
    <row r="1283" spans="1:33" ht="25.5" x14ac:dyDescent="0.25">
      <c r="A1283" s="7" t="s">
        <v>5105</v>
      </c>
      <c r="B1283" s="12" t="s">
        <v>80</v>
      </c>
      <c r="C1283" s="7" t="s">
        <v>81</v>
      </c>
      <c r="D1283" s="7" t="s">
        <v>82</v>
      </c>
      <c r="E1283" s="7" t="s">
        <v>83</v>
      </c>
      <c r="F1283" s="7" t="s">
        <v>215</v>
      </c>
      <c r="G1283" s="7" t="s">
        <v>206</v>
      </c>
      <c r="H1283" s="7" t="s">
        <v>5106</v>
      </c>
      <c r="I1283" s="7" t="s">
        <v>144</v>
      </c>
      <c r="J1283" s="7" t="s">
        <v>3717</v>
      </c>
      <c r="K1283" s="7" t="s">
        <v>219</v>
      </c>
      <c r="L1283" s="7" t="s">
        <v>171</v>
      </c>
      <c r="M1283" s="7" t="s">
        <v>91</v>
      </c>
      <c r="N1283" s="7" t="s">
        <v>221</v>
      </c>
      <c r="O1283" s="7" t="s">
        <v>93</v>
      </c>
      <c r="P1283" s="7" t="s">
        <v>221</v>
      </c>
      <c r="Q1283" s="7" t="s">
        <v>93</v>
      </c>
      <c r="R1283" s="7" t="s">
        <v>5107</v>
      </c>
      <c r="S1283" s="7" t="s">
        <v>5107</v>
      </c>
      <c r="T1283" s="7" t="s">
        <v>5107</v>
      </c>
      <c r="U1283" s="7" t="s">
        <v>5107</v>
      </c>
      <c r="V1283" s="7" t="s">
        <v>5107</v>
      </c>
      <c r="W1283" s="7" t="s">
        <v>5107</v>
      </c>
      <c r="X1283" s="7" t="s">
        <v>5107</v>
      </c>
      <c r="Y1283" s="7" t="s">
        <v>5107</v>
      </c>
      <c r="Z1283" s="7" t="s">
        <v>5107</v>
      </c>
      <c r="AA1283" s="7" t="s">
        <v>5107</v>
      </c>
      <c r="AB1283" s="7" t="s">
        <v>5107</v>
      </c>
      <c r="AC1283" s="7" t="s">
        <v>5107</v>
      </c>
      <c r="AD1283" s="7" t="s">
        <v>5107</v>
      </c>
      <c r="AE1283" s="7" t="s">
        <v>95</v>
      </c>
      <c r="AF1283" s="7" t="s">
        <v>82</v>
      </c>
      <c r="AG1283" s="7" t="s">
        <v>96</v>
      </c>
    </row>
    <row r="1284" spans="1:33" ht="25.5" x14ac:dyDescent="0.25">
      <c r="A1284" s="7" t="s">
        <v>5108</v>
      </c>
      <c r="B1284" s="12" t="s">
        <v>80</v>
      </c>
      <c r="C1284" s="7" t="s">
        <v>81</v>
      </c>
      <c r="D1284" s="7" t="s">
        <v>82</v>
      </c>
      <c r="E1284" s="7" t="s">
        <v>83</v>
      </c>
      <c r="F1284" s="7" t="s">
        <v>156</v>
      </c>
      <c r="G1284" s="7" t="s">
        <v>157</v>
      </c>
      <c r="H1284" s="7" t="s">
        <v>566</v>
      </c>
      <c r="I1284" s="7" t="s">
        <v>144</v>
      </c>
      <c r="J1284" s="7" t="s">
        <v>4266</v>
      </c>
      <c r="K1284" s="7" t="s">
        <v>219</v>
      </c>
      <c r="L1284" s="7" t="s">
        <v>503</v>
      </c>
      <c r="M1284" s="7" t="s">
        <v>91</v>
      </c>
      <c r="N1284" s="7" t="s">
        <v>161</v>
      </c>
      <c r="O1284" s="7" t="s">
        <v>93</v>
      </c>
      <c r="P1284" s="7" t="s">
        <v>161</v>
      </c>
      <c r="Q1284" s="7" t="s">
        <v>93</v>
      </c>
      <c r="R1284" s="7" t="s">
        <v>5109</v>
      </c>
      <c r="S1284" s="7" t="s">
        <v>5109</v>
      </c>
      <c r="T1284" s="7" t="s">
        <v>5109</v>
      </c>
      <c r="U1284" s="7" t="s">
        <v>5109</v>
      </c>
      <c r="V1284" s="7" t="s">
        <v>5109</v>
      </c>
      <c r="W1284" s="7" t="s">
        <v>5109</v>
      </c>
      <c r="X1284" s="7" t="s">
        <v>5109</v>
      </c>
      <c r="Y1284" s="7" t="s">
        <v>5109</v>
      </c>
      <c r="Z1284" s="7" t="s">
        <v>5109</v>
      </c>
      <c r="AA1284" s="7" t="s">
        <v>5109</v>
      </c>
      <c r="AB1284" s="7" t="s">
        <v>5109</v>
      </c>
      <c r="AC1284" s="7" t="s">
        <v>5109</v>
      </c>
      <c r="AD1284" s="7" t="s">
        <v>5109</v>
      </c>
      <c r="AE1284" s="7" t="s">
        <v>95</v>
      </c>
      <c r="AF1284" s="7" t="s">
        <v>82</v>
      </c>
      <c r="AG1284" s="7" t="s">
        <v>96</v>
      </c>
    </row>
    <row r="1285" spans="1:33" x14ac:dyDescent="0.25">
      <c r="A1285" s="7" t="s">
        <v>5110</v>
      </c>
      <c r="B1285" s="12" t="s">
        <v>80</v>
      </c>
      <c r="C1285" s="7" t="s">
        <v>81</v>
      </c>
      <c r="D1285" s="7" t="s">
        <v>82</v>
      </c>
      <c r="E1285" s="7" t="s">
        <v>83</v>
      </c>
      <c r="F1285" s="7" t="s">
        <v>115</v>
      </c>
      <c r="G1285" s="7" t="s">
        <v>356</v>
      </c>
      <c r="H1285" s="7" t="s">
        <v>5111</v>
      </c>
      <c r="I1285" s="7" t="s">
        <v>351</v>
      </c>
      <c r="J1285" s="7" t="s">
        <v>4685</v>
      </c>
      <c r="K1285" s="7" t="s">
        <v>964</v>
      </c>
      <c r="L1285" s="7" t="s">
        <v>1553</v>
      </c>
      <c r="M1285" s="7" t="s">
        <v>91</v>
      </c>
      <c r="N1285" s="7" t="s">
        <v>359</v>
      </c>
      <c r="O1285" s="7" t="s">
        <v>93</v>
      </c>
      <c r="P1285" s="7" t="s">
        <v>359</v>
      </c>
      <c r="Q1285" s="7" t="s">
        <v>93</v>
      </c>
      <c r="R1285" s="7" t="s">
        <v>5112</v>
      </c>
      <c r="S1285" s="7" t="s">
        <v>5112</v>
      </c>
      <c r="T1285" s="7" t="s">
        <v>5112</v>
      </c>
      <c r="U1285" s="7" t="s">
        <v>5112</v>
      </c>
      <c r="V1285" s="7" t="s">
        <v>5112</v>
      </c>
      <c r="W1285" s="7" t="s">
        <v>5112</v>
      </c>
      <c r="X1285" s="7" t="s">
        <v>5112</v>
      </c>
      <c r="Y1285" s="7" t="s">
        <v>5112</v>
      </c>
      <c r="Z1285" s="7" t="s">
        <v>5112</v>
      </c>
      <c r="AA1285" s="7" t="s">
        <v>5112</v>
      </c>
      <c r="AB1285" s="7" t="s">
        <v>5112</v>
      </c>
      <c r="AC1285" s="7" t="s">
        <v>5112</v>
      </c>
      <c r="AD1285" s="7" t="s">
        <v>5112</v>
      </c>
      <c r="AE1285" s="7" t="s">
        <v>95</v>
      </c>
      <c r="AF1285" s="7" t="s">
        <v>82</v>
      </c>
      <c r="AG1285" s="7" t="s">
        <v>96</v>
      </c>
    </row>
    <row r="1286" spans="1:33" ht="25.5" x14ac:dyDescent="0.25">
      <c r="A1286" s="7" t="s">
        <v>5113</v>
      </c>
      <c r="B1286" s="12" t="s">
        <v>80</v>
      </c>
      <c r="C1286" s="7" t="s">
        <v>81</v>
      </c>
      <c r="D1286" s="7" t="s">
        <v>82</v>
      </c>
      <c r="E1286" s="7" t="s">
        <v>83</v>
      </c>
      <c r="F1286" s="7" t="s">
        <v>98</v>
      </c>
      <c r="G1286" s="7" t="s">
        <v>99</v>
      </c>
      <c r="H1286" s="7" t="s">
        <v>5114</v>
      </c>
      <c r="I1286" s="7" t="s">
        <v>351</v>
      </c>
      <c r="J1286" s="7" t="s">
        <v>688</v>
      </c>
      <c r="K1286" s="7" t="s">
        <v>964</v>
      </c>
      <c r="L1286" s="7" t="s">
        <v>465</v>
      </c>
      <c r="M1286" s="7" t="s">
        <v>91</v>
      </c>
      <c r="N1286" s="7" t="s">
        <v>103</v>
      </c>
      <c r="O1286" s="7" t="s">
        <v>93</v>
      </c>
      <c r="P1286" s="7" t="s">
        <v>103</v>
      </c>
      <c r="Q1286" s="7" t="s">
        <v>93</v>
      </c>
      <c r="R1286" s="7" t="s">
        <v>5115</v>
      </c>
      <c r="S1286" s="7" t="s">
        <v>5115</v>
      </c>
      <c r="T1286" s="7" t="s">
        <v>5115</v>
      </c>
      <c r="U1286" s="7" t="s">
        <v>5115</v>
      </c>
      <c r="V1286" s="7" t="s">
        <v>5115</v>
      </c>
      <c r="W1286" s="7" t="s">
        <v>5115</v>
      </c>
      <c r="X1286" s="7" t="s">
        <v>5115</v>
      </c>
      <c r="Y1286" s="7" t="s">
        <v>5115</v>
      </c>
      <c r="Z1286" s="7" t="s">
        <v>5115</v>
      </c>
      <c r="AA1286" s="7" t="s">
        <v>5115</v>
      </c>
      <c r="AB1286" s="7" t="s">
        <v>5115</v>
      </c>
      <c r="AC1286" s="7" t="s">
        <v>5115</v>
      </c>
      <c r="AD1286" s="7" t="s">
        <v>5115</v>
      </c>
      <c r="AE1286" s="7" t="s">
        <v>95</v>
      </c>
      <c r="AF1286" s="7" t="s">
        <v>82</v>
      </c>
      <c r="AG1286" s="7" t="s">
        <v>96</v>
      </c>
    </row>
    <row r="1287" spans="1:33" x14ac:dyDescent="0.25">
      <c r="A1287" s="7" t="s">
        <v>5116</v>
      </c>
      <c r="B1287" s="12" t="s">
        <v>80</v>
      </c>
      <c r="C1287" s="7" t="s">
        <v>81</v>
      </c>
      <c r="D1287" s="7" t="s">
        <v>82</v>
      </c>
      <c r="E1287" s="7" t="s">
        <v>83</v>
      </c>
      <c r="F1287" s="7" t="s">
        <v>123</v>
      </c>
      <c r="G1287" s="7" t="s">
        <v>124</v>
      </c>
      <c r="H1287" s="7" t="s">
        <v>426</v>
      </c>
      <c r="I1287" s="7" t="s">
        <v>159</v>
      </c>
      <c r="J1287" s="7" t="s">
        <v>5117</v>
      </c>
      <c r="K1287" s="7" t="s">
        <v>964</v>
      </c>
      <c r="L1287" s="7" t="s">
        <v>146</v>
      </c>
      <c r="M1287" s="7" t="s">
        <v>91</v>
      </c>
      <c r="N1287" s="7" t="s">
        <v>128</v>
      </c>
      <c r="O1287" s="7" t="s">
        <v>93</v>
      </c>
      <c r="P1287" s="7" t="s">
        <v>128</v>
      </c>
      <c r="Q1287" s="7" t="s">
        <v>93</v>
      </c>
      <c r="R1287" s="7" t="s">
        <v>5118</v>
      </c>
      <c r="S1287" s="7" t="s">
        <v>5118</v>
      </c>
      <c r="T1287" s="7" t="s">
        <v>5118</v>
      </c>
      <c r="U1287" s="7" t="s">
        <v>5118</v>
      </c>
      <c r="V1287" s="7" t="s">
        <v>5118</v>
      </c>
      <c r="W1287" s="7" t="s">
        <v>5118</v>
      </c>
      <c r="X1287" s="7" t="s">
        <v>5118</v>
      </c>
      <c r="Y1287" s="7" t="s">
        <v>5118</v>
      </c>
      <c r="Z1287" s="7" t="s">
        <v>5118</v>
      </c>
      <c r="AA1287" s="7" t="s">
        <v>5118</v>
      </c>
      <c r="AB1287" s="7" t="s">
        <v>5118</v>
      </c>
      <c r="AC1287" s="7" t="s">
        <v>5118</v>
      </c>
      <c r="AD1287" s="7" t="s">
        <v>5118</v>
      </c>
      <c r="AE1287" s="7" t="s">
        <v>95</v>
      </c>
      <c r="AF1287" s="7" t="s">
        <v>82</v>
      </c>
      <c r="AG1287" s="7" t="s">
        <v>96</v>
      </c>
    </row>
    <row r="1288" spans="1:33" x14ac:dyDescent="0.25">
      <c r="A1288" s="7" t="s">
        <v>5119</v>
      </c>
      <c r="B1288" s="12" t="s">
        <v>80</v>
      </c>
      <c r="C1288" s="7" t="s">
        <v>81</v>
      </c>
      <c r="D1288" s="7" t="s">
        <v>82</v>
      </c>
      <c r="E1288" s="7" t="s">
        <v>83</v>
      </c>
      <c r="F1288" s="7" t="s">
        <v>259</v>
      </c>
      <c r="G1288" s="7" t="s">
        <v>343</v>
      </c>
      <c r="H1288" s="7" t="s">
        <v>195</v>
      </c>
      <c r="I1288" s="7" t="s">
        <v>3096</v>
      </c>
      <c r="J1288" s="7" t="s">
        <v>5120</v>
      </c>
      <c r="K1288" s="7" t="s">
        <v>964</v>
      </c>
      <c r="L1288" s="7" t="s">
        <v>934</v>
      </c>
      <c r="M1288" s="7" t="s">
        <v>137</v>
      </c>
      <c r="N1288" s="7" t="s">
        <v>265</v>
      </c>
      <c r="O1288" s="7" t="s">
        <v>93</v>
      </c>
      <c r="P1288" s="7" t="s">
        <v>265</v>
      </c>
      <c r="Q1288" s="7" t="s">
        <v>93</v>
      </c>
      <c r="R1288" s="7" t="s">
        <v>5121</v>
      </c>
      <c r="S1288" s="7" t="s">
        <v>5121</v>
      </c>
      <c r="T1288" s="7" t="s">
        <v>5121</v>
      </c>
      <c r="U1288" s="7" t="s">
        <v>5121</v>
      </c>
      <c r="V1288" s="7" t="s">
        <v>5121</v>
      </c>
      <c r="W1288" s="7" t="s">
        <v>5121</v>
      </c>
      <c r="X1288" s="7" t="s">
        <v>5121</v>
      </c>
      <c r="Y1288" s="7" t="s">
        <v>5121</v>
      </c>
      <c r="Z1288" s="7" t="s">
        <v>5121</v>
      </c>
      <c r="AA1288" s="7" t="s">
        <v>5121</v>
      </c>
      <c r="AB1288" s="7" t="s">
        <v>5121</v>
      </c>
      <c r="AC1288" s="7" t="s">
        <v>5121</v>
      </c>
      <c r="AD1288" s="7" t="s">
        <v>5121</v>
      </c>
      <c r="AE1288" s="7" t="s">
        <v>95</v>
      </c>
      <c r="AF1288" s="7" t="s">
        <v>82</v>
      </c>
      <c r="AG1288" s="7" t="s">
        <v>96</v>
      </c>
    </row>
    <row r="1289" spans="1:33" ht="25.5" x14ac:dyDescent="0.25">
      <c r="A1289" s="7" t="s">
        <v>5122</v>
      </c>
      <c r="B1289" s="12" t="s">
        <v>80</v>
      </c>
      <c r="C1289" s="7" t="s">
        <v>81</v>
      </c>
      <c r="D1289" s="7" t="s">
        <v>82</v>
      </c>
      <c r="E1289" s="7" t="s">
        <v>83</v>
      </c>
      <c r="F1289" s="7" t="s">
        <v>635</v>
      </c>
      <c r="G1289" s="7" t="s">
        <v>546</v>
      </c>
      <c r="H1289" s="7" t="s">
        <v>5123</v>
      </c>
      <c r="I1289" s="7" t="s">
        <v>87</v>
      </c>
      <c r="J1289" s="7" t="s">
        <v>5124</v>
      </c>
      <c r="K1289" s="7" t="s">
        <v>964</v>
      </c>
      <c r="L1289" s="7" t="s">
        <v>460</v>
      </c>
      <c r="M1289" s="7" t="s">
        <v>91</v>
      </c>
      <c r="N1289" s="7" t="s">
        <v>641</v>
      </c>
      <c r="O1289" s="7" t="s">
        <v>93</v>
      </c>
      <c r="P1289" s="7" t="s">
        <v>641</v>
      </c>
      <c r="Q1289" s="7" t="s">
        <v>93</v>
      </c>
      <c r="R1289" s="7" t="s">
        <v>5125</v>
      </c>
      <c r="S1289" s="7" t="s">
        <v>5125</v>
      </c>
      <c r="T1289" s="7" t="s">
        <v>5125</v>
      </c>
      <c r="U1289" s="7" t="s">
        <v>5125</v>
      </c>
      <c r="V1289" s="7" t="s">
        <v>5125</v>
      </c>
      <c r="W1289" s="7" t="s">
        <v>5125</v>
      </c>
      <c r="X1289" s="7" t="s">
        <v>5125</v>
      </c>
      <c r="Y1289" s="7" t="s">
        <v>5125</v>
      </c>
      <c r="Z1289" s="7" t="s">
        <v>5125</v>
      </c>
      <c r="AA1289" s="7" t="s">
        <v>5125</v>
      </c>
      <c r="AB1289" s="7" t="s">
        <v>5125</v>
      </c>
      <c r="AC1289" s="7" t="s">
        <v>5125</v>
      </c>
      <c r="AD1289" s="7" t="s">
        <v>5125</v>
      </c>
      <c r="AE1289" s="7" t="s">
        <v>95</v>
      </c>
      <c r="AF1289" s="7" t="s">
        <v>82</v>
      </c>
      <c r="AG1289" s="7" t="s">
        <v>96</v>
      </c>
    </row>
    <row r="1290" spans="1:33" ht="25.5" x14ac:dyDescent="0.25">
      <c r="A1290" s="7" t="s">
        <v>5126</v>
      </c>
      <c r="B1290" s="12" t="s">
        <v>80</v>
      </c>
      <c r="C1290" s="7" t="s">
        <v>81</v>
      </c>
      <c r="D1290" s="7" t="s">
        <v>82</v>
      </c>
      <c r="E1290" s="7" t="s">
        <v>83</v>
      </c>
      <c r="F1290" s="7" t="s">
        <v>98</v>
      </c>
      <c r="G1290" s="7" t="s">
        <v>174</v>
      </c>
      <c r="H1290" s="7" t="s">
        <v>5127</v>
      </c>
      <c r="I1290" s="7" t="s">
        <v>87</v>
      </c>
      <c r="J1290" s="7" t="s">
        <v>5128</v>
      </c>
      <c r="K1290" s="7" t="s">
        <v>964</v>
      </c>
      <c r="L1290" s="7" t="s">
        <v>575</v>
      </c>
      <c r="M1290" s="7" t="s">
        <v>91</v>
      </c>
      <c r="N1290" s="7" t="s">
        <v>103</v>
      </c>
      <c r="O1290" s="7" t="s">
        <v>93</v>
      </c>
      <c r="P1290" s="7" t="s">
        <v>103</v>
      </c>
      <c r="Q1290" s="7" t="s">
        <v>93</v>
      </c>
      <c r="R1290" s="7" t="s">
        <v>5129</v>
      </c>
      <c r="S1290" s="7" t="s">
        <v>5129</v>
      </c>
      <c r="T1290" s="7" t="s">
        <v>5129</v>
      </c>
      <c r="U1290" s="7" t="s">
        <v>5129</v>
      </c>
      <c r="V1290" s="7" t="s">
        <v>5129</v>
      </c>
      <c r="W1290" s="7" t="s">
        <v>5129</v>
      </c>
      <c r="X1290" s="7" t="s">
        <v>5129</v>
      </c>
      <c r="Y1290" s="7" t="s">
        <v>5129</v>
      </c>
      <c r="Z1290" s="7" t="s">
        <v>5129</v>
      </c>
      <c r="AA1290" s="7" t="s">
        <v>5129</v>
      </c>
      <c r="AB1290" s="7" t="s">
        <v>5129</v>
      </c>
      <c r="AC1290" s="7" t="s">
        <v>5129</v>
      </c>
      <c r="AD1290" s="7" t="s">
        <v>5129</v>
      </c>
      <c r="AE1290" s="7" t="s">
        <v>95</v>
      </c>
      <c r="AF1290" s="7" t="s">
        <v>82</v>
      </c>
      <c r="AG1290" s="7" t="s">
        <v>96</v>
      </c>
    </row>
    <row r="1291" spans="1:33" ht="25.5" x14ac:dyDescent="0.25">
      <c r="A1291" s="7" t="s">
        <v>5130</v>
      </c>
      <c r="B1291" s="12" t="s">
        <v>80</v>
      </c>
      <c r="C1291" s="7" t="s">
        <v>81</v>
      </c>
      <c r="D1291" s="7" t="s">
        <v>82</v>
      </c>
      <c r="E1291" s="7" t="s">
        <v>83</v>
      </c>
      <c r="F1291" s="7" t="s">
        <v>215</v>
      </c>
      <c r="G1291" s="7" t="s">
        <v>415</v>
      </c>
      <c r="H1291" s="7" t="s">
        <v>5131</v>
      </c>
      <c r="I1291" s="7" t="s">
        <v>548</v>
      </c>
      <c r="J1291" s="7" t="s">
        <v>1352</v>
      </c>
      <c r="K1291" s="7" t="s">
        <v>166</v>
      </c>
      <c r="L1291" s="7" t="s">
        <v>1794</v>
      </c>
      <c r="M1291" s="7" t="s">
        <v>91</v>
      </c>
      <c r="N1291" s="7" t="s">
        <v>221</v>
      </c>
      <c r="O1291" s="7" t="s">
        <v>93</v>
      </c>
      <c r="P1291" s="7" t="s">
        <v>221</v>
      </c>
      <c r="Q1291" s="7" t="s">
        <v>93</v>
      </c>
      <c r="R1291" s="7" t="s">
        <v>5132</v>
      </c>
      <c r="S1291" s="7" t="s">
        <v>5132</v>
      </c>
      <c r="T1291" s="7" t="s">
        <v>5132</v>
      </c>
      <c r="U1291" s="7" t="s">
        <v>5132</v>
      </c>
      <c r="V1291" s="7" t="s">
        <v>5132</v>
      </c>
      <c r="W1291" s="7" t="s">
        <v>5132</v>
      </c>
      <c r="X1291" s="7" t="s">
        <v>5132</v>
      </c>
      <c r="Y1291" s="7" t="s">
        <v>5132</v>
      </c>
      <c r="Z1291" s="7" t="s">
        <v>5132</v>
      </c>
      <c r="AA1291" s="7" t="s">
        <v>5132</v>
      </c>
      <c r="AB1291" s="7" t="s">
        <v>5132</v>
      </c>
      <c r="AC1291" s="7" t="s">
        <v>5132</v>
      </c>
      <c r="AD1291" s="7" t="s">
        <v>5132</v>
      </c>
      <c r="AE1291" s="7" t="s">
        <v>95</v>
      </c>
      <c r="AF1291" s="7" t="s">
        <v>82</v>
      </c>
      <c r="AG1291" s="7" t="s">
        <v>96</v>
      </c>
    </row>
    <row r="1292" spans="1:33" x14ac:dyDescent="0.25">
      <c r="A1292" s="7" t="s">
        <v>5133</v>
      </c>
      <c r="B1292" s="12" t="s">
        <v>80</v>
      </c>
      <c r="C1292" s="7" t="s">
        <v>81</v>
      </c>
      <c r="D1292" s="7" t="s">
        <v>82</v>
      </c>
      <c r="E1292" s="7" t="s">
        <v>83</v>
      </c>
      <c r="F1292" s="7" t="s">
        <v>115</v>
      </c>
      <c r="G1292" s="7" t="s">
        <v>356</v>
      </c>
      <c r="H1292" s="7" t="s">
        <v>181</v>
      </c>
      <c r="I1292" s="7" t="s">
        <v>1572</v>
      </c>
      <c r="J1292" s="7" t="s">
        <v>3861</v>
      </c>
      <c r="K1292" s="7" t="s">
        <v>166</v>
      </c>
      <c r="L1292" s="7" t="s">
        <v>249</v>
      </c>
      <c r="M1292" s="7" t="s">
        <v>137</v>
      </c>
      <c r="N1292" s="7" t="s">
        <v>359</v>
      </c>
      <c r="O1292" s="7" t="s">
        <v>93</v>
      </c>
      <c r="P1292" s="7" t="s">
        <v>359</v>
      </c>
      <c r="Q1292" s="7" t="s">
        <v>93</v>
      </c>
      <c r="R1292" s="7" t="s">
        <v>5134</v>
      </c>
      <c r="S1292" s="7" t="s">
        <v>5134</v>
      </c>
      <c r="T1292" s="7" t="s">
        <v>5134</v>
      </c>
      <c r="U1292" s="7" t="s">
        <v>5134</v>
      </c>
      <c r="V1292" s="7" t="s">
        <v>5134</v>
      </c>
      <c r="W1292" s="7" t="s">
        <v>5134</v>
      </c>
      <c r="X1292" s="7" t="s">
        <v>5134</v>
      </c>
      <c r="Y1292" s="7" t="s">
        <v>5134</v>
      </c>
      <c r="Z1292" s="7" t="s">
        <v>5134</v>
      </c>
      <c r="AA1292" s="7" t="s">
        <v>5134</v>
      </c>
      <c r="AB1292" s="7" t="s">
        <v>5134</v>
      </c>
      <c r="AC1292" s="7" t="s">
        <v>5134</v>
      </c>
      <c r="AD1292" s="7" t="s">
        <v>5134</v>
      </c>
      <c r="AE1292" s="7" t="s">
        <v>95</v>
      </c>
      <c r="AF1292" s="7" t="s">
        <v>82</v>
      </c>
      <c r="AG1292" s="7" t="s">
        <v>96</v>
      </c>
    </row>
    <row r="1293" spans="1:33" x14ac:dyDescent="0.25">
      <c r="A1293" s="7" t="s">
        <v>5135</v>
      </c>
      <c r="B1293" s="12" t="s">
        <v>80</v>
      </c>
      <c r="C1293" s="7" t="s">
        <v>81</v>
      </c>
      <c r="D1293" s="7" t="s">
        <v>82</v>
      </c>
      <c r="E1293" s="7" t="s">
        <v>83</v>
      </c>
      <c r="F1293" s="7" t="s">
        <v>259</v>
      </c>
      <c r="G1293" s="7" t="s">
        <v>5014</v>
      </c>
      <c r="H1293" s="7" t="s">
        <v>5136</v>
      </c>
      <c r="I1293" s="7" t="s">
        <v>285</v>
      </c>
      <c r="J1293" s="7" t="s">
        <v>4305</v>
      </c>
      <c r="K1293" s="7" t="s">
        <v>166</v>
      </c>
      <c r="L1293" s="7" t="s">
        <v>146</v>
      </c>
      <c r="M1293" s="7" t="s">
        <v>91</v>
      </c>
      <c r="N1293" s="7" t="s">
        <v>347</v>
      </c>
      <c r="O1293" s="7" t="s">
        <v>93</v>
      </c>
      <c r="P1293" s="7" t="s">
        <v>347</v>
      </c>
      <c r="Q1293" s="7" t="s">
        <v>93</v>
      </c>
      <c r="R1293" s="7" t="s">
        <v>5137</v>
      </c>
      <c r="S1293" s="7" t="s">
        <v>5137</v>
      </c>
      <c r="T1293" s="7" t="s">
        <v>5137</v>
      </c>
      <c r="U1293" s="7" t="s">
        <v>5137</v>
      </c>
      <c r="V1293" s="7" t="s">
        <v>5137</v>
      </c>
      <c r="W1293" s="7" t="s">
        <v>5137</v>
      </c>
      <c r="X1293" s="7" t="s">
        <v>5137</v>
      </c>
      <c r="Y1293" s="7" t="s">
        <v>5137</v>
      </c>
      <c r="Z1293" s="7" t="s">
        <v>5137</v>
      </c>
      <c r="AA1293" s="7" t="s">
        <v>5137</v>
      </c>
      <c r="AB1293" s="7" t="s">
        <v>5137</v>
      </c>
      <c r="AC1293" s="7" t="s">
        <v>5137</v>
      </c>
      <c r="AD1293" s="7" t="s">
        <v>5137</v>
      </c>
      <c r="AE1293" s="7" t="s">
        <v>95</v>
      </c>
      <c r="AF1293" s="7" t="s">
        <v>82</v>
      </c>
      <c r="AG1293" s="7" t="s">
        <v>96</v>
      </c>
    </row>
    <row r="1294" spans="1:33" x14ac:dyDescent="0.25">
      <c r="A1294" s="7" t="s">
        <v>5138</v>
      </c>
      <c r="B1294" s="12" t="s">
        <v>80</v>
      </c>
      <c r="C1294" s="7" t="s">
        <v>81</v>
      </c>
      <c r="D1294" s="7" t="s">
        <v>82</v>
      </c>
      <c r="E1294" s="7" t="s">
        <v>83</v>
      </c>
      <c r="F1294" s="7" t="s">
        <v>115</v>
      </c>
      <c r="G1294" s="7" t="s">
        <v>5139</v>
      </c>
      <c r="H1294" s="7" t="s">
        <v>5140</v>
      </c>
      <c r="I1294" s="7" t="s">
        <v>292</v>
      </c>
      <c r="J1294" s="7" t="s">
        <v>584</v>
      </c>
      <c r="K1294" s="7" t="s">
        <v>166</v>
      </c>
      <c r="L1294" s="7" t="s">
        <v>1809</v>
      </c>
      <c r="M1294" s="7" t="s">
        <v>91</v>
      </c>
      <c r="N1294" s="7" t="s">
        <v>327</v>
      </c>
      <c r="O1294" s="7" t="s">
        <v>93</v>
      </c>
      <c r="P1294" s="7" t="s">
        <v>327</v>
      </c>
      <c r="Q1294" s="7" t="s">
        <v>93</v>
      </c>
      <c r="R1294" s="7" t="s">
        <v>5141</v>
      </c>
      <c r="S1294" s="7" t="s">
        <v>5141</v>
      </c>
      <c r="T1294" s="7" t="s">
        <v>5141</v>
      </c>
      <c r="U1294" s="7" t="s">
        <v>5141</v>
      </c>
      <c r="V1294" s="7" t="s">
        <v>5141</v>
      </c>
      <c r="W1294" s="7" t="s">
        <v>5141</v>
      </c>
      <c r="X1294" s="7" t="s">
        <v>5141</v>
      </c>
      <c r="Y1294" s="7" t="s">
        <v>5141</v>
      </c>
      <c r="Z1294" s="7" t="s">
        <v>5141</v>
      </c>
      <c r="AA1294" s="7" t="s">
        <v>5141</v>
      </c>
      <c r="AB1294" s="7" t="s">
        <v>5141</v>
      </c>
      <c r="AC1294" s="7" t="s">
        <v>5141</v>
      </c>
      <c r="AD1294" s="7" t="s">
        <v>5141</v>
      </c>
      <c r="AE1294" s="7" t="s">
        <v>95</v>
      </c>
      <c r="AF1294" s="7" t="s">
        <v>82</v>
      </c>
      <c r="AG1294" s="7" t="s">
        <v>96</v>
      </c>
    </row>
    <row r="1295" spans="1:33" x14ac:dyDescent="0.25">
      <c r="A1295" s="7" t="s">
        <v>5142</v>
      </c>
      <c r="B1295" s="12" t="s">
        <v>80</v>
      </c>
      <c r="C1295" s="7" t="s">
        <v>81</v>
      </c>
      <c r="D1295" s="7" t="s">
        <v>82</v>
      </c>
      <c r="E1295" s="7" t="s">
        <v>83</v>
      </c>
      <c r="F1295" s="7" t="s">
        <v>98</v>
      </c>
      <c r="G1295" s="7" t="s">
        <v>99</v>
      </c>
      <c r="H1295" s="7" t="s">
        <v>181</v>
      </c>
      <c r="I1295" s="7" t="s">
        <v>1590</v>
      </c>
      <c r="J1295" s="7" t="s">
        <v>1471</v>
      </c>
      <c r="K1295" s="7" t="s">
        <v>166</v>
      </c>
      <c r="L1295" s="7" t="s">
        <v>184</v>
      </c>
      <c r="M1295" s="7" t="s">
        <v>137</v>
      </c>
      <c r="N1295" s="7" t="s">
        <v>103</v>
      </c>
      <c r="O1295" s="7" t="s">
        <v>93</v>
      </c>
      <c r="P1295" s="7" t="s">
        <v>103</v>
      </c>
      <c r="Q1295" s="7" t="s">
        <v>93</v>
      </c>
      <c r="R1295" s="7" t="s">
        <v>5143</v>
      </c>
      <c r="S1295" s="7" t="s">
        <v>5143</v>
      </c>
      <c r="T1295" s="7" t="s">
        <v>5143</v>
      </c>
      <c r="U1295" s="7" t="s">
        <v>5143</v>
      </c>
      <c r="V1295" s="7" t="s">
        <v>5143</v>
      </c>
      <c r="W1295" s="7" t="s">
        <v>5143</v>
      </c>
      <c r="X1295" s="7" t="s">
        <v>5143</v>
      </c>
      <c r="Y1295" s="7" t="s">
        <v>5143</v>
      </c>
      <c r="Z1295" s="7" t="s">
        <v>5143</v>
      </c>
      <c r="AA1295" s="7" t="s">
        <v>5143</v>
      </c>
      <c r="AB1295" s="7" t="s">
        <v>5143</v>
      </c>
      <c r="AC1295" s="7" t="s">
        <v>5143</v>
      </c>
      <c r="AD1295" s="7" t="s">
        <v>5143</v>
      </c>
      <c r="AE1295" s="7" t="s">
        <v>95</v>
      </c>
      <c r="AF1295" s="7" t="s">
        <v>82</v>
      </c>
      <c r="AG1295" s="7" t="s">
        <v>96</v>
      </c>
    </row>
    <row r="1296" spans="1:33" ht="25.5" x14ac:dyDescent="0.25">
      <c r="A1296" s="7" t="s">
        <v>5144</v>
      </c>
      <c r="B1296" s="12" t="s">
        <v>80</v>
      </c>
      <c r="C1296" s="7" t="s">
        <v>81</v>
      </c>
      <c r="D1296" s="7" t="s">
        <v>82</v>
      </c>
      <c r="E1296" s="7" t="s">
        <v>83</v>
      </c>
      <c r="F1296" s="7" t="s">
        <v>98</v>
      </c>
      <c r="G1296" s="7" t="s">
        <v>174</v>
      </c>
      <c r="H1296" s="7" t="s">
        <v>5145</v>
      </c>
      <c r="I1296" s="7" t="s">
        <v>868</v>
      </c>
      <c r="J1296" s="7" t="s">
        <v>2012</v>
      </c>
      <c r="K1296" s="7" t="s">
        <v>166</v>
      </c>
      <c r="L1296" s="7" t="s">
        <v>1070</v>
      </c>
      <c r="M1296" s="7" t="s">
        <v>91</v>
      </c>
      <c r="N1296" s="7" t="s">
        <v>103</v>
      </c>
      <c r="O1296" s="7" t="s">
        <v>93</v>
      </c>
      <c r="P1296" s="7" t="s">
        <v>103</v>
      </c>
      <c r="Q1296" s="7" t="s">
        <v>93</v>
      </c>
      <c r="R1296" s="7" t="s">
        <v>5146</v>
      </c>
      <c r="S1296" s="7" t="s">
        <v>5146</v>
      </c>
      <c r="T1296" s="7" t="s">
        <v>5146</v>
      </c>
      <c r="U1296" s="7" t="s">
        <v>5146</v>
      </c>
      <c r="V1296" s="7" t="s">
        <v>5146</v>
      </c>
      <c r="W1296" s="7" t="s">
        <v>5146</v>
      </c>
      <c r="X1296" s="7" t="s">
        <v>5146</v>
      </c>
      <c r="Y1296" s="7" t="s">
        <v>5146</v>
      </c>
      <c r="Z1296" s="7" t="s">
        <v>5146</v>
      </c>
      <c r="AA1296" s="7" t="s">
        <v>5146</v>
      </c>
      <c r="AB1296" s="7" t="s">
        <v>5146</v>
      </c>
      <c r="AC1296" s="7" t="s">
        <v>5146</v>
      </c>
      <c r="AD1296" s="7" t="s">
        <v>5146</v>
      </c>
      <c r="AE1296" s="7" t="s">
        <v>95</v>
      </c>
      <c r="AF1296" s="7" t="s">
        <v>82</v>
      </c>
      <c r="AG1296" s="7" t="s">
        <v>96</v>
      </c>
    </row>
    <row r="1297" spans="1:33" x14ac:dyDescent="0.25">
      <c r="A1297" s="7" t="s">
        <v>5147</v>
      </c>
      <c r="B1297" s="12" t="s">
        <v>80</v>
      </c>
      <c r="C1297" s="7" t="s">
        <v>81</v>
      </c>
      <c r="D1297" s="7" t="s">
        <v>82</v>
      </c>
      <c r="E1297" s="7" t="s">
        <v>83</v>
      </c>
      <c r="F1297" s="7" t="s">
        <v>156</v>
      </c>
      <c r="G1297" s="7" t="s">
        <v>157</v>
      </c>
      <c r="H1297" s="7" t="s">
        <v>195</v>
      </c>
      <c r="I1297" s="7" t="s">
        <v>1507</v>
      </c>
      <c r="J1297" s="7" t="s">
        <v>5148</v>
      </c>
      <c r="K1297" s="7" t="s">
        <v>690</v>
      </c>
      <c r="L1297" s="7" t="s">
        <v>2488</v>
      </c>
      <c r="M1297" s="7" t="s">
        <v>91</v>
      </c>
      <c r="N1297" s="7" t="s">
        <v>1267</v>
      </c>
      <c r="O1297" s="7" t="s">
        <v>93</v>
      </c>
      <c r="P1297" s="7" t="s">
        <v>1267</v>
      </c>
      <c r="Q1297" s="7" t="s">
        <v>93</v>
      </c>
      <c r="R1297" s="7" t="s">
        <v>5149</v>
      </c>
      <c r="S1297" s="7" t="s">
        <v>5149</v>
      </c>
      <c r="T1297" s="7" t="s">
        <v>5149</v>
      </c>
      <c r="U1297" s="7" t="s">
        <v>5149</v>
      </c>
      <c r="V1297" s="7" t="s">
        <v>5149</v>
      </c>
      <c r="W1297" s="7" t="s">
        <v>5149</v>
      </c>
      <c r="X1297" s="7" t="s">
        <v>5149</v>
      </c>
      <c r="Y1297" s="7" t="s">
        <v>5149</v>
      </c>
      <c r="Z1297" s="7" t="s">
        <v>5149</v>
      </c>
      <c r="AA1297" s="7" t="s">
        <v>5149</v>
      </c>
      <c r="AB1297" s="7" t="s">
        <v>5149</v>
      </c>
      <c r="AC1297" s="7" t="s">
        <v>5149</v>
      </c>
      <c r="AD1297" s="7" t="s">
        <v>5149</v>
      </c>
      <c r="AE1297" s="7" t="s">
        <v>95</v>
      </c>
      <c r="AF1297" s="7" t="s">
        <v>82</v>
      </c>
      <c r="AG1297" s="7" t="s">
        <v>96</v>
      </c>
    </row>
    <row r="1298" spans="1:33" x14ac:dyDescent="0.25">
      <c r="A1298" s="7" t="s">
        <v>5150</v>
      </c>
      <c r="B1298" s="12" t="s">
        <v>80</v>
      </c>
      <c r="C1298" s="7" t="s">
        <v>81</v>
      </c>
      <c r="D1298" s="7" t="s">
        <v>82</v>
      </c>
      <c r="E1298" s="7" t="s">
        <v>83</v>
      </c>
      <c r="F1298" s="7" t="s">
        <v>123</v>
      </c>
      <c r="G1298" s="7" t="s">
        <v>124</v>
      </c>
      <c r="H1298" s="7" t="s">
        <v>3496</v>
      </c>
      <c r="I1298" s="7" t="s">
        <v>144</v>
      </c>
      <c r="J1298" s="7" t="s">
        <v>2596</v>
      </c>
      <c r="K1298" s="7" t="s">
        <v>5151</v>
      </c>
      <c r="L1298" s="7" t="s">
        <v>96</v>
      </c>
      <c r="M1298" s="7" t="s">
        <v>137</v>
      </c>
      <c r="N1298" s="7" t="s">
        <v>128</v>
      </c>
      <c r="O1298" s="7" t="s">
        <v>93</v>
      </c>
      <c r="P1298" s="7" t="s">
        <v>128</v>
      </c>
      <c r="Q1298" s="7" t="s">
        <v>93</v>
      </c>
      <c r="R1298" s="7" t="s">
        <v>5152</v>
      </c>
      <c r="S1298" s="7" t="s">
        <v>5152</v>
      </c>
      <c r="T1298" s="7" t="s">
        <v>5152</v>
      </c>
      <c r="U1298" s="7" t="s">
        <v>5152</v>
      </c>
      <c r="V1298" s="7" t="s">
        <v>5152</v>
      </c>
      <c r="W1298" s="7" t="s">
        <v>5152</v>
      </c>
      <c r="X1298" s="7" t="s">
        <v>5152</v>
      </c>
      <c r="Y1298" s="7" t="s">
        <v>5152</v>
      </c>
      <c r="Z1298" s="7" t="s">
        <v>5152</v>
      </c>
      <c r="AA1298" s="7" t="s">
        <v>5152</v>
      </c>
      <c r="AB1298" s="7" t="s">
        <v>5152</v>
      </c>
      <c r="AC1298" s="7" t="s">
        <v>5152</v>
      </c>
      <c r="AD1298" s="7" t="s">
        <v>5152</v>
      </c>
      <c r="AE1298" s="7" t="s">
        <v>95</v>
      </c>
      <c r="AF1298" s="7" t="s">
        <v>82</v>
      </c>
      <c r="AG1298" s="7" t="s">
        <v>96</v>
      </c>
    </row>
    <row r="1299" spans="1:33" ht="25.5" x14ac:dyDescent="0.25">
      <c r="A1299" s="7" t="s">
        <v>5153</v>
      </c>
      <c r="B1299" s="12" t="s">
        <v>80</v>
      </c>
      <c r="C1299" s="7" t="s">
        <v>81</v>
      </c>
      <c r="D1299" s="7" t="s">
        <v>82</v>
      </c>
      <c r="E1299" s="7" t="s">
        <v>83</v>
      </c>
      <c r="F1299" s="7" t="s">
        <v>215</v>
      </c>
      <c r="G1299" s="7" t="s">
        <v>5154</v>
      </c>
      <c r="H1299" s="7" t="s">
        <v>195</v>
      </c>
      <c r="I1299" s="7" t="s">
        <v>1128</v>
      </c>
      <c r="J1299" s="7" t="s">
        <v>2261</v>
      </c>
      <c r="K1299" s="7" t="s">
        <v>5155</v>
      </c>
      <c r="L1299" s="7" t="s">
        <v>375</v>
      </c>
      <c r="M1299" s="7" t="s">
        <v>91</v>
      </c>
      <c r="N1299" s="7" t="s">
        <v>270</v>
      </c>
      <c r="O1299" s="7" t="s">
        <v>93</v>
      </c>
      <c r="P1299" s="7" t="s">
        <v>270</v>
      </c>
      <c r="Q1299" s="7" t="s">
        <v>93</v>
      </c>
      <c r="R1299" s="7" t="s">
        <v>5156</v>
      </c>
      <c r="S1299" s="7" t="s">
        <v>5156</v>
      </c>
      <c r="T1299" s="7" t="s">
        <v>5156</v>
      </c>
      <c r="U1299" s="7" t="s">
        <v>5156</v>
      </c>
      <c r="V1299" s="7" t="s">
        <v>5156</v>
      </c>
      <c r="W1299" s="7" t="s">
        <v>5156</v>
      </c>
      <c r="X1299" s="7" t="s">
        <v>5156</v>
      </c>
      <c r="Y1299" s="7" t="s">
        <v>5156</v>
      </c>
      <c r="Z1299" s="7" t="s">
        <v>5156</v>
      </c>
      <c r="AA1299" s="7" t="s">
        <v>5156</v>
      </c>
      <c r="AB1299" s="7" t="s">
        <v>5156</v>
      </c>
      <c r="AC1299" s="7" t="s">
        <v>5156</v>
      </c>
      <c r="AD1299" s="7" t="s">
        <v>5156</v>
      </c>
      <c r="AE1299" s="7" t="s">
        <v>95</v>
      </c>
      <c r="AF1299" s="7" t="s">
        <v>82</v>
      </c>
      <c r="AG1299" s="7" t="s">
        <v>96</v>
      </c>
    </row>
    <row r="1300" spans="1:33" x14ac:dyDescent="0.25">
      <c r="A1300" s="7" t="s">
        <v>5157</v>
      </c>
      <c r="B1300" s="12" t="s">
        <v>80</v>
      </c>
      <c r="C1300" s="7" t="s">
        <v>81</v>
      </c>
      <c r="D1300" s="7" t="s">
        <v>82</v>
      </c>
      <c r="E1300" s="7" t="s">
        <v>83</v>
      </c>
      <c r="F1300" s="7" t="s">
        <v>98</v>
      </c>
      <c r="G1300" s="7" t="s">
        <v>5158</v>
      </c>
      <c r="H1300" s="7" t="s">
        <v>1529</v>
      </c>
      <c r="I1300" s="7" t="s">
        <v>87</v>
      </c>
      <c r="J1300" s="7" t="s">
        <v>5159</v>
      </c>
      <c r="K1300" s="7" t="s">
        <v>5155</v>
      </c>
      <c r="L1300" s="7" t="s">
        <v>2053</v>
      </c>
      <c r="M1300" s="7" t="s">
        <v>91</v>
      </c>
      <c r="N1300" s="7" t="s">
        <v>103</v>
      </c>
      <c r="O1300" s="7" t="s">
        <v>93</v>
      </c>
      <c r="P1300" s="7" t="s">
        <v>103</v>
      </c>
      <c r="Q1300" s="7" t="s">
        <v>93</v>
      </c>
      <c r="R1300" s="7" t="s">
        <v>5160</v>
      </c>
      <c r="S1300" s="7" t="s">
        <v>5160</v>
      </c>
      <c r="T1300" s="7" t="s">
        <v>5160</v>
      </c>
      <c r="U1300" s="7" t="s">
        <v>5160</v>
      </c>
      <c r="V1300" s="7" t="s">
        <v>5160</v>
      </c>
      <c r="W1300" s="7" t="s">
        <v>5160</v>
      </c>
      <c r="X1300" s="7" t="s">
        <v>5160</v>
      </c>
      <c r="Y1300" s="7" t="s">
        <v>5160</v>
      </c>
      <c r="Z1300" s="7" t="s">
        <v>5160</v>
      </c>
      <c r="AA1300" s="7" t="s">
        <v>5160</v>
      </c>
      <c r="AB1300" s="7" t="s">
        <v>5160</v>
      </c>
      <c r="AC1300" s="7" t="s">
        <v>5160</v>
      </c>
      <c r="AD1300" s="7" t="s">
        <v>5160</v>
      </c>
      <c r="AE1300" s="7" t="s">
        <v>95</v>
      </c>
      <c r="AF1300" s="7" t="s">
        <v>82</v>
      </c>
      <c r="AG1300" s="7" t="s">
        <v>96</v>
      </c>
    </row>
    <row r="1301" spans="1:33" ht="25.5" x14ac:dyDescent="0.25">
      <c r="A1301" s="7" t="s">
        <v>5161</v>
      </c>
      <c r="B1301" s="12" t="s">
        <v>80</v>
      </c>
      <c r="C1301" s="7" t="s">
        <v>81</v>
      </c>
      <c r="D1301" s="7" t="s">
        <v>82</v>
      </c>
      <c r="E1301" s="7" t="s">
        <v>83</v>
      </c>
      <c r="F1301" s="7" t="s">
        <v>98</v>
      </c>
      <c r="G1301" s="7" t="s">
        <v>546</v>
      </c>
      <c r="H1301" s="7" t="s">
        <v>195</v>
      </c>
      <c r="I1301" s="7" t="s">
        <v>3521</v>
      </c>
      <c r="J1301" s="7" t="s">
        <v>5162</v>
      </c>
      <c r="K1301" s="7" t="s">
        <v>2025</v>
      </c>
      <c r="L1301" s="7" t="s">
        <v>639</v>
      </c>
      <c r="M1301" s="7" t="s">
        <v>137</v>
      </c>
      <c r="N1301" s="7" t="s">
        <v>185</v>
      </c>
      <c r="O1301" s="7" t="s">
        <v>93</v>
      </c>
      <c r="P1301" s="7" t="s">
        <v>185</v>
      </c>
      <c r="Q1301" s="7" t="s">
        <v>93</v>
      </c>
      <c r="R1301" s="7" t="s">
        <v>5163</v>
      </c>
      <c r="S1301" s="7" t="s">
        <v>5163</v>
      </c>
      <c r="T1301" s="7" t="s">
        <v>5163</v>
      </c>
      <c r="U1301" s="7" t="s">
        <v>5163</v>
      </c>
      <c r="V1301" s="7" t="s">
        <v>5163</v>
      </c>
      <c r="W1301" s="7" t="s">
        <v>5163</v>
      </c>
      <c r="X1301" s="7" t="s">
        <v>5163</v>
      </c>
      <c r="Y1301" s="7" t="s">
        <v>5163</v>
      </c>
      <c r="Z1301" s="7" t="s">
        <v>5163</v>
      </c>
      <c r="AA1301" s="7" t="s">
        <v>5163</v>
      </c>
      <c r="AB1301" s="7" t="s">
        <v>5163</v>
      </c>
      <c r="AC1301" s="7" t="s">
        <v>5163</v>
      </c>
      <c r="AD1301" s="7" t="s">
        <v>5163</v>
      </c>
      <c r="AE1301" s="7" t="s">
        <v>95</v>
      </c>
      <c r="AF1301" s="7" t="s">
        <v>82</v>
      </c>
      <c r="AG1301" s="7" t="s">
        <v>96</v>
      </c>
    </row>
    <row r="1302" spans="1:33" x14ac:dyDescent="0.25">
      <c r="A1302" s="7" t="s">
        <v>5164</v>
      </c>
      <c r="B1302" s="12" t="s">
        <v>80</v>
      </c>
      <c r="C1302" s="7" t="s">
        <v>81</v>
      </c>
      <c r="D1302" s="7" t="s">
        <v>82</v>
      </c>
      <c r="E1302" s="7" t="s">
        <v>83</v>
      </c>
      <c r="F1302" s="7" t="s">
        <v>1759</v>
      </c>
      <c r="G1302" s="7" t="s">
        <v>5165</v>
      </c>
      <c r="H1302" s="7" t="s">
        <v>181</v>
      </c>
      <c r="I1302" s="7" t="s">
        <v>3042</v>
      </c>
      <c r="J1302" s="7" t="s">
        <v>5166</v>
      </c>
      <c r="K1302" s="7" t="s">
        <v>2025</v>
      </c>
      <c r="L1302" s="7" t="s">
        <v>5167</v>
      </c>
      <c r="M1302" s="7" t="s">
        <v>137</v>
      </c>
      <c r="N1302" s="7" t="s">
        <v>1762</v>
      </c>
      <c r="O1302" s="7" t="s">
        <v>93</v>
      </c>
      <c r="P1302" s="7" t="s">
        <v>1762</v>
      </c>
      <c r="Q1302" s="7" t="s">
        <v>93</v>
      </c>
      <c r="R1302" s="7" t="s">
        <v>5168</v>
      </c>
      <c r="S1302" s="7" t="s">
        <v>5168</v>
      </c>
      <c r="T1302" s="7" t="s">
        <v>5168</v>
      </c>
      <c r="U1302" s="7" t="s">
        <v>5168</v>
      </c>
      <c r="V1302" s="7" t="s">
        <v>5168</v>
      </c>
      <c r="W1302" s="7" t="s">
        <v>5168</v>
      </c>
      <c r="X1302" s="7" t="s">
        <v>5168</v>
      </c>
      <c r="Y1302" s="7" t="s">
        <v>5168</v>
      </c>
      <c r="Z1302" s="7" t="s">
        <v>5168</v>
      </c>
      <c r="AA1302" s="7" t="s">
        <v>5168</v>
      </c>
      <c r="AB1302" s="7" t="s">
        <v>5168</v>
      </c>
      <c r="AC1302" s="7" t="s">
        <v>5168</v>
      </c>
      <c r="AD1302" s="7" t="s">
        <v>5168</v>
      </c>
      <c r="AE1302" s="7" t="s">
        <v>95</v>
      </c>
      <c r="AF1302" s="7" t="s">
        <v>82</v>
      </c>
      <c r="AG1302" s="7" t="s">
        <v>96</v>
      </c>
    </row>
    <row r="1303" spans="1:33" x14ac:dyDescent="0.25">
      <c r="A1303" s="7" t="s">
        <v>5169</v>
      </c>
      <c r="B1303" s="12" t="s">
        <v>80</v>
      </c>
      <c r="C1303" s="7" t="s">
        <v>81</v>
      </c>
      <c r="D1303" s="7" t="s">
        <v>82</v>
      </c>
      <c r="E1303" s="7" t="s">
        <v>83</v>
      </c>
      <c r="F1303" s="7" t="s">
        <v>156</v>
      </c>
      <c r="G1303" s="7" t="s">
        <v>157</v>
      </c>
      <c r="H1303" s="7" t="s">
        <v>164</v>
      </c>
      <c r="I1303" s="7" t="s">
        <v>159</v>
      </c>
      <c r="J1303" s="7" t="s">
        <v>5170</v>
      </c>
      <c r="K1303" s="7" t="s">
        <v>2025</v>
      </c>
      <c r="L1303" s="7" t="s">
        <v>1815</v>
      </c>
      <c r="M1303" s="7" t="s">
        <v>91</v>
      </c>
      <c r="N1303" s="7" t="s">
        <v>161</v>
      </c>
      <c r="O1303" s="7" t="s">
        <v>93</v>
      </c>
      <c r="P1303" s="7" t="s">
        <v>161</v>
      </c>
      <c r="Q1303" s="7" t="s">
        <v>93</v>
      </c>
      <c r="R1303" s="7" t="s">
        <v>5171</v>
      </c>
      <c r="S1303" s="7" t="s">
        <v>5171</v>
      </c>
      <c r="T1303" s="7" t="s">
        <v>5171</v>
      </c>
      <c r="U1303" s="7" t="s">
        <v>5171</v>
      </c>
      <c r="V1303" s="7" t="s">
        <v>5171</v>
      </c>
      <c r="W1303" s="7" t="s">
        <v>5171</v>
      </c>
      <c r="X1303" s="7" t="s">
        <v>5171</v>
      </c>
      <c r="Y1303" s="7" t="s">
        <v>5171</v>
      </c>
      <c r="Z1303" s="7" t="s">
        <v>5171</v>
      </c>
      <c r="AA1303" s="7" t="s">
        <v>5171</v>
      </c>
      <c r="AB1303" s="7" t="s">
        <v>5171</v>
      </c>
      <c r="AC1303" s="7" t="s">
        <v>5171</v>
      </c>
      <c r="AD1303" s="7" t="s">
        <v>5171</v>
      </c>
      <c r="AE1303" s="7" t="s">
        <v>95</v>
      </c>
      <c r="AF1303" s="7" t="s">
        <v>82</v>
      </c>
      <c r="AG1303" s="7" t="s">
        <v>96</v>
      </c>
    </row>
    <row r="1304" spans="1:33" ht="25.5" x14ac:dyDescent="0.25">
      <c r="A1304" s="7" t="s">
        <v>5172</v>
      </c>
      <c r="B1304" s="12" t="s">
        <v>80</v>
      </c>
      <c r="C1304" s="7" t="s">
        <v>81</v>
      </c>
      <c r="D1304" s="7" t="s">
        <v>82</v>
      </c>
      <c r="E1304" s="7" t="s">
        <v>83</v>
      </c>
      <c r="F1304" s="7" t="s">
        <v>98</v>
      </c>
      <c r="G1304" s="7" t="s">
        <v>468</v>
      </c>
      <c r="H1304" s="7" t="s">
        <v>5173</v>
      </c>
      <c r="I1304" s="7" t="s">
        <v>87</v>
      </c>
      <c r="J1304" s="7" t="s">
        <v>5174</v>
      </c>
      <c r="K1304" s="7" t="s">
        <v>632</v>
      </c>
      <c r="L1304" s="7" t="s">
        <v>982</v>
      </c>
      <c r="M1304" s="7" t="s">
        <v>137</v>
      </c>
      <c r="N1304" s="7" t="s">
        <v>103</v>
      </c>
      <c r="O1304" s="7" t="s">
        <v>93</v>
      </c>
      <c r="P1304" s="7" t="s">
        <v>103</v>
      </c>
      <c r="Q1304" s="7" t="s">
        <v>93</v>
      </c>
      <c r="R1304" s="7" t="s">
        <v>5175</v>
      </c>
      <c r="S1304" s="7" t="s">
        <v>5175</v>
      </c>
      <c r="T1304" s="7" t="s">
        <v>5175</v>
      </c>
      <c r="U1304" s="7" t="s">
        <v>5175</v>
      </c>
      <c r="V1304" s="7" t="s">
        <v>5175</v>
      </c>
      <c r="W1304" s="7" t="s">
        <v>5175</v>
      </c>
      <c r="X1304" s="7" t="s">
        <v>5175</v>
      </c>
      <c r="Y1304" s="7" t="s">
        <v>5175</v>
      </c>
      <c r="Z1304" s="7" t="s">
        <v>5175</v>
      </c>
      <c r="AA1304" s="7" t="s">
        <v>5175</v>
      </c>
      <c r="AB1304" s="7" t="s">
        <v>5175</v>
      </c>
      <c r="AC1304" s="7" t="s">
        <v>5175</v>
      </c>
      <c r="AD1304" s="7" t="s">
        <v>5175</v>
      </c>
      <c r="AE1304" s="7" t="s">
        <v>95</v>
      </c>
      <c r="AF1304" s="7" t="s">
        <v>82</v>
      </c>
      <c r="AG1304" s="7" t="s">
        <v>96</v>
      </c>
    </row>
    <row r="1305" spans="1:33" x14ac:dyDescent="0.25">
      <c r="A1305" s="7" t="s">
        <v>5176</v>
      </c>
      <c r="B1305" s="12" t="s">
        <v>80</v>
      </c>
      <c r="C1305" s="7" t="s">
        <v>81</v>
      </c>
      <c r="D1305" s="7" t="s">
        <v>82</v>
      </c>
      <c r="E1305" s="7" t="s">
        <v>83</v>
      </c>
      <c r="F1305" s="7" t="s">
        <v>141</v>
      </c>
      <c r="G1305" s="7" t="s">
        <v>142</v>
      </c>
      <c r="H1305" s="7" t="s">
        <v>1710</v>
      </c>
      <c r="I1305" s="7" t="s">
        <v>1711</v>
      </c>
      <c r="J1305" s="7" t="s">
        <v>1220</v>
      </c>
      <c r="K1305" s="7" t="s">
        <v>3376</v>
      </c>
      <c r="L1305" s="7" t="s">
        <v>3127</v>
      </c>
      <c r="M1305" s="7" t="s">
        <v>91</v>
      </c>
      <c r="N1305" s="7" t="s">
        <v>148</v>
      </c>
      <c r="O1305" s="7" t="s">
        <v>93</v>
      </c>
      <c r="P1305" s="7" t="s">
        <v>148</v>
      </c>
      <c r="Q1305" s="7" t="s">
        <v>93</v>
      </c>
      <c r="R1305" s="7" t="s">
        <v>5177</v>
      </c>
      <c r="S1305" s="7" t="s">
        <v>5177</v>
      </c>
      <c r="T1305" s="7" t="s">
        <v>5177</v>
      </c>
      <c r="U1305" s="7" t="s">
        <v>5177</v>
      </c>
      <c r="V1305" s="7" t="s">
        <v>5177</v>
      </c>
      <c r="W1305" s="7" t="s">
        <v>5177</v>
      </c>
      <c r="X1305" s="7" t="s">
        <v>5177</v>
      </c>
      <c r="Y1305" s="7" t="s">
        <v>5177</v>
      </c>
      <c r="Z1305" s="7" t="s">
        <v>5177</v>
      </c>
      <c r="AA1305" s="7" t="s">
        <v>5177</v>
      </c>
      <c r="AB1305" s="7" t="s">
        <v>5177</v>
      </c>
      <c r="AC1305" s="7" t="s">
        <v>5177</v>
      </c>
      <c r="AD1305" s="7" t="s">
        <v>5177</v>
      </c>
      <c r="AE1305" s="7" t="s">
        <v>95</v>
      </c>
      <c r="AF1305" s="7" t="s">
        <v>82</v>
      </c>
      <c r="AG1305" s="7" t="s">
        <v>96</v>
      </c>
    </row>
    <row r="1306" spans="1:33" ht="25.5" x14ac:dyDescent="0.25">
      <c r="A1306" s="7" t="s">
        <v>5178</v>
      </c>
      <c r="B1306" s="12" t="s">
        <v>80</v>
      </c>
      <c r="C1306" s="7" t="s">
        <v>81</v>
      </c>
      <c r="D1306" s="7" t="s">
        <v>82</v>
      </c>
      <c r="E1306" s="7" t="s">
        <v>83</v>
      </c>
      <c r="F1306" s="7" t="s">
        <v>215</v>
      </c>
      <c r="G1306" s="7" t="s">
        <v>206</v>
      </c>
      <c r="H1306" s="7" t="s">
        <v>5179</v>
      </c>
      <c r="I1306" s="7" t="s">
        <v>144</v>
      </c>
      <c r="J1306" s="7" t="s">
        <v>241</v>
      </c>
      <c r="K1306" s="7" t="s">
        <v>3376</v>
      </c>
      <c r="L1306" s="7" t="s">
        <v>2381</v>
      </c>
      <c r="M1306" s="7" t="s">
        <v>91</v>
      </c>
      <c r="N1306" s="7" t="s">
        <v>221</v>
      </c>
      <c r="O1306" s="7" t="s">
        <v>93</v>
      </c>
      <c r="P1306" s="7" t="s">
        <v>221</v>
      </c>
      <c r="Q1306" s="7" t="s">
        <v>93</v>
      </c>
      <c r="R1306" s="7" t="s">
        <v>5180</v>
      </c>
      <c r="S1306" s="7" t="s">
        <v>5180</v>
      </c>
      <c r="T1306" s="7" t="s">
        <v>5180</v>
      </c>
      <c r="U1306" s="7" t="s">
        <v>5180</v>
      </c>
      <c r="V1306" s="7" t="s">
        <v>5180</v>
      </c>
      <c r="W1306" s="7" t="s">
        <v>5180</v>
      </c>
      <c r="X1306" s="7" t="s">
        <v>5180</v>
      </c>
      <c r="Y1306" s="7" t="s">
        <v>5180</v>
      </c>
      <c r="Z1306" s="7" t="s">
        <v>5180</v>
      </c>
      <c r="AA1306" s="7" t="s">
        <v>5180</v>
      </c>
      <c r="AB1306" s="7" t="s">
        <v>5180</v>
      </c>
      <c r="AC1306" s="7" t="s">
        <v>5180</v>
      </c>
      <c r="AD1306" s="7" t="s">
        <v>5180</v>
      </c>
      <c r="AE1306" s="7" t="s">
        <v>95</v>
      </c>
      <c r="AF1306" s="7" t="s">
        <v>82</v>
      </c>
      <c r="AG1306" s="7" t="s">
        <v>96</v>
      </c>
    </row>
    <row r="1307" spans="1:33" ht="25.5" x14ac:dyDescent="0.25">
      <c r="A1307" s="7" t="s">
        <v>5181</v>
      </c>
      <c r="B1307" s="12" t="s">
        <v>80</v>
      </c>
      <c r="C1307" s="7" t="s">
        <v>81</v>
      </c>
      <c r="D1307" s="7" t="s">
        <v>82</v>
      </c>
      <c r="E1307" s="7" t="s">
        <v>83</v>
      </c>
      <c r="F1307" s="7" t="s">
        <v>123</v>
      </c>
      <c r="G1307" s="7" t="s">
        <v>124</v>
      </c>
      <c r="H1307" s="7" t="s">
        <v>181</v>
      </c>
      <c r="I1307" s="7" t="s">
        <v>109</v>
      </c>
      <c r="J1307" s="7" t="s">
        <v>1378</v>
      </c>
      <c r="K1307" s="7" t="s">
        <v>3376</v>
      </c>
      <c r="L1307" s="7" t="s">
        <v>5182</v>
      </c>
      <c r="M1307" s="7" t="s">
        <v>137</v>
      </c>
      <c r="N1307" s="7" t="s">
        <v>128</v>
      </c>
      <c r="O1307" s="7" t="s">
        <v>93</v>
      </c>
      <c r="P1307" s="7" t="s">
        <v>128</v>
      </c>
      <c r="Q1307" s="7" t="s">
        <v>93</v>
      </c>
      <c r="R1307" s="7" t="s">
        <v>5183</v>
      </c>
      <c r="S1307" s="7" t="s">
        <v>5183</v>
      </c>
      <c r="T1307" s="7" t="s">
        <v>5183</v>
      </c>
      <c r="U1307" s="7" t="s">
        <v>5183</v>
      </c>
      <c r="V1307" s="7" t="s">
        <v>5183</v>
      </c>
      <c r="W1307" s="7" t="s">
        <v>5183</v>
      </c>
      <c r="X1307" s="7" t="s">
        <v>5183</v>
      </c>
      <c r="Y1307" s="7" t="s">
        <v>5183</v>
      </c>
      <c r="Z1307" s="7" t="s">
        <v>5183</v>
      </c>
      <c r="AA1307" s="7" t="s">
        <v>5183</v>
      </c>
      <c r="AB1307" s="7" t="s">
        <v>5183</v>
      </c>
      <c r="AC1307" s="7" t="s">
        <v>5183</v>
      </c>
      <c r="AD1307" s="7" t="s">
        <v>5183</v>
      </c>
      <c r="AE1307" s="7" t="s">
        <v>95</v>
      </c>
      <c r="AF1307" s="7" t="s">
        <v>82</v>
      </c>
      <c r="AG1307" s="7" t="s">
        <v>96</v>
      </c>
    </row>
    <row r="1308" spans="1:33" x14ac:dyDescent="0.25">
      <c r="A1308" s="7" t="s">
        <v>5184</v>
      </c>
      <c r="B1308" s="12" t="s">
        <v>80</v>
      </c>
      <c r="C1308" s="7" t="s">
        <v>81</v>
      </c>
      <c r="D1308" s="7" t="s">
        <v>82</v>
      </c>
      <c r="E1308" s="7" t="s">
        <v>83</v>
      </c>
      <c r="F1308" s="7" t="s">
        <v>98</v>
      </c>
      <c r="G1308" s="7" t="s">
        <v>99</v>
      </c>
      <c r="H1308" s="7" t="s">
        <v>308</v>
      </c>
      <c r="I1308" s="7" t="s">
        <v>1730</v>
      </c>
      <c r="J1308" s="7" t="s">
        <v>5185</v>
      </c>
      <c r="K1308" s="7" t="s">
        <v>550</v>
      </c>
      <c r="L1308" s="7" t="s">
        <v>575</v>
      </c>
      <c r="M1308" s="7" t="s">
        <v>91</v>
      </c>
      <c r="N1308" s="7" t="s">
        <v>103</v>
      </c>
      <c r="O1308" s="7" t="s">
        <v>93</v>
      </c>
      <c r="P1308" s="7" t="s">
        <v>103</v>
      </c>
      <c r="Q1308" s="7" t="s">
        <v>93</v>
      </c>
      <c r="R1308" s="7" t="s">
        <v>5186</v>
      </c>
      <c r="S1308" s="7" t="s">
        <v>5186</v>
      </c>
      <c r="T1308" s="7" t="s">
        <v>5186</v>
      </c>
      <c r="U1308" s="7" t="s">
        <v>5186</v>
      </c>
      <c r="V1308" s="7" t="s">
        <v>5186</v>
      </c>
      <c r="W1308" s="7" t="s">
        <v>5186</v>
      </c>
      <c r="X1308" s="7" t="s">
        <v>5186</v>
      </c>
      <c r="Y1308" s="7" t="s">
        <v>5186</v>
      </c>
      <c r="Z1308" s="7" t="s">
        <v>5186</v>
      </c>
      <c r="AA1308" s="7" t="s">
        <v>5186</v>
      </c>
      <c r="AB1308" s="7" t="s">
        <v>5186</v>
      </c>
      <c r="AC1308" s="7" t="s">
        <v>5186</v>
      </c>
      <c r="AD1308" s="7" t="s">
        <v>5186</v>
      </c>
      <c r="AE1308" s="7" t="s">
        <v>95</v>
      </c>
      <c r="AF1308" s="7" t="s">
        <v>82</v>
      </c>
      <c r="AG1308" s="7" t="s">
        <v>96</v>
      </c>
    </row>
    <row r="1309" spans="1:33" x14ac:dyDescent="0.25">
      <c r="A1309" s="7" t="s">
        <v>5187</v>
      </c>
      <c r="B1309" s="12" t="s">
        <v>80</v>
      </c>
      <c r="C1309" s="7" t="s">
        <v>81</v>
      </c>
      <c r="D1309" s="7" t="s">
        <v>82</v>
      </c>
      <c r="E1309" s="7" t="s">
        <v>83</v>
      </c>
      <c r="F1309" s="7" t="s">
        <v>98</v>
      </c>
      <c r="G1309" s="7" t="s">
        <v>546</v>
      </c>
      <c r="H1309" s="7" t="s">
        <v>195</v>
      </c>
      <c r="I1309" s="7" t="s">
        <v>1507</v>
      </c>
      <c r="J1309" s="7" t="s">
        <v>5188</v>
      </c>
      <c r="K1309" s="7" t="s">
        <v>550</v>
      </c>
      <c r="L1309" s="7" t="s">
        <v>2555</v>
      </c>
      <c r="M1309" s="7" t="s">
        <v>137</v>
      </c>
      <c r="N1309" s="7" t="s">
        <v>185</v>
      </c>
      <c r="O1309" s="7" t="s">
        <v>93</v>
      </c>
      <c r="P1309" s="7" t="s">
        <v>185</v>
      </c>
      <c r="Q1309" s="7" t="s">
        <v>93</v>
      </c>
      <c r="R1309" s="7" t="s">
        <v>5189</v>
      </c>
      <c r="S1309" s="7" t="s">
        <v>5189</v>
      </c>
      <c r="T1309" s="7" t="s">
        <v>5189</v>
      </c>
      <c r="U1309" s="7" t="s">
        <v>5189</v>
      </c>
      <c r="V1309" s="7" t="s">
        <v>5189</v>
      </c>
      <c r="W1309" s="7" t="s">
        <v>5189</v>
      </c>
      <c r="X1309" s="7" t="s">
        <v>5189</v>
      </c>
      <c r="Y1309" s="7" t="s">
        <v>5189</v>
      </c>
      <c r="Z1309" s="7" t="s">
        <v>5189</v>
      </c>
      <c r="AA1309" s="7" t="s">
        <v>5189</v>
      </c>
      <c r="AB1309" s="7" t="s">
        <v>5189</v>
      </c>
      <c r="AC1309" s="7" t="s">
        <v>5189</v>
      </c>
      <c r="AD1309" s="7" t="s">
        <v>5189</v>
      </c>
      <c r="AE1309" s="7" t="s">
        <v>95</v>
      </c>
      <c r="AF1309" s="7" t="s">
        <v>82</v>
      </c>
      <c r="AG1309" s="7" t="s">
        <v>96</v>
      </c>
    </row>
    <row r="1310" spans="1:33" x14ac:dyDescent="0.25">
      <c r="A1310" s="7" t="s">
        <v>5190</v>
      </c>
      <c r="B1310" s="12" t="s">
        <v>80</v>
      </c>
      <c r="C1310" s="7" t="s">
        <v>81</v>
      </c>
      <c r="D1310" s="7" t="s">
        <v>82</v>
      </c>
      <c r="E1310" s="7" t="s">
        <v>83</v>
      </c>
      <c r="F1310" s="7" t="s">
        <v>259</v>
      </c>
      <c r="G1310" s="7" t="s">
        <v>224</v>
      </c>
      <c r="H1310" s="7" t="s">
        <v>181</v>
      </c>
      <c r="I1310" s="7" t="s">
        <v>5191</v>
      </c>
      <c r="J1310" s="7" t="s">
        <v>3816</v>
      </c>
      <c r="K1310" s="7" t="s">
        <v>550</v>
      </c>
      <c r="L1310" s="7" t="s">
        <v>885</v>
      </c>
      <c r="M1310" s="7" t="s">
        <v>137</v>
      </c>
      <c r="N1310" s="7" t="s">
        <v>347</v>
      </c>
      <c r="O1310" s="7" t="s">
        <v>93</v>
      </c>
      <c r="P1310" s="7" t="s">
        <v>347</v>
      </c>
      <c r="Q1310" s="7" t="s">
        <v>93</v>
      </c>
      <c r="R1310" s="7" t="s">
        <v>5192</v>
      </c>
      <c r="S1310" s="7" t="s">
        <v>5192</v>
      </c>
      <c r="T1310" s="7" t="s">
        <v>5192</v>
      </c>
      <c r="U1310" s="7" t="s">
        <v>5192</v>
      </c>
      <c r="V1310" s="7" t="s">
        <v>5192</v>
      </c>
      <c r="W1310" s="7" t="s">
        <v>5192</v>
      </c>
      <c r="X1310" s="7" t="s">
        <v>5192</v>
      </c>
      <c r="Y1310" s="7" t="s">
        <v>5192</v>
      </c>
      <c r="Z1310" s="7" t="s">
        <v>5192</v>
      </c>
      <c r="AA1310" s="7" t="s">
        <v>5192</v>
      </c>
      <c r="AB1310" s="7" t="s">
        <v>5192</v>
      </c>
      <c r="AC1310" s="7" t="s">
        <v>5192</v>
      </c>
      <c r="AD1310" s="7" t="s">
        <v>5192</v>
      </c>
      <c r="AE1310" s="7" t="s">
        <v>95</v>
      </c>
      <c r="AF1310" s="7" t="s">
        <v>82</v>
      </c>
      <c r="AG1310" s="7" t="s">
        <v>96</v>
      </c>
    </row>
    <row r="1311" spans="1:33" x14ac:dyDescent="0.25">
      <c r="A1311" s="7" t="s">
        <v>5193</v>
      </c>
      <c r="B1311" s="12" t="s">
        <v>80</v>
      </c>
      <c r="C1311" s="7" t="s">
        <v>81</v>
      </c>
      <c r="D1311" s="7" t="s">
        <v>82</v>
      </c>
      <c r="E1311" s="7" t="s">
        <v>83</v>
      </c>
      <c r="F1311" s="7" t="s">
        <v>635</v>
      </c>
      <c r="G1311" s="7" t="s">
        <v>2197</v>
      </c>
      <c r="H1311" s="7" t="s">
        <v>5194</v>
      </c>
      <c r="I1311" s="7" t="s">
        <v>2239</v>
      </c>
      <c r="J1311" s="7" t="s">
        <v>2589</v>
      </c>
      <c r="K1311" s="7" t="s">
        <v>1707</v>
      </c>
      <c r="L1311" s="7" t="s">
        <v>1809</v>
      </c>
      <c r="M1311" s="7" t="s">
        <v>91</v>
      </c>
      <c r="N1311" s="7" t="s">
        <v>641</v>
      </c>
      <c r="O1311" s="7" t="s">
        <v>93</v>
      </c>
      <c r="P1311" s="7" t="s">
        <v>641</v>
      </c>
      <c r="Q1311" s="7" t="s">
        <v>93</v>
      </c>
      <c r="R1311" s="7" t="s">
        <v>5195</v>
      </c>
      <c r="S1311" s="7" t="s">
        <v>5195</v>
      </c>
      <c r="T1311" s="7" t="s">
        <v>5195</v>
      </c>
      <c r="U1311" s="7" t="s">
        <v>5195</v>
      </c>
      <c r="V1311" s="7" t="s">
        <v>5195</v>
      </c>
      <c r="W1311" s="7" t="s">
        <v>5195</v>
      </c>
      <c r="X1311" s="7" t="s">
        <v>5195</v>
      </c>
      <c r="Y1311" s="7" t="s">
        <v>5195</v>
      </c>
      <c r="Z1311" s="7" t="s">
        <v>5195</v>
      </c>
      <c r="AA1311" s="7" t="s">
        <v>5195</v>
      </c>
      <c r="AB1311" s="7" t="s">
        <v>5195</v>
      </c>
      <c r="AC1311" s="7" t="s">
        <v>5195</v>
      </c>
      <c r="AD1311" s="7" t="s">
        <v>5195</v>
      </c>
      <c r="AE1311" s="7" t="s">
        <v>95</v>
      </c>
      <c r="AF1311" s="7" t="s">
        <v>82</v>
      </c>
      <c r="AG1311" s="7" t="s">
        <v>96</v>
      </c>
    </row>
    <row r="1312" spans="1:33" x14ac:dyDescent="0.25">
      <c r="A1312" s="7" t="s">
        <v>5196</v>
      </c>
      <c r="B1312" s="12" t="s">
        <v>80</v>
      </c>
      <c r="C1312" s="7" t="s">
        <v>81</v>
      </c>
      <c r="D1312" s="7" t="s">
        <v>82</v>
      </c>
      <c r="E1312" s="7" t="s">
        <v>83</v>
      </c>
      <c r="F1312" s="7" t="s">
        <v>84</v>
      </c>
      <c r="G1312" s="7" t="s">
        <v>777</v>
      </c>
      <c r="H1312" s="7" t="s">
        <v>463</v>
      </c>
      <c r="I1312" s="7" t="s">
        <v>109</v>
      </c>
      <c r="J1312" s="7" t="s">
        <v>2714</v>
      </c>
      <c r="K1312" s="7" t="s">
        <v>1707</v>
      </c>
      <c r="L1312" s="7" t="s">
        <v>322</v>
      </c>
      <c r="M1312" s="7" t="s">
        <v>91</v>
      </c>
      <c r="N1312" s="7" t="s">
        <v>92</v>
      </c>
      <c r="O1312" s="7" t="s">
        <v>93</v>
      </c>
      <c r="P1312" s="7" t="s">
        <v>92</v>
      </c>
      <c r="Q1312" s="7" t="s">
        <v>93</v>
      </c>
      <c r="R1312" s="7" t="s">
        <v>5197</v>
      </c>
      <c r="S1312" s="7" t="s">
        <v>5197</v>
      </c>
      <c r="T1312" s="7" t="s">
        <v>5197</v>
      </c>
      <c r="U1312" s="7" t="s">
        <v>5197</v>
      </c>
      <c r="V1312" s="7" t="s">
        <v>5197</v>
      </c>
      <c r="W1312" s="7" t="s">
        <v>5197</v>
      </c>
      <c r="X1312" s="7" t="s">
        <v>5197</v>
      </c>
      <c r="Y1312" s="7" t="s">
        <v>5197</v>
      </c>
      <c r="Z1312" s="7" t="s">
        <v>5197</v>
      </c>
      <c r="AA1312" s="7" t="s">
        <v>5197</v>
      </c>
      <c r="AB1312" s="7" t="s">
        <v>5197</v>
      </c>
      <c r="AC1312" s="7" t="s">
        <v>5197</v>
      </c>
      <c r="AD1312" s="7" t="s">
        <v>5197</v>
      </c>
      <c r="AE1312" s="7" t="s">
        <v>95</v>
      </c>
      <c r="AF1312" s="7" t="s">
        <v>82</v>
      </c>
      <c r="AG1312" s="7" t="s">
        <v>96</v>
      </c>
    </row>
    <row r="1313" spans="1:33" x14ac:dyDescent="0.25">
      <c r="A1313" s="7" t="s">
        <v>5198</v>
      </c>
      <c r="B1313" s="12" t="s">
        <v>80</v>
      </c>
      <c r="C1313" s="7" t="s">
        <v>81</v>
      </c>
      <c r="D1313" s="7" t="s">
        <v>82</v>
      </c>
      <c r="E1313" s="7" t="s">
        <v>83</v>
      </c>
      <c r="F1313" s="7" t="s">
        <v>115</v>
      </c>
      <c r="G1313" s="7" t="s">
        <v>356</v>
      </c>
      <c r="H1313" s="7" t="s">
        <v>5199</v>
      </c>
      <c r="I1313" s="7" t="s">
        <v>1128</v>
      </c>
      <c r="J1313" s="7" t="s">
        <v>2677</v>
      </c>
      <c r="K1313" s="7" t="s">
        <v>1306</v>
      </c>
      <c r="L1313" s="7" t="s">
        <v>508</v>
      </c>
      <c r="M1313" s="7" t="s">
        <v>137</v>
      </c>
      <c r="N1313" s="7" t="s">
        <v>359</v>
      </c>
      <c r="O1313" s="7" t="s">
        <v>93</v>
      </c>
      <c r="P1313" s="7" t="s">
        <v>359</v>
      </c>
      <c r="Q1313" s="7" t="s">
        <v>93</v>
      </c>
      <c r="R1313" s="7" t="s">
        <v>5200</v>
      </c>
      <c r="S1313" s="7" t="s">
        <v>5200</v>
      </c>
      <c r="T1313" s="7" t="s">
        <v>5200</v>
      </c>
      <c r="U1313" s="7" t="s">
        <v>5200</v>
      </c>
      <c r="V1313" s="7" t="s">
        <v>5200</v>
      </c>
      <c r="W1313" s="7" t="s">
        <v>5200</v>
      </c>
      <c r="X1313" s="7" t="s">
        <v>5200</v>
      </c>
      <c r="Y1313" s="7" t="s">
        <v>5200</v>
      </c>
      <c r="Z1313" s="7" t="s">
        <v>5200</v>
      </c>
      <c r="AA1313" s="7" t="s">
        <v>5200</v>
      </c>
      <c r="AB1313" s="7" t="s">
        <v>5200</v>
      </c>
      <c r="AC1313" s="7" t="s">
        <v>5200</v>
      </c>
      <c r="AD1313" s="7" t="s">
        <v>5200</v>
      </c>
      <c r="AE1313" s="7" t="s">
        <v>95</v>
      </c>
      <c r="AF1313" s="7" t="s">
        <v>82</v>
      </c>
      <c r="AG1313" s="7" t="s">
        <v>96</v>
      </c>
    </row>
    <row r="1314" spans="1:33" x14ac:dyDescent="0.25">
      <c r="A1314" s="7" t="s">
        <v>5201</v>
      </c>
      <c r="B1314" s="12" t="s">
        <v>80</v>
      </c>
      <c r="C1314" s="7" t="s">
        <v>81</v>
      </c>
      <c r="D1314" s="7" t="s">
        <v>82</v>
      </c>
      <c r="E1314" s="7" t="s">
        <v>83</v>
      </c>
      <c r="F1314" s="7" t="s">
        <v>98</v>
      </c>
      <c r="G1314" s="7" t="s">
        <v>174</v>
      </c>
      <c r="H1314" s="7" t="s">
        <v>308</v>
      </c>
      <c r="I1314" s="7" t="s">
        <v>1297</v>
      </c>
      <c r="J1314" s="7" t="s">
        <v>5202</v>
      </c>
      <c r="K1314" s="7" t="s">
        <v>5203</v>
      </c>
      <c r="L1314" s="7" t="s">
        <v>5204</v>
      </c>
      <c r="M1314" s="7" t="s">
        <v>137</v>
      </c>
      <c r="N1314" s="7" t="s">
        <v>185</v>
      </c>
      <c r="O1314" s="7" t="s">
        <v>93</v>
      </c>
      <c r="P1314" s="7" t="s">
        <v>185</v>
      </c>
      <c r="Q1314" s="7" t="s">
        <v>93</v>
      </c>
      <c r="R1314" s="7" t="s">
        <v>5205</v>
      </c>
      <c r="S1314" s="7" t="s">
        <v>5205</v>
      </c>
      <c r="T1314" s="7" t="s">
        <v>5205</v>
      </c>
      <c r="U1314" s="7" t="s">
        <v>5205</v>
      </c>
      <c r="V1314" s="7" t="s">
        <v>5205</v>
      </c>
      <c r="W1314" s="7" t="s">
        <v>5205</v>
      </c>
      <c r="X1314" s="7" t="s">
        <v>5205</v>
      </c>
      <c r="Y1314" s="7" t="s">
        <v>5205</v>
      </c>
      <c r="Z1314" s="7" t="s">
        <v>5205</v>
      </c>
      <c r="AA1314" s="7" t="s">
        <v>5205</v>
      </c>
      <c r="AB1314" s="7" t="s">
        <v>5205</v>
      </c>
      <c r="AC1314" s="7" t="s">
        <v>5205</v>
      </c>
      <c r="AD1314" s="7" t="s">
        <v>5205</v>
      </c>
      <c r="AE1314" s="7" t="s">
        <v>95</v>
      </c>
      <c r="AF1314" s="7" t="s">
        <v>82</v>
      </c>
      <c r="AG1314" s="7" t="s">
        <v>96</v>
      </c>
    </row>
    <row r="1315" spans="1:33" ht="25.5" x14ac:dyDescent="0.25">
      <c r="A1315" s="7" t="s">
        <v>5206</v>
      </c>
      <c r="B1315" s="12" t="s">
        <v>80</v>
      </c>
      <c r="C1315" s="7" t="s">
        <v>81</v>
      </c>
      <c r="D1315" s="7" t="s">
        <v>82</v>
      </c>
      <c r="E1315" s="7" t="s">
        <v>83</v>
      </c>
      <c r="F1315" s="7" t="s">
        <v>259</v>
      </c>
      <c r="G1315" s="7" t="s">
        <v>290</v>
      </c>
      <c r="H1315" s="7" t="s">
        <v>5207</v>
      </c>
      <c r="I1315" s="7" t="s">
        <v>5208</v>
      </c>
      <c r="J1315" s="7" t="s">
        <v>5209</v>
      </c>
      <c r="K1315" s="7" t="s">
        <v>203</v>
      </c>
      <c r="L1315" s="7" t="s">
        <v>460</v>
      </c>
      <c r="M1315" s="7" t="s">
        <v>137</v>
      </c>
      <c r="N1315" s="7" t="s">
        <v>295</v>
      </c>
      <c r="O1315" s="7" t="s">
        <v>93</v>
      </c>
      <c r="P1315" s="7" t="s">
        <v>295</v>
      </c>
      <c r="Q1315" s="7" t="s">
        <v>93</v>
      </c>
      <c r="R1315" s="7" t="s">
        <v>5210</v>
      </c>
      <c r="S1315" s="7" t="s">
        <v>5210</v>
      </c>
      <c r="T1315" s="7" t="s">
        <v>5210</v>
      </c>
      <c r="U1315" s="7" t="s">
        <v>5210</v>
      </c>
      <c r="V1315" s="7" t="s">
        <v>5210</v>
      </c>
      <c r="W1315" s="7" t="s">
        <v>5210</v>
      </c>
      <c r="X1315" s="7" t="s">
        <v>5210</v>
      </c>
      <c r="Y1315" s="7" t="s">
        <v>5210</v>
      </c>
      <c r="Z1315" s="7" t="s">
        <v>5210</v>
      </c>
      <c r="AA1315" s="7" t="s">
        <v>5210</v>
      </c>
      <c r="AB1315" s="7" t="s">
        <v>5210</v>
      </c>
      <c r="AC1315" s="7" t="s">
        <v>5210</v>
      </c>
      <c r="AD1315" s="7" t="s">
        <v>5210</v>
      </c>
      <c r="AE1315" s="7" t="s">
        <v>95</v>
      </c>
      <c r="AF1315" s="7" t="s">
        <v>82</v>
      </c>
      <c r="AG1315" s="7" t="s">
        <v>96</v>
      </c>
    </row>
    <row r="1316" spans="1:33" ht="25.5" x14ac:dyDescent="0.25">
      <c r="A1316" s="7" t="s">
        <v>5211</v>
      </c>
      <c r="B1316" s="12" t="s">
        <v>80</v>
      </c>
      <c r="C1316" s="7" t="s">
        <v>81</v>
      </c>
      <c r="D1316" s="7" t="s">
        <v>82</v>
      </c>
      <c r="E1316" s="7" t="s">
        <v>83</v>
      </c>
      <c r="F1316" s="7" t="s">
        <v>98</v>
      </c>
      <c r="G1316" s="7" t="s">
        <v>546</v>
      </c>
      <c r="H1316" s="7" t="s">
        <v>195</v>
      </c>
      <c r="I1316" s="7" t="s">
        <v>1749</v>
      </c>
      <c r="J1316" s="7" t="s">
        <v>4545</v>
      </c>
      <c r="K1316" s="7" t="s">
        <v>203</v>
      </c>
      <c r="L1316" s="7" t="s">
        <v>1012</v>
      </c>
      <c r="M1316" s="7" t="s">
        <v>137</v>
      </c>
      <c r="N1316" s="7" t="s">
        <v>185</v>
      </c>
      <c r="O1316" s="7" t="s">
        <v>93</v>
      </c>
      <c r="P1316" s="7" t="s">
        <v>185</v>
      </c>
      <c r="Q1316" s="7" t="s">
        <v>93</v>
      </c>
      <c r="R1316" s="7" t="s">
        <v>5212</v>
      </c>
      <c r="S1316" s="7" t="s">
        <v>5212</v>
      </c>
      <c r="T1316" s="7" t="s">
        <v>5212</v>
      </c>
      <c r="U1316" s="7" t="s">
        <v>5212</v>
      </c>
      <c r="V1316" s="7" t="s">
        <v>5212</v>
      </c>
      <c r="W1316" s="7" t="s">
        <v>5212</v>
      </c>
      <c r="X1316" s="7" t="s">
        <v>5212</v>
      </c>
      <c r="Y1316" s="7" t="s">
        <v>5212</v>
      </c>
      <c r="Z1316" s="7" t="s">
        <v>5212</v>
      </c>
      <c r="AA1316" s="7" t="s">
        <v>5212</v>
      </c>
      <c r="AB1316" s="7" t="s">
        <v>5212</v>
      </c>
      <c r="AC1316" s="7" t="s">
        <v>5212</v>
      </c>
      <c r="AD1316" s="7" t="s">
        <v>5212</v>
      </c>
      <c r="AE1316" s="7" t="s">
        <v>95</v>
      </c>
      <c r="AF1316" s="7" t="s">
        <v>82</v>
      </c>
      <c r="AG1316" s="7" t="s">
        <v>96</v>
      </c>
    </row>
    <row r="1317" spans="1:33" x14ac:dyDescent="0.25">
      <c r="A1317" s="7" t="s">
        <v>5213</v>
      </c>
      <c r="B1317" s="12" t="s">
        <v>80</v>
      </c>
      <c r="C1317" s="7" t="s">
        <v>81</v>
      </c>
      <c r="D1317" s="7" t="s">
        <v>82</v>
      </c>
      <c r="E1317" s="7" t="s">
        <v>83</v>
      </c>
      <c r="F1317" s="7" t="s">
        <v>215</v>
      </c>
      <c r="G1317" s="7" t="s">
        <v>482</v>
      </c>
      <c r="H1317" s="7" t="s">
        <v>116</v>
      </c>
      <c r="I1317" s="7" t="s">
        <v>254</v>
      </c>
      <c r="J1317" s="7" t="s">
        <v>5214</v>
      </c>
      <c r="K1317" s="7" t="s">
        <v>2324</v>
      </c>
      <c r="L1317" s="7" t="s">
        <v>503</v>
      </c>
      <c r="M1317" s="7" t="s">
        <v>137</v>
      </c>
      <c r="N1317" s="7" t="s">
        <v>221</v>
      </c>
      <c r="O1317" s="7" t="s">
        <v>93</v>
      </c>
      <c r="P1317" s="7" t="s">
        <v>221</v>
      </c>
      <c r="Q1317" s="7" t="s">
        <v>93</v>
      </c>
      <c r="R1317" s="7" t="s">
        <v>5215</v>
      </c>
      <c r="S1317" s="7" t="s">
        <v>5215</v>
      </c>
      <c r="T1317" s="7" t="s">
        <v>5215</v>
      </c>
      <c r="U1317" s="7" t="s">
        <v>5215</v>
      </c>
      <c r="V1317" s="7" t="s">
        <v>5215</v>
      </c>
      <c r="W1317" s="7" t="s">
        <v>5215</v>
      </c>
      <c r="X1317" s="7" t="s">
        <v>5215</v>
      </c>
      <c r="Y1317" s="7" t="s">
        <v>5215</v>
      </c>
      <c r="Z1317" s="7" t="s">
        <v>5215</v>
      </c>
      <c r="AA1317" s="7" t="s">
        <v>5215</v>
      </c>
      <c r="AB1317" s="7" t="s">
        <v>5215</v>
      </c>
      <c r="AC1317" s="7" t="s">
        <v>5215</v>
      </c>
      <c r="AD1317" s="7" t="s">
        <v>5215</v>
      </c>
      <c r="AE1317" s="7" t="s">
        <v>95</v>
      </c>
      <c r="AF1317" s="7" t="s">
        <v>82</v>
      </c>
      <c r="AG1317" s="7" t="s">
        <v>96</v>
      </c>
    </row>
    <row r="1318" spans="1:33" x14ac:dyDescent="0.25">
      <c r="A1318" s="7" t="s">
        <v>5216</v>
      </c>
      <c r="B1318" s="12" t="s">
        <v>80</v>
      </c>
      <c r="C1318" s="7" t="s">
        <v>81</v>
      </c>
      <c r="D1318" s="7" t="s">
        <v>82</v>
      </c>
      <c r="E1318" s="7" t="s">
        <v>83</v>
      </c>
      <c r="F1318" s="7" t="s">
        <v>98</v>
      </c>
      <c r="G1318" s="7" t="s">
        <v>180</v>
      </c>
      <c r="H1318" s="7" t="s">
        <v>388</v>
      </c>
      <c r="I1318" s="7" t="s">
        <v>144</v>
      </c>
      <c r="J1318" s="7" t="s">
        <v>1336</v>
      </c>
      <c r="K1318" s="7" t="s">
        <v>2324</v>
      </c>
      <c r="L1318" s="7" t="s">
        <v>503</v>
      </c>
      <c r="M1318" s="7" t="s">
        <v>91</v>
      </c>
      <c r="N1318" s="7" t="s">
        <v>185</v>
      </c>
      <c r="O1318" s="7" t="s">
        <v>93</v>
      </c>
      <c r="P1318" s="7" t="s">
        <v>185</v>
      </c>
      <c r="Q1318" s="7" t="s">
        <v>93</v>
      </c>
      <c r="R1318" s="7" t="s">
        <v>5217</v>
      </c>
      <c r="S1318" s="7" t="s">
        <v>5217</v>
      </c>
      <c r="T1318" s="7" t="s">
        <v>5217</v>
      </c>
      <c r="U1318" s="7" t="s">
        <v>5217</v>
      </c>
      <c r="V1318" s="7" t="s">
        <v>5217</v>
      </c>
      <c r="W1318" s="7" t="s">
        <v>5217</v>
      </c>
      <c r="X1318" s="7" t="s">
        <v>5217</v>
      </c>
      <c r="Y1318" s="7" t="s">
        <v>5217</v>
      </c>
      <c r="Z1318" s="7" t="s">
        <v>5217</v>
      </c>
      <c r="AA1318" s="7" t="s">
        <v>5217</v>
      </c>
      <c r="AB1318" s="7" t="s">
        <v>5217</v>
      </c>
      <c r="AC1318" s="7" t="s">
        <v>5217</v>
      </c>
      <c r="AD1318" s="7" t="s">
        <v>5217</v>
      </c>
      <c r="AE1318" s="7" t="s">
        <v>95</v>
      </c>
      <c r="AF1318" s="7" t="s">
        <v>82</v>
      </c>
      <c r="AG1318" s="7" t="s">
        <v>96</v>
      </c>
    </row>
    <row r="1319" spans="1:33" x14ac:dyDescent="0.25">
      <c r="A1319" s="7" t="s">
        <v>5218</v>
      </c>
      <c r="B1319" s="12" t="s">
        <v>80</v>
      </c>
      <c r="C1319" s="7" t="s">
        <v>81</v>
      </c>
      <c r="D1319" s="7" t="s">
        <v>82</v>
      </c>
      <c r="E1319" s="7" t="s">
        <v>83</v>
      </c>
      <c r="F1319" s="7" t="s">
        <v>98</v>
      </c>
      <c r="G1319" s="7" t="s">
        <v>180</v>
      </c>
      <c r="H1319" s="7" t="s">
        <v>3496</v>
      </c>
      <c r="I1319" s="7" t="s">
        <v>144</v>
      </c>
      <c r="J1319" s="7" t="s">
        <v>5219</v>
      </c>
      <c r="K1319" s="7" t="s">
        <v>2324</v>
      </c>
      <c r="L1319" s="7" t="s">
        <v>503</v>
      </c>
      <c r="M1319" s="7" t="s">
        <v>91</v>
      </c>
      <c r="N1319" s="7" t="s">
        <v>185</v>
      </c>
      <c r="O1319" s="7" t="s">
        <v>93</v>
      </c>
      <c r="P1319" s="7" t="s">
        <v>185</v>
      </c>
      <c r="Q1319" s="7" t="s">
        <v>93</v>
      </c>
      <c r="R1319" s="7" t="s">
        <v>5220</v>
      </c>
      <c r="S1319" s="7" t="s">
        <v>5220</v>
      </c>
      <c r="T1319" s="7" t="s">
        <v>5220</v>
      </c>
      <c r="U1319" s="7" t="s">
        <v>5220</v>
      </c>
      <c r="V1319" s="7" t="s">
        <v>5220</v>
      </c>
      <c r="W1319" s="7" t="s">
        <v>5220</v>
      </c>
      <c r="X1319" s="7" t="s">
        <v>5220</v>
      </c>
      <c r="Y1319" s="7" t="s">
        <v>5220</v>
      </c>
      <c r="Z1319" s="7" t="s">
        <v>5220</v>
      </c>
      <c r="AA1319" s="7" t="s">
        <v>5220</v>
      </c>
      <c r="AB1319" s="7" t="s">
        <v>5220</v>
      </c>
      <c r="AC1319" s="7" t="s">
        <v>5220</v>
      </c>
      <c r="AD1319" s="7" t="s">
        <v>5220</v>
      </c>
      <c r="AE1319" s="7" t="s">
        <v>95</v>
      </c>
      <c r="AF1319" s="7" t="s">
        <v>82</v>
      </c>
      <c r="AG1319" s="7" t="s">
        <v>96</v>
      </c>
    </row>
    <row r="1320" spans="1:33" ht="25.5" x14ac:dyDescent="0.25">
      <c r="A1320" s="7" t="s">
        <v>5221</v>
      </c>
      <c r="B1320" s="12" t="s">
        <v>80</v>
      </c>
      <c r="C1320" s="7" t="s">
        <v>81</v>
      </c>
      <c r="D1320" s="7" t="s">
        <v>82</v>
      </c>
      <c r="E1320" s="7" t="s">
        <v>83</v>
      </c>
      <c r="F1320" s="7" t="s">
        <v>98</v>
      </c>
      <c r="G1320" s="7" t="s">
        <v>224</v>
      </c>
      <c r="H1320" s="7" t="s">
        <v>5222</v>
      </c>
      <c r="I1320" s="7" t="s">
        <v>190</v>
      </c>
      <c r="J1320" s="7" t="s">
        <v>5223</v>
      </c>
      <c r="K1320" s="7" t="s">
        <v>5224</v>
      </c>
      <c r="L1320" s="7" t="s">
        <v>5225</v>
      </c>
      <c r="M1320" s="7" t="s">
        <v>91</v>
      </c>
      <c r="N1320" s="7" t="s">
        <v>185</v>
      </c>
      <c r="O1320" s="7" t="s">
        <v>93</v>
      </c>
      <c r="P1320" s="7" t="s">
        <v>185</v>
      </c>
      <c r="Q1320" s="7" t="s">
        <v>93</v>
      </c>
      <c r="R1320" s="7" t="s">
        <v>5226</v>
      </c>
      <c r="S1320" s="7" t="s">
        <v>5226</v>
      </c>
      <c r="T1320" s="7" t="s">
        <v>5226</v>
      </c>
      <c r="U1320" s="7" t="s">
        <v>5226</v>
      </c>
      <c r="V1320" s="7" t="s">
        <v>5226</v>
      </c>
      <c r="W1320" s="7" t="s">
        <v>5226</v>
      </c>
      <c r="X1320" s="7" t="s">
        <v>5226</v>
      </c>
      <c r="Y1320" s="7" t="s">
        <v>5226</v>
      </c>
      <c r="Z1320" s="7" t="s">
        <v>5226</v>
      </c>
      <c r="AA1320" s="7" t="s">
        <v>5226</v>
      </c>
      <c r="AB1320" s="7" t="s">
        <v>5226</v>
      </c>
      <c r="AC1320" s="7" t="s">
        <v>5226</v>
      </c>
      <c r="AD1320" s="7" t="s">
        <v>5226</v>
      </c>
      <c r="AE1320" s="7" t="s">
        <v>95</v>
      </c>
      <c r="AF1320" s="7" t="s">
        <v>82</v>
      </c>
      <c r="AG1320" s="7" t="s">
        <v>96</v>
      </c>
    </row>
    <row r="1321" spans="1:33" x14ac:dyDescent="0.25">
      <c r="A1321" s="7" t="s">
        <v>5227</v>
      </c>
      <c r="B1321" s="12" t="s">
        <v>80</v>
      </c>
      <c r="C1321" s="7" t="s">
        <v>81</v>
      </c>
      <c r="D1321" s="7" t="s">
        <v>82</v>
      </c>
      <c r="E1321" s="7" t="s">
        <v>83</v>
      </c>
      <c r="F1321" s="7" t="s">
        <v>98</v>
      </c>
      <c r="G1321" s="7" t="s">
        <v>1579</v>
      </c>
      <c r="H1321" s="7" t="s">
        <v>591</v>
      </c>
      <c r="I1321" s="7" t="s">
        <v>592</v>
      </c>
      <c r="J1321" s="7" t="s">
        <v>5228</v>
      </c>
      <c r="K1321" s="7" t="s">
        <v>5229</v>
      </c>
      <c r="L1321" s="7" t="s">
        <v>374</v>
      </c>
      <c r="M1321" s="7" t="s">
        <v>137</v>
      </c>
      <c r="N1321" s="7" t="s">
        <v>103</v>
      </c>
      <c r="O1321" s="7" t="s">
        <v>93</v>
      </c>
      <c r="P1321" s="7" t="s">
        <v>103</v>
      </c>
      <c r="Q1321" s="7" t="s">
        <v>93</v>
      </c>
      <c r="R1321" s="7" t="s">
        <v>5230</v>
      </c>
      <c r="S1321" s="7" t="s">
        <v>5230</v>
      </c>
      <c r="T1321" s="7" t="s">
        <v>5230</v>
      </c>
      <c r="U1321" s="7" t="s">
        <v>5230</v>
      </c>
      <c r="V1321" s="7" t="s">
        <v>5230</v>
      </c>
      <c r="W1321" s="7" t="s">
        <v>5230</v>
      </c>
      <c r="X1321" s="7" t="s">
        <v>5230</v>
      </c>
      <c r="Y1321" s="7" t="s">
        <v>5230</v>
      </c>
      <c r="Z1321" s="7" t="s">
        <v>5230</v>
      </c>
      <c r="AA1321" s="7" t="s">
        <v>5230</v>
      </c>
      <c r="AB1321" s="7" t="s">
        <v>5230</v>
      </c>
      <c r="AC1321" s="7" t="s">
        <v>5230</v>
      </c>
      <c r="AD1321" s="7" t="s">
        <v>5230</v>
      </c>
      <c r="AE1321" s="7" t="s">
        <v>95</v>
      </c>
      <c r="AF1321" s="7" t="s">
        <v>82</v>
      </c>
      <c r="AG1321" s="7" t="s">
        <v>96</v>
      </c>
    </row>
    <row r="1322" spans="1:33" ht="25.5" x14ac:dyDescent="0.25">
      <c r="A1322" s="7" t="s">
        <v>5231</v>
      </c>
      <c r="B1322" s="12" t="s">
        <v>80</v>
      </c>
      <c r="C1322" s="7" t="s">
        <v>81</v>
      </c>
      <c r="D1322" s="7" t="s">
        <v>82</v>
      </c>
      <c r="E1322" s="7" t="s">
        <v>83</v>
      </c>
      <c r="F1322" s="7" t="s">
        <v>259</v>
      </c>
      <c r="G1322" s="7" t="s">
        <v>410</v>
      </c>
      <c r="H1322" s="7" t="s">
        <v>181</v>
      </c>
      <c r="I1322" s="7" t="s">
        <v>331</v>
      </c>
      <c r="J1322" s="7" t="s">
        <v>3452</v>
      </c>
      <c r="K1322" s="7" t="s">
        <v>4251</v>
      </c>
      <c r="L1322" s="7" t="s">
        <v>219</v>
      </c>
      <c r="M1322" s="7" t="s">
        <v>137</v>
      </c>
      <c r="N1322" s="7" t="s">
        <v>347</v>
      </c>
      <c r="O1322" s="7" t="s">
        <v>93</v>
      </c>
      <c r="P1322" s="7" t="s">
        <v>347</v>
      </c>
      <c r="Q1322" s="7" t="s">
        <v>93</v>
      </c>
      <c r="R1322" s="7" t="s">
        <v>5232</v>
      </c>
      <c r="S1322" s="7" t="s">
        <v>5232</v>
      </c>
      <c r="T1322" s="7" t="s">
        <v>5232</v>
      </c>
      <c r="U1322" s="7" t="s">
        <v>5232</v>
      </c>
      <c r="V1322" s="7" t="s">
        <v>5232</v>
      </c>
      <c r="W1322" s="7" t="s">
        <v>5232</v>
      </c>
      <c r="X1322" s="7" t="s">
        <v>5232</v>
      </c>
      <c r="Y1322" s="7" t="s">
        <v>5232</v>
      </c>
      <c r="Z1322" s="7" t="s">
        <v>5232</v>
      </c>
      <c r="AA1322" s="7" t="s">
        <v>5232</v>
      </c>
      <c r="AB1322" s="7" t="s">
        <v>5232</v>
      </c>
      <c r="AC1322" s="7" t="s">
        <v>5232</v>
      </c>
      <c r="AD1322" s="7" t="s">
        <v>5232</v>
      </c>
      <c r="AE1322" s="7" t="s">
        <v>95</v>
      </c>
      <c r="AF1322" s="7" t="s">
        <v>82</v>
      </c>
      <c r="AG1322" s="7" t="s">
        <v>96</v>
      </c>
    </row>
    <row r="1323" spans="1:33" ht="25.5" x14ac:dyDescent="0.25">
      <c r="A1323" s="7" t="s">
        <v>5233</v>
      </c>
      <c r="B1323" s="12" t="s">
        <v>80</v>
      </c>
      <c r="C1323" s="7" t="s">
        <v>81</v>
      </c>
      <c r="D1323" s="7" t="s">
        <v>82</v>
      </c>
      <c r="E1323" s="7" t="s">
        <v>83</v>
      </c>
      <c r="F1323" s="7" t="s">
        <v>156</v>
      </c>
      <c r="G1323" s="7" t="s">
        <v>157</v>
      </c>
      <c r="H1323" s="7" t="s">
        <v>181</v>
      </c>
      <c r="I1323" s="7" t="s">
        <v>838</v>
      </c>
      <c r="J1323" s="7" t="s">
        <v>1797</v>
      </c>
      <c r="K1323" s="7" t="s">
        <v>4251</v>
      </c>
      <c r="L1323" s="7" t="s">
        <v>2324</v>
      </c>
      <c r="M1323" s="7" t="s">
        <v>137</v>
      </c>
      <c r="N1323" s="7" t="s">
        <v>161</v>
      </c>
      <c r="O1323" s="7" t="s">
        <v>93</v>
      </c>
      <c r="P1323" s="7" t="s">
        <v>161</v>
      </c>
      <c r="Q1323" s="7" t="s">
        <v>93</v>
      </c>
      <c r="R1323" s="7" t="s">
        <v>5234</v>
      </c>
      <c r="S1323" s="7" t="s">
        <v>5234</v>
      </c>
      <c r="T1323" s="7" t="s">
        <v>5234</v>
      </c>
      <c r="U1323" s="7" t="s">
        <v>5234</v>
      </c>
      <c r="V1323" s="7" t="s">
        <v>5234</v>
      </c>
      <c r="W1323" s="7" t="s">
        <v>5234</v>
      </c>
      <c r="X1323" s="7" t="s">
        <v>5234</v>
      </c>
      <c r="Y1323" s="7" t="s">
        <v>5234</v>
      </c>
      <c r="Z1323" s="7" t="s">
        <v>5234</v>
      </c>
      <c r="AA1323" s="7" t="s">
        <v>5234</v>
      </c>
      <c r="AB1323" s="7" t="s">
        <v>5234</v>
      </c>
      <c r="AC1323" s="7" t="s">
        <v>5234</v>
      </c>
      <c r="AD1323" s="7" t="s">
        <v>5234</v>
      </c>
      <c r="AE1323" s="7" t="s">
        <v>95</v>
      </c>
      <c r="AF1323" s="7" t="s">
        <v>82</v>
      </c>
      <c r="AG1323" s="7" t="s">
        <v>96</v>
      </c>
    </row>
    <row r="1324" spans="1:33" x14ac:dyDescent="0.25">
      <c r="A1324" s="7" t="s">
        <v>5235</v>
      </c>
      <c r="B1324" s="12" t="s">
        <v>80</v>
      </c>
      <c r="C1324" s="7" t="s">
        <v>81</v>
      </c>
      <c r="D1324" s="7" t="s">
        <v>82</v>
      </c>
      <c r="E1324" s="7" t="s">
        <v>83</v>
      </c>
      <c r="F1324" s="7" t="s">
        <v>635</v>
      </c>
      <c r="G1324" s="7" t="s">
        <v>2658</v>
      </c>
      <c r="H1324" s="7" t="s">
        <v>181</v>
      </c>
      <c r="I1324" s="7" t="s">
        <v>592</v>
      </c>
      <c r="J1324" s="7" t="s">
        <v>5236</v>
      </c>
      <c r="K1324" s="7" t="s">
        <v>4399</v>
      </c>
      <c r="L1324" s="7" t="s">
        <v>4400</v>
      </c>
      <c r="M1324" s="7" t="s">
        <v>137</v>
      </c>
      <c r="N1324" s="7" t="s">
        <v>641</v>
      </c>
      <c r="O1324" s="7" t="s">
        <v>93</v>
      </c>
      <c r="P1324" s="7" t="s">
        <v>641</v>
      </c>
      <c r="Q1324" s="7" t="s">
        <v>93</v>
      </c>
      <c r="R1324" s="7" t="s">
        <v>5237</v>
      </c>
      <c r="S1324" s="7" t="s">
        <v>5237</v>
      </c>
      <c r="T1324" s="7" t="s">
        <v>5237</v>
      </c>
      <c r="U1324" s="7" t="s">
        <v>5237</v>
      </c>
      <c r="V1324" s="7" t="s">
        <v>5237</v>
      </c>
      <c r="W1324" s="7" t="s">
        <v>5237</v>
      </c>
      <c r="X1324" s="7" t="s">
        <v>5237</v>
      </c>
      <c r="Y1324" s="7" t="s">
        <v>5237</v>
      </c>
      <c r="Z1324" s="7" t="s">
        <v>5237</v>
      </c>
      <c r="AA1324" s="7" t="s">
        <v>5237</v>
      </c>
      <c r="AB1324" s="7" t="s">
        <v>5237</v>
      </c>
      <c r="AC1324" s="7" t="s">
        <v>5237</v>
      </c>
      <c r="AD1324" s="7" t="s">
        <v>5237</v>
      </c>
      <c r="AE1324" s="7" t="s">
        <v>95</v>
      </c>
      <c r="AF1324" s="7" t="s">
        <v>82</v>
      </c>
      <c r="AG1324" s="7" t="s">
        <v>96</v>
      </c>
    </row>
    <row r="1325" spans="1:33" x14ac:dyDescent="0.25">
      <c r="A1325" s="7" t="s">
        <v>5238</v>
      </c>
      <c r="B1325" s="12" t="s">
        <v>80</v>
      </c>
      <c r="C1325" s="7" t="s">
        <v>81</v>
      </c>
      <c r="D1325" s="7" t="s">
        <v>82</v>
      </c>
      <c r="E1325" s="7" t="s">
        <v>83</v>
      </c>
      <c r="F1325" s="7" t="s">
        <v>98</v>
      </c>
      <c r="G1325" s="7" t="s">
        <v>180</v>
      </c>
      <c r="H1325" s="7" t="s">
        <v>181</v>
      </c>
      <c r="I1325" s="7" t="s">
        <v>1391</v>
      </c>
      <c r="J1325" s="7" t="s">
        <v>5239</v>
      </c>
      <c r="K1325" s="7" t="s">
        <v>4399</v>
      </c>
      <c r="L1325" s="7" t="s">
        <v>758</v>
      </c>
      <c r="M1325" s="7" t="s">
        <v>137</v>
      </c>
      <c r="N1325" s="7" t="s">
        <v>185</v>
      </c>
      <c r="O1325" s="7" t="s">
        <v>93</v>
      </c>
      <c r="P1325" s="7" t="s">
        <v>185</v>
      </c>
      <c r="Q1325" s="7" t="s">
        <v>93</v>
      </c>
      <c r="R1325" s="7" t="s">
        <v>5240</v>
      </c>
      <c r="S1325" s="7" t="s">
        <v>5240</v>
      </c>
      <c r="T1325" s="7" t="s">
        <v>5240</v>
      </c>
      <c r="U1325" s="7" t="s">
        <v>5240</v>
      </c>
      <c r="V1325" s="7" t="s">
        <v>5240</v>
      </c>
      <c r="W1325" s="7" t="s">
        <v>5240</v>
      </c>
      <c r="X1325" s="7" t="s">
        <v>5240</v>
      </c>
      <c r="Y1325" s="7" t="s">
        <v>5240</v>
      </c>
      <c r="Z1325" s="7" t="s">
        <v>5240</v>
      </c>
      <c r="AA1325" s="7" t="s">
        <v>5240</v>
      </c>
      <c r="AB1325" s="7" t="s">
        <v>5240</v>
      </c>
      <c r="AC1325" s="7" t="s">
        <v>5240</v>
      </c>
      <c r="AD1325" s="7" t="s">
        <v>5240</v>
      </c>
      <c r="AE1325" s="7" t="s">
        <v>95</v>
      </c>
      <c r="AF1325" s="7" t="s">
        <v>82</v>
      </c>
      <c r="AG1325" s="7" t="s">
        <v>96</v>
      </c>
    </row>
    <row r="1326" spans="1:33" x14ac:dyDescent="0.25">
      <c r="A1326" s="7" t="s">
        <v>5241</v>
      </c>
      <c r="B1326" s="12" t="s">
        <v>80</v>
      </c>
      <c r="C1326" s="7" t="s">
        <v>81</v>
      </c>
      <c r="D1326" s="7" t="s">
        <v>82</v>
      </c>
      <c r="E1326" s="7" t="s">
        <v>83</v>
      </c>
      <c r="F1326" s="7" t="s">
        <v>98</v>
      </c>
      <c r="G1326" s="7" t="s">
        <v>273</v>
      </c>
      <c r="H1326" s="7" t="s">
        <v>5242</v>
      </c>
      <c r="I1326" s="7" t="s">
        <v>366</v>
      </c>
      <c r="J1326" s="7" t="s">
        <v>5243</v>
      </c>
      <c r="K1326" s="7" t="s">
        <v>4399</v>
      </c>
      <c r="L1326" s="7" t="s">
        <v>147</v>
      </c>
      <c r="M1326" s="7" t="s">
        <v>137</v>
      </c>
      <c r="N1326" s="7" t="s">
        <v>103</v>
      </c>
      <c r="O1326" s="7" t="s">
        <v>93</v>
      </c>
      <c r="P1326" s="7" t="s">
        <v>103</v>
      </c>
      <c r="Q1326" s="7" t="s">
        <v>93</v>
      </c>
      <c r="R1326" s="7" t="s">
        <v>5244</v>
      </c>
      <c r="S1326" s="7" t="s">
        <v>5244</v>
      </c>
      <c r="T1326" s="7" t="s">
        <v>5244</v>
      </c>
      <c r="U1326" s="7" t="s">
        <v>5244</v>
      </c>
      <c r="V1326" s="7" t="s">
        <v>5244</v>
      </c>
      <c r="W1326" s="7" t="s">
        <v>5244</v>
      </c>
      <c r="X1326" s="7" t="s">
        <v>5244</v>
      </c>
      <c r="Y1326" s="7" t="s">
        <v>5244</v>
      </c>
      <c r="Z1326" s="7" t="s">
        <v>5244</v>
      </c>
      <c r="AA1326" s="7" t="s">
        <v>5244</v>
      </c>
      <c r="AB1326" s="7" t="s">
        <v>5244</v>
      </c>
      <c r="AC1326" s="7" t="s">
        <v>5244</v>
      </c>
      <c r="AD1326" s="7" t="s">
        <v>5244</v>
      </c>
      <c r="AE1326" s="7" t="s">
        <v>95</v>
      </c>
      <c r="AF1326" s="7" t="s">
        <v>82</v>
      </c>
      <c r="AG1326" s="7" t="s">
        <v>96</v>
      </c>
    </row>
    <row r="1327" spans="1:33" ht="25.5" x14ac:dyDescent="0.25">
      <c r="A1327" s="7" t="s">
        <v>5245</v>
      </c>
      <c r="B1327" s="12" t="s">
        <v>80</v>
      </c>
      <c r="C1327" s="7" t="s">
        <v>81</v>
      </c>
      <c r="D1327" s="7" t="s">
        <v>82</v>
      </c>
      <c r="E1327" s="7" t="s">
        <v>83</v>
      </c>
      <c r="F1327" s="7" t="s">
        <v>123</v>
      </c>
      <c r="G1327" s="7" t="s">
        <v>124</v>
      </c>
      <c r="H1327" s="7" t="s">
        <v>5246</v>
      </c>
      <c r="I1327" s="7" t="s">
        <v>109</v>
      </c>
      <c r="J1327" s="7" t="s">
        <v>1044</v>
      </c>
      <c r="K1327" s="7" t="s">
        <v>5247</v>
      </c>
      <c r="L1327" s="7" t="s">
        <v>934</v>
      </c>
      <c r="M1327" s="7" t="s">
        <v>91</v>
      </c>
      <c r="N1327" s="7" t="s">
        <v>128</v>
      </c>
      <c r="O1327" s="7" t="s">
        <v>93</v>
      </c>
      <c r="P1327" s="7" t="s">
        <v>128</v>
      </c>
      <c r="Q1327" s="7" t="s">
        <v>93</v>
      </c>
      <c r="R1327" s="7" t="s">
        <v>5248</v>
      </c>
      <c r="S1327" s="7" t="s">
        <v>5248</v>
      </c>
      <c r="T1327" s="7" t="s">
        <v>5248</v>
      </c>
      <c r="U1327" s="7" t="s">
        <v>5248</v>
      </c>
      <c r="V1327" s="7" t="s">
        <v>5248</v>
      </c>
      <c r="W1327" s="7" t="s">
        <v>5248</v>
      </c>
      <c r="X1327" s="7" t="s">
        <v>5248</v>
      </c>
      <c r="Y1327" s="7" t="s">
        <v>5248</v>
      </c>
      <c r="Z1327" s="7" t="s">
        <v>5248</v>
      </c>
      <c r="AA1327" s="7" t="s">
        <v>5248</v>
      </c>
      <c r="AB1327" s="7" t="s">
        <v>5248</v>
      </c>
      <c r="AC1327" s="7" t="s">
        <v>5248</v>
      </c>
      <c r="AD1327" s="7" t="s">
        <v>5248</v>
      </c>
      <c r="AE1327" s="7" t="s">
        <v>95</v>
      </c>
      <c r="AF1327" s="7" t="s">
        <v>82</v>
      </c>
      <c r="AG1327" s="7" t="s">
        <v>96</v>
      </c>
    </row>
    <row r="1328" spans="1:33" x14ac:dyDescent="0.25">
      <c r="A1328" s="7" t="s">
        <v>5249</v>
      </c>
      <c r="B1328" s="12" t="s">
        <v>80</v>
      </c>
      <c r="C1328" s="7" t="s">
        <v>81</v>
      </c>
      <c r="D1328" s="7" t="s">
        <v>82</v>
      </c>
      <c r="E1328" s="7" t="s">
        <v>83</v>
      </c>
      <c r="F1328" s="7" t="s">
        <v>230</v>
      </c>
      <c r="G1328" s="7" t="s">
        <v>231</v>
      </c>
      <c r="H1328" s="7" t="s">
        <v>5250</v>
      </c>
      <c r="I1328" s="7" t="s">
        <v>134</v>
      </c>
      <c r="J1328" s="7" t="s">
        <v>1949</v>
      </c>
      <c r="K1328" s="7" t="s">
        <v>5247</v>
      </c>
      <c r="L1328" s="7" t="s">
        <v>3424</v>
      </c>
      <c r="M1328" s="7" t="s">
        <v>91</v>
      </c>
      <c r="N1328" s="7" t="s">
        <v>236</v>
      </c>
      <c r="O1328" s="7" t="s">
        <v>93</v>
      </c>
      <c r="P1328" s="7" t="s">
        <v>236</v>
      </c>
      <c r="Q1328" s="7" t="s">
        <v>93</v>
      </c>
      <c r="R1328" s="7" t="s">
        <v>5251</v>
      </c>
      <c r="S1328" s="7" t="s">
        <v>5251</v>
      </c>
      <c r="T1328" s="7" t="s">
        <v>5251</v>
      </c>
      <c r="U1328" s="7" t="s">
        <v>5251</v>
      </c>
      <c r="V1328" s="7" t="s">
        <v>5251</v>
      </c>
      <c r="W1328" s="7" t="s">
        <v>5251</v>
      </c>
      <c r="X1328" s="7" t="s">
        <v>5251</v>
      </c>
      <c r="Y1328" s="7" t="s">
        <v>5251</v>
      </c>
      <c r="Z1328" s="7" t="s">
        <v>5251</v>
      </c>
      <c r="AA1328" s="7" t="s">
        <v>5251</v>
      </c>
      <c r="AB1328" s="7" t="s">
        <v>5251</v>
      </c>
      <c r="AC1328" s="7" t="s">
        <v>5251</v>
      </c>
      <c r="AD1328" s="7" t="s">
        <v>5251</v>
      </c>
      <c r="AE1328" s="7" t="s">
        <v>95</v>
      </c>
      <c r="AF1328" s="7" t="s">
        <v>82</v>
      </c>
      <c r="AG1328" s="7" t="s">
        <v>96</v>
      </c>
    </row>
    <row r="1329" spans="1:33" x14ac:dyDescent="0.25">
      <c r="A1329" s="7" t="s">
        <v>5252</v>
      </c>
      <c r="B1329" s="12" t="s">
        <v>80</v>
      </c>
      <c r="C1329" s="7" t="s">
        <v>81</v>
      </c>
      <c r="D1329" s="7" t="s">
        <v>82</v>
      </c>
      <c r="E1329" s="7" t="s">
        <v>83</v>
      </c>
      <c r="F1329" s="7" t="s">
        <v>230</v>
      </c>
      <c r="G1329" s="7" t="s">
        <v>231</v>
      </c>
      <c r="H1329" s="7" t="s">
        <v>2075</v>
      </c>
      <c r="I1329" s="7" t="s">
        <v>268</v>
      </c>
      <c r="J1329" s="7" t="s">
        <v>1352</v>
      </c>
      <c r="K1329" s="7" t="s">
        <v>2957</v>
      </c>
      <c r="L1329" s="7" t="s">
        <v>1809</v>
      </c>
      <c r="M1329" s="7" t="s">
        <v>91</v>
      </c>
      <c r="N1329" s="7" t="s">
        <v>236</v>
      </c>
      <c r="O1329" s="7" t="s">
        <v>93</v>
      </c>
      <c r="P1329" s="7" t="s">
        <v>236</v>
      </c>
      <c r="Q1329" s="7" t="s">
        <v>93</v>
      </c>
      <c r="R1329" s="7" t="s">
        <v>5253</v>
      </c>
      <c r="S1329" s="7" t="s">
        <v>5253</v>
      </c>
      <c r="T1329" s="7" t="s">
        <v>5253</v>
      </c>
      <c r="U1329" s="7" t="s">
        <v>5253</v>
      </c>
      <c r="V1329" s="7" t="s">
        <v>5253</v>
      </c>
      <c r="W1329" s="7" t="s">
        <v>5253</v>
      </c>
      <c r="X1329" s="7" t="s">
        <v>5253</v>
      </c>
      <c r="Y1329" s="7" t="s">
        <v>5253</v>
      </c>
      <c r="Z1329" s="7" t="s">
        <v>5253</v>
      </c>
      <c r="AA1329" s="7" t="s">
        <v>5253</v>
      </c>
      <c r="AB1329" s="7" t="s">
        <v>5253</v>
      </c>
      <c r="AC1329" s="7" t="s">
        <v>5253</v>
      </c>
      <c r="AD1329" s="7" t="s">
        <v>5253</v>
      </c>
      <c r="AE1329" s="7" t="s">
        <v>95</v>
      </c>
      <c r="AF1329" s="7" t="s">
        <v>82</v>
      </c>
      <c r="AG1329" s="7" t="s">
        <v>96</v>
      </c>
    </row>
    <row r="1330" spans="1:33" ht="25.5" x14ac:dyDescent="0.25">
      <c r="A1330" s="7" t="s">
        <v>5254</v>
      </c>
      <c r="B1330" s="12" t="s">
        <v>80</v>
      </c>
      <c r="C1330" s="7" t="s">
        <v>81</v>
      </c>
      <c r="D1330" s="7" t="s">
        <v>82</v>
      </c>
      <c r="E1330" s="7" t="s">
        <v>1621</v>
      </c>
      <c r="F1330" s="7" t="s">
        <v>1622</v>
      </c>
      <c r="G1330" s="7" t="s">
        <v>5255</v>
      </c>
      <c r="H1330" s="7" t="s">
        <v>1623</v>
      </c>
      <c r="I1330" s="7" t="s">
        <v>5256</v>
      </c>
      <c r="J1330" s="7" t="s">
        <v>5257</v>
      </c>
      <c r="K1330" s="7" t="s">
        <v>111</v>
      </c>
      <c r="L1330" s="7" t="s">
        <v>830</v>
      </c>
      <c r="M1330" s="7" t="s">
        <v>137</v>
      </c>
      <c r="N1330" s="7" t="s">
        <v>1626</v>
      </c>
      <c r="O1330" s="7" t="s">
        <v>93</v>
      </c>
      <c r="P1330" s="7" t="s">
        <v>1626</v>
      </c>
      <c r="Q1330" s="7" t="s">
        <v>93</v>
      </c>
      <c r="R1330" s="7" t="s">
        <v>5258</v>
      </c>
      <c r="S1330" s="7" t="s">
        <v>5258</v>
      </c>
      <c r="T1330" s="7" t="s">
        <v>5258</v>
      </c>
      <c r="U1330" s="7" t="s">
        <v>5258</v>
      </c>
      <c r="V1330" s="7" t="s">
        <v>5258</v>
      </c>
      <c r="W1330" s="7" t="s">
        <v>5258</v>
      </c>
      <c r="X1330" s="7" t="s">
        <v>5258</v>
      </c>
      <c r="Y1330" s="7" t="s">
        <v>5258</v>
      </c>
      <c r="Z1330" s="7" t="s">
        <v>5258</v>
      </c>
      <c r="AA1330" s="7" t="s">
        <v>5258</v>
      </c>
      <c r="AB1330" s="7" t="s">
        <v>5258</v>
      </c>
      <c r="AC1330" s="7" t="s">
        <v>5258</v>
      </c>
      <c r="AD1330" s="7" t="s">
        <v>5258</v>
      </c>
      <c r="AE1330" s="7" t="s">
        <v>95</v>
      </c>
      <c r="AF1330" s="7" t="s">
        <v>82</v>
      </c>
      <c r="AG1330" s="7" t="s">
        <v>96</v>
      </c>
    </row>
    <row r="1331" spans="1:33" ht="25.5" x14ac:dyDescent="0.25">
      <c r="A1331" s="7" t="s">
        <v>5259</v>
      </c>
      <c r="B1331" s="12" t="s">
        <v>80</v>
      </c>
      <c r="C1331" s="7" t="s">
        <v>81</v>
      </c>
      <c r="D1331" s="7" t="s">
        <v>82</v>
      </c>
      <c r="E1331" s="7" t="s">
        <v>1621</v>
      </c>
      <c r="F1331" s="7" t="s">
        <v>1622</v>
      </c>
      <c r="G1331" s="7" t="s">
        <v>1658</v>
      </c>
      <c r="H1331" s="7" t="s">
        <v>1629</v>
      </c>
      <c r="I1331" s="7" t="s">
        <v>1659</v>
      </c>
      <c r="J1331" s="7" t="s">
        <v>2596</v>
      </c>
      <c r="K1331" s="7" t="s">
        <v>111</v>
      </c>
      <c r="L1331" s="7" t="s">
        <v>556</v>
      </c>
      <c r="M1331" s="7" t="s">
        <v>137</v>
      </c>
      <c r="N1331" s="7" t="s">
        <v>1626</v>
      </c>
      <c r="O1331" s="7" t="s">
        <v>93</v>
      </c>
      <c r="P1331" s="7" t="s">
        <v>1626</v>
      </c>
      <c r="Q1331" s="7" t="s">
        <v>93</v>
      </c>
      <c r="R1331" s="7" t="s">
        <v>5260</v>
      </c>
      <c r="S1331" s="7" t="s">
        <v>5260</v>
      </c>
      <c r="T1331" s="7" t="s">
        <v>5260</v>
      </c>
      <c r="U1331" s="7" t="s">
        <v>5260</v>
      </c>
      <c r="V1331" s="7" t="s">
        <v>5260</v>
      </c>
      <c r="W1331" s="7" t="s">
        <v>5260</v>
      </c>
      <c r="X1331" s="7" t="s">
        <v>5260</v>
      </c>
      <c r="Y1331" s="7" t="s">
        <v>5260</v>
      </c>
      <c r="Z1331" s="7" t="s">
        <v>5260</v>
      </c>
      <c r="AA1331" s="7" t="s">
        <v>5260</v>
      </c>
      <c r="AB1331" s="7" t="s">
        <v>5260</v>
      </c>
      <c r="AC1331" s="7" t="s">
        <v>5260</v>
      </c>
      <c r="AD1331" s="7" t="s">
        <v>5260</v>
      </c>
      <c r="AE1331" s="7" t="s">
        <v>95</v>
      </c>
      <c r="AF1331" s="7" t="s">
        <v>82</v>
      </c>
      <c r="AG1331" s="7" t="s">
        <v>96</v>
      </c>
    </row>
    <row r="1332" spans="1:33" x14ac:dyDescent="0.25">
      <c r="A1332" s="7" t="s">
        <v>5261</v>
      </c>
      <c r="B1332" s="12" t="s">
        <v>80</v>
      </c>
      <c r="C1332" s="7" t="s">
        <v>81</v>
      </c>
      <c r="D1332" s="7" t="s">
        <v>82</v>
      </c>
      <c r="E1332" s="7" t="s">
        <v>1621</v>
      </c>
      <c r="F1332" s="7" t="s">
        <v>1622</v>
      </c>
      <c r="G1332" s="7" t="s">
        <v>1658</v>
      </c>
      <c r="H1332" s="7" t="s">
        <v>1629</v>
      </c>
      <c r="I1332" s="7" t="s">
        <v>2546</v>
      </c>
      <c r="J1332" s="7" t="s">
        <v>5262</v>
      </c>
      <c r="K1332" s="7" t="s">
        <v>438</v>
      </c>
      <c r="L1332" s="7" t="s">
        <v>375</v>
      </c>
      <c r="M1332" s="7" t="s">
        <v>137</v>
      </c>
      <c r="N1332" s="7" t="s">
        <v>1626</v>
      </c>
      <c r="O1332" s="7" t="s">
        <v>93</v>
      </c>
      <c r="P1332" s="7" t="s">
        <v>1626</v>
      </c>
      <c r="Q1332" s="7" t="s">
        <v>93</v>
      </c>
      <c r="R1332" s="7" t="s">
        <v>5263</v>
      </c>
      <c r="S1332" s="7" t="s">
        <v>5263</v>
      </c>
      <c r="T1332" s="7" t="s">
        <v>5263</v>
      </c>
      <c r="U1332" s="7" t="s">
        <v>5263</v>
      </c>
      <c r="V1332" s="7" t="s">
        <v>5263</v>
      </c>
      <c r="W1332" s="7" t="s">
        <v>5263</v>
      </c>
      <c r="X1332" s="7" t="s">
        <v>5263</v>
      </c>
      <c r="Y1332" s="7" t="s">
        <v>5263</v>
      </c>
      <c r="Z1332" s="7" t="s">
        <v>5263</v>
      </c>
      <c r="AA1332" s="7" t="s">
        <v>5263</v>
      </c>
      <c r="AB1332" s="7" t="s">
        <v>5263</v>
      </c>
      <c r="AC1332" s="7" t="s">
        <v>5263</v>
      </c>
      <c r="AD1332" s="7" t="s">
        <v>5263</v>
      </c>
      <c r="AE1332" s="7" t="s">
        <v>95</v>
      </c>
      <c r="AF1332" s="7" t="s">
        <v>82</v>
      </c>
      <c r="AG1332" s="7" t="s">
        <v>96</v>
      </c>
    </row>
    <row r="1333" spans="1:33" ht="25.5" x14ac:dyDescent="0.25">
      <c r="A1333" s="7" t="s">
        <v>5264</v>
      </c>
      <c r="B1333" s="12" t="s">
        <v>80</v>
      </c>
      <c r="C1333" s="7" t="s">
        <v>81</v>
      </c>
      <c r="D1333" s="7" t="s">
        <v>82</v>
      </c>
      <c r="E1333" s="7" t="s">
        <v>1621</v>
      </c>
      <c r="F1333" s="7" t="s">
        <v>1622</v>
      </c>
      <c r="G1333" s="7" t="s">
        <v>1655</v>
      </c>
      <c r="H1333" s="7" t="s">
        <v>1635</v>
      </c>
      <c r="I1333" s="7" t="s">
        <v>1636</v>
      </c>
      <c r="J1333" s="7" t="s">
        <v>584</v>
      </c>
      <c r="K1333" s="7" t="s">
        <v>2782</v>
      </c>
      <c r="L1333" s="7" t="s">
        <v>982</v>
      </c>
      <c r="M1333" s="7" t="s">
        <v>91</v>
      </c>
      <c r="N1333" s="7" t="s">
        <v>1626</v>
      </c>
      <c r="O1333" s="7" t="s">
        <v>93</v>
      </c>
      <c r="P1333" s="7" t="s">
        <v>1626</v>
      </c>
      <c r="Q1333" s="7" t="s">
        <v>93</v>
      </c>
      <c r="R1333" s="7" t="s">
        <v>5265</v>
      </c>
      <c r="S1333" s="7" t="s">
        <v>5265</v>
      </c>
      <c r="T1333" s="7" t="s">
        <v>5265</v>
      </c>
      <c r="U1333" s="7" t="s">
        <v>5265</v>
      </c>
      <c r="V1333" s="7" t="s">
        <v>5265</v>
      </c>
      <c r="W1333" s="7" t="s">
        <v>5265</v>
      </c>
      <c r="X1333" s="7" t="s">
        <v>5265</v>
      </c>
      <c r="Y1333" s="7" t="s">
        <v>5265</v>
      </c>
      <c r="Z1333" s="7" t="s">
        <v>5265</v>
      </c>
      <c r="AA1333" s="7" t="s">
        <v>5265</v>
      </c>
      <c r="AB1333" s="7" t="s">
        <v>5265</v>
      </c>
      <c r="AC1333" s="7" t="s">
        <v>5265</v>
      </c>
      <c r="AD1333" s="7" t="s">
        <v>5265</v>
      </c>
      <c r="AE1333" s="7" t="s">
        <v>95</v>
      </c>
      <c r="AF1333" s="7" t="s">
        <v>82</v>
      </c>
      <c r="AG1333" s="7" t="s">
        <v>96</v>
      </c>
    </row>
    <row r="1334" spans="1:33" x14ac:dyDescent="0.25">
      <c r="A1334" s="7" t="s">
        <v>5266</v>
      </c>
      <c r="B1334" s="12" t="s">
        <v>80</v>
      </c>
      <c r="C1334" s="7" t="s">
        <v>81</v>
      </c>
      <c r="D1334" s="7" t="s">
        <v>82</v>
      </c>
      <c r="E1334" s="7" t="s">
        <v>1621</v>
      </c>
      <c r="F1334" s="7" t="s">
        <v>1622</v>
      </c>
      <c r="G1334" s="7" t="s">
        <v>224</v>
      </c>
      <c r="H1334" s="7" t="s">
        <v>1629</v>
      </c>
      <c r="I1334" s="7" t="s">
        <v>5267</v>
      </c>
      <c r="J1334" s="7" t="s">
        <v>4044</v>
      </c>
      <c r="K1334" s="7" t="s">
        <v>2893</v>
      </c>
      <c r="L1334" s="7" t="s">
        <v>438</v>
      </c>
      <c r="M1334" s="7" t="s">
        <v>137</v>
      </c>
      <c r="N1334" s="7" t="s">
        <v>1626</v>
      </c>
      <c r="O1334" s="7" t="s">
        <v>93</v>
      </c>
      <c r="P1334" s="7" t="s">
        <v>1626</v>
      </c>
      <c r="Q1334" s="7" t="s">
        <v>93</v>
      </c>
      <c r="R1334" s="7" t="s">
        <v>5268</v>
      </c>
      <c r="S1334" s="7" t="s">
        <v>5268</v>
      </c>
      <c r="T1334" s="7" t="s">
        <v>5268</v>
      </c>
      <c r="U1334" s="7" t="s">
        <v>5268</v>
      </c>
      <c r="V1334" s="7" t="s">
        <v>5268</v>
      </c>
      <c r="W1334" s="7" t="s">
        <v>5268</v>
      </c>
      <c r="X1334" s="7" t="s">
        <v>5268</v>
      </c>
      <c r="Y1334" s="7" t="s">
        <v>5268</v>
      </c>
      <c r="Z1334" s="7" t="s">
        <v>5268</v>
      </c>
      <c r="AA1334" s="7" t="s">
        <v>5268</v>
      </c>
      <c r="AB1334" s="7" t="s">
        <v>5268</v>
      </c>
      <c r="AC1334" s="7" t="s">
        <v>5268</v>
      </c>
      <c r="AD1334" s="7" t="s">
        <v>5268</v>
      </c>
      <c r="AE1334" s="7" t="s">
        <v>95</v>
      </c>
      <c r="AF1334" s="7" t="s">
        <v>82</v>
      </c>
      <c r="AG1334" s="7" t="s">
        <v>96</v>
      </c>
    </row>
    <row r="1335" spans="1:33" ht="25.5" x14ac:dyDescent="0.25">
      <c r="A1335" s="7" t="s">
        <v>5269</v>
      </c>
      <c r="B1335" s="12" t="s">
        <v>80</v>
      </c>
      <c r="C1335" s="7" t="s">
        <v>81</v>
      </c>
      <c r="D1335" s="7" t="s">
        <v>82</v>
      </c>
      <c r="E1335" s="7" t="s">
        <v>1621</v>
      </c>
      <c r="F1335" s="7" t="s">
        <v>1622</v>
      </c>
      <c r="G1335" s="7" t="s">
        <v>1599</v>
      </c>
      <c r="H1335" s="7" t="s">
        <v>1635</v>
      </c>
      <c r="I1335" s="7" t="s">
        <v>1636</v>
      </c>
      <c r="J1335" s="7" t="s">
        <v>293</v>
      </c>
      <c r="K1335" s="7" t="s">
        <v>5270</v>
      </c>
      <c r="L1335" s="7" t="s">
        <v>2348</v>
      </c>
      <c r="M1335" s="7" t="s">
        <v>91</v>
      </c>
      <c r="N1335" s="7" t="s">
        <v>1626</v>
      </c>
      <c r="O1335" s="7" t="s">
        <v>93</v>
      </c>
      <c r="P1335" s="7" t="s">
        <v>1626</v>
      </c>
      <c r="Q1335" s="7" t="s">
        <v>93</v>
      </c>
      <c r="R1335" s="7" t="s">
        <v>5271</v>
      </c>
      <c r="S1335" s="7" t="s">
        <v>5271</v>
      </c>
      <c r="T1335" s="7" t="s">
        <v>5271</v>
      </c>
      <c r="U1335" s="7" t="s">
        <v>5271</v>
      </c>
      <c r="V1335" s="7" t="s">
        <v>5271</v>
      </c>
      <c r="W1335" s="7" t="s">
        <v>5271</v>
      </c>
      <c r="X1335" s="7" t="s">
        <v>5271</v>
      </c>
      <c r="Y1335" s="7" t="s">
        <v>5271</v>
      </c>
      <c r="Z1335" s="7" t="s">
        <v>5271</v>
      </c>
      <c r="AA1335" s="7" t="s">
        <v>5271</v>
      </c>
      <c r="AB1335" s="7" t="s">
        <v>5271</v>
      </c>
      <c r="AC1335" s="7" t="s">
        <v>5271</v>
      </c>
      <c r="AD1335" s="7" t="s">
        <v>5271</v>
      </c>
      <c r="AE1335" s="7" t="s">
        <v>95</v>
      </c>
      <c r="AF1335" s="7" t="s">
        <v>82</v>
      </c>
      <c r="AG1335" s="7" t="s">
        <v>96</v>
      </c>
    </row>
    <row r="1336" spans="1:33" x14ac:dyDescent="0.25">
      <c r="A1336" s="7" t="s">
        <v>5272</v>
      </c>
      <c r="B1336" s="12" t="s">
        <v>80</v>
      </c>
      <c r="C1336" s="7" t="s">
        <v>81</v>
      </c>
      <c r="D1336" s="7" t="s">
        <v>82</v>
      </c>
      <c r="E1336" s="7" t="s">
        <v>1621</v>
      </c>
      <c r="F1336" s="7" t="s">
        <v>1622</v>
      </c>
      <c r="G1336" s="7" t="s">
        <v>1599</v>
      </c>
      <c r="H1336" s="7" t="s">
        <v>1635</v>
      </c>
      <c r="I1336" s="7" t="s">
        <v>1636</v>
      </c>
      <c r="J1336" s="7" t="s">
        <v>1600</v>
      </c>
      <c r="K1336" s="7" t="s">
        <v>5270</v>
      </c>
      <c r="L1336" s="7" t="s">
        <v>2348</v>
      </c>
      <c r="M1336" s="7" t="s">
        <v>91</v>
      </c>
      <c r="N1336" s="7" t="s">
        <v>1626</v>
      </c>
      <c r="O1336" s="7" t="s">
        <v>93</v>
      </c>
      <c r="P1336" s="7" t="s">
        <v>1626</v>
      </c>
      <c r="Q1336" s="7" t="s">
        <v>93</v>
      </c>
      <c r="R1336" s="7" t="s">
        <v>5273</v>
      </c>
      <c r="S1336" s="7" t="s">
        <v>5273</v>
      </c>
      <c r="T1336" s="7" t="s">
        <v>5273</v>
      </c>
      <c r="U1336" s="7" t="s">
        <v>5273</v>
      </c>
      <c r="V1336" s="7" t="s">
        <v>5273</v>
      </c>
      <c r="W1336" s="7" t="s">
        <v>5273</v>
      </c>
      <c r="X1336" s="7" t="s">
        <v>5273</v>
      </c>
      <c r="Y1336" s="7" t="s">
        <v>5273</v>
      </c>
      <c r="Z1336" s="7" t="s">
        <v>5273</v>
      </c>
      <c r="AA1336" s="7" t="s">
        <v>5273</v>
      </c>
      <c r="AB1336" s="7" t="s">
        <v>5273</v>
      </c>
      <c r="AC1336" s="7" t="s">
        <v>5273</v>
      </c>
      <c r="AD1336" s="7" t="s">
        <v>5273</v>
      </c>
      <c r="AE1336" s="7" t="s">
        <v>95</v>
      </c>
      <c r="AF1336" s="7" t="s">
        <v>82</v>
      </c>
      <c r="AG1336" s="7" t="s">
        <v>96</v>
      </c>
    </row>
    <row r="1337" spans="1:33" x14ac:dyDescent="0.25">
      <c r="A1337" s="7" t="s">
        <v>5274</v>
      </c>
      <c r="B1337" s="12" t="s">
        <v>80</v>
      </c>
      <c r="C1337" s="7" t="s">
        <v>81</v>
      </c>
      <c r="D1337" s="7" t="s">
        <v>82</v>
      </c>
      <c r="E1337" s="7" t="s">
        <v>1621</v>
      </c>
      <c r="F1337" s="7" t="s">
        <v>1622</v>
      </c>
      <c r="G1337" s="7" t="s">
        <v>5275</v>
      </c>
      <c r="H1337" s="7" t="s">
        <v>1623</v>
      </c>
      <c r="I1337" s="7" t="s">
        <v>2534</v>
      </c>
      <c r="J1337" s="7" t="s">
        <v>2593</v>
      </c>
      <c r="K1337" s="7" t="s">
        <v>375</v>
      </c>
      <c r="L1337" s="7" t="s">
        <v>96</v>
      </c>
      <c r="M1337" s="7" t="s">
        <v>137</v>
      </c>
      <c r="N1337" s="7" t="s">
        <v>1626</v>
      </c>
      <c r="O1337" s="7" t="s">
        <v>93</v>
      </c>
      <c r="P1337" s="7" t="s">
        <v>1626</v>
      </c>
      <c r="Q1337" s="7" t="s">
        <v>93</v>
      </c>
      <c r="R1337" s="7" t="s">
        <v>5276</v>
      </c>
      <c r="S1337" s="7" t="s">
        <v>5276</v>
      </c>
      <c r="T1337" s="7" t="s">
        <v>5276</v>
      </c>
      <c r="U1337" s="7" t="s">
        <v>5276</v>
      </c>
      <c r="V1337" s="7" t="s">
        <v>5276</v>
      </c>
      <c r="W1337" s="7" t="s">
        <v>5276</v>
      </c>
      <c r="X1337" s="7" t="s">
        <v>5276</v>
      </c>
      <c r="Y1337" s="7" t="s">
        <v>5276</v>
      </c>
      <c r="Z1337" s="7" t="s">
        <v>5276</v>
      </c>
      <c r="AA1337" s="7" t="s">
        <v>5276</v>
      </c>
      <c r="AB1337" s="7" t="s">
        <v>5276</v>
      </c>
      <c r="AC1337" s="7" t="s">
        <v>5276</v>
      </c>
      <c r="AD1337" s="7" t="s">
        <v>5276</v>
      </c>
      <c r="AE1337" s="7" t="s">
        <v>95</v>
      </c>
      <c r="AF1337" s="7" t="s">
        <v>82</v>
      </c>
      <c r="AG1337" s="7" t="s">
        <v>96</v>
      </c>
    </row>
    <row r="1338" spans="1:33" x14ac:dyDescent="0.25">
      <c r="A1338" s="7" t="s">
        <v>5277</v>
      </c>
      <c r="B1338" s="12" t="s">
        <v>80</v>
      </c>
      <c r="C1338" s="7" t="s">
        <v>81</v>
      </c>
      <c r="D1338" s="7" t="s">
        <v>82</v>
      </c>
      <c r="E1338" s="7" t="s">
        <v>83</v>
      </c>
      <c r="F1338" s="7" t="s">
        <v>123</v>
      </c>
      <c r="G1338" s="7" t="s">
        <v>124</v>
      </c>
      <c r="H1338" s="7" t="s">
        <v>5278</v>
      </c>
      <c r="I1338" s="7" t="s">
        <v>190</v>
      </c>
      <c r="J1338" s="7" t="s">
        <v>1032</v>
      </c>
      <c r="K1338" s="7" t="s">
        <v>983</v>
      </c>
      <c r="L1338" s="7" t="s">
        <v>2348</v>
      </c>
      <c r="M1338" s="7" t="s">
        <v>137</v>
      </c>
      <c r="N1338" s="7" t="s">
        <v>128</v>
      </c>
      <c r="O1338" s="7" t="s">
        <v>93</v>
      </c>
      <c r="P1338" s="7" t="s">
        <v>128</v>
      </c>
      <c r="Q1338" s="7" t="s">
        <v>93</v>
      </c>
      <c r="R1338" s="7" t="s">
        <v>5279</v>
      </c>
      <c r="S1338" s="7" t="s">
        <v>5279</v>
      </c>
      <c r="T1338" s="7" t="s">
        <v>5279</v>
      </c>
      <c r="U1338" s="7" t="s">
        <v>5279</v>
      </c>
      <c r="V1338" s="7" t="s">
        <v>5279</v>
      </c>
      <c r="W1338" s="7" t="s">
        <v>5279</v>
      </c>
      <c r="X1338" s="7" t="s">
        <v>5279</v>
      </c>
      <c r="Y1338" s="7" t="s">
        <v>5279</v>
      </c>
      <c r="Z1338" s="7" t="s">
        <v>5279</v>
      </c>
      <c r="AA1338" s="7" t="s">
        <v>5279</v>
      </c>
      <c r="AB1338" s="7" t="s">
        <v>5279</v>
      </c>
      <c r="AC1338" s="7" t="s">
        <v>5279</v>
      </c>
      <c r="AD1338" s="7" t="s">
        <v>5279</v>
      </c>
      <c r="AE1338" s="7" t="s">
        <v>95</v>
      </c>
      <c r="AF1338" s="7" t="s">
        <v>82</v>
      </c>
      <c r="AG1338" s="7" t="s">
        <v>96</v>
      </c>
    </row>
    <row r="1339" spans="1:33" x14ac:dyDescent="0.25">
      <c r="A1339" s="7" t="s">
        <v>5280</v>
      </c>
      <c r="B1339" s="12" t="s">
        <v>80</v>
      </c>
      <c r="C1339" s="7" t="s">
        <v>81</v>
      </c>
      <c r="D1339" s="7" t="s">
        <v>82</v>
      </c>
      <c r="E1339" s="7" t="s">
        <v>83</v>
      </c>
      <c r="F1339" s="7" t="s">
        <v>635</v>
      </c>
      <c r="G1339" s="7" t="s">
        <v>682</v>
      </c>
      <c r="H1339" s="7" t="s">
        <v>5281</v>
      </c>
      <c r="I1339" s="7" t="s">
        <v>87</v>
      </c>
      <c r="J1339" s="7" t="s">
        <v>824</v>
      </c>
      <c r="K1339" s="7" t="s">
        <v>5282</v>
      </c>
      <c r="L1339" s="7" t="s">
        <v>1387</v>
      </c>
      <c r="M1339" s="7" t="s">
        <v>91</v>
      </c>
      <c r="N1339" s="7" t="s">
        <v>641</v>
      </c>
      <c r="O1339" s="7" t="s">
        <v>93</v>
      </c>
      <c r="P1339" s="7" t="s">
        <v>641</v>
      </c>
      <c r="Q1339" s="7" t="s">
        <v>93</v>
      </c>
      <c r="R1339" s="7" t="s">
        <v>5283</v>
      </c>
      <c r="S1339" s="7" t="s">
        <v>5283</v>
      </c>
      <c r="T1339" s="7" t="s">
        <v>5283</v>
      </c>
      <c r="U1339" s="7" t="s">
        <v>5283</v>
      </c>
      <c r="V1339" s="7" t="s">
        <v>5283</v>
      </c>
      <c r="W1339" s="7" t="s">
        <v>5283</v>
      </c>
      <c r="X1339" s="7" t="s">
        <v>5283</v>
      </c>
      <c r="Y1339" s="7" t="s">
        <v>5283</v>
      </c>
      <c r="Z1339" s="7" t="s">
        <v>5283</v>
      </c>
      <c r="AA1339" s="7" t="s">
        <v>5283</v>
      </c>
      <c r="AB1339" s="7" t="s">
        <v>5283</v>
      </c>
      <c r="AC1339" s="7" t="s">
        <v>5283</v>
      </c>
      <c r="AD1339" s="7" t="s">
        <v>5283</v>
      </c>
      <c r="AE1339" s="7" t="s">
        <v>95</v>
      </c>
      <c r="AF1339" s="7" t="s">
        <v>82</v>
      </c>
      <c r="AG1339" s="7" t="s">
        <v>96</v>
      </c>
    </row>
    <row r="1340" spans="1:33" x14ac:dyDescent="0.25">
      <c r="A1340" s="7" t="s">
        <v>5284</v>
      </c>
      <c r="B1340" s="12" t="s">
        <v>80</v>
      </c>
      <c r="C1340" s="7" t="s">
        <v>81</v>
      </c>
      <c r="D1340" s="7" t="s">
        <v>82</v>
      </c>
      <c r="E1340" s="7" t="s">
        <v>83</v>
      </c>
      <c r="F1340" s="7" t="s">
        <v>123</v>
      </c>
      <c r="G1340" s="7" t="s">
        <v>124</v>
      </c>
      <c r="H1340" s="7" t="s">
        <v>3636</v>
      </c>
      <c r="I1340" s="7" t="s">
        <v>405</v>
      </c>
      <c r="J1340" s="7" t="s">
        <v>5285</v>
      </c>
      <c r="K1340" s="7" t="s">
        <v>5286</v>
      </c>
      <c r="L1340" s="7" t="s">
        <v>5287</v>
      </c>
      <c r="M1340" s="7" t="s">
        <v>91</v>
      </c>
      <c r="N1340" s="7" t="s">
        <v>128</v>
      </c>
      <c r="O1340" s="7" t="s">
        <v>93</v>
      </c>
      <c r="P1340" s="7" t="s">
        <v>128</v>
      </c>
      <c r="Q1340" s="7" t="s">
        <v>93</v>
      </c>
      <c r="R1340" s="7" t="s">
        <v>5288</v>
      </c>
      <c r="S1340" s="7" t="s">
        <v>5288</v>
      </c>
      <c r="T1340" s="7" t="s">
        <v>5288</v>
      </c>
      <c r="U1340" s="7" t="s">
        <v>5288</v>
      </c>
      <c r="V1340" s="7" t="s">
        <v>5288</v>
      </c>
      <c r="W1340" s="7" t="s">
        <v>5288</v>
      </c>
      <c r="X1340" s="7" t="s">
        <v>5288</v>
      </c>
      <c r="Y1340" s="7" t="s">
        <v>5288</v>
      </c>
      <c r="Z1340" s="7" t="s">
        <v>5288</v>
      </c>
      <c r="AA1340" s="7" t="s">
        <v>5288</v>
      </c>
      <c r="AB1340" s="7" t="s">
        <v>5288</v>
      </c>
      <c r="AC1340" s="7" t="s">
        <v>5288</v>
      </c>
      <c r="AD1340" s="7" t="s">
        <v>5288</v>
      </c>
      <c r="AE1340" s="7" t="s">
        <v>95</v>
      </c>
      <c r="AF1340" s="7" t="s">
        <v>82</v>
      </c>
      <c r="AG1340" s="7" t="s">
        <v>96</v>
      </c>
    </row>
    <row r="1341" spans="1:33" x14ac:dyDescent="0.25">
      <c r="A1341" s="7" t="s">
        <v>5289</v>
      </c>
      <c r="B1341" s="12" t="s">
        <v>80</v>
      </c>
      <c r="C1341" s="7" t="s">
        <v>81</v>
      </c>
      <c r="D1341" s="7" t="s">
        <v>82</v>
      </c>
      <c r="E1341" s="7" t="s">
        <v>83</v>
      </c>
      <c r="F1341" s="7" t="s">
        <v>259</v>
      </c>
      <c r="G1341" s="7" t="s">
        <v>290</v>
      </c>
      <c r="H1341" s="7" t="s">
        <v>5290</v>
      </c>
      <c r="I1341" s="7" t="s">
        <v>4200</v>
      </c>
      <c r="J1341" s="7" t="s">
        <v>848</v>
      </c>
      <c r="K1341" s="7" t="s">
        <v>1225</v>
      </c>
      <c r="L1341" s="7" t="s">
        <v>203</v>
      </c>
      <c r="M1341" s="7" t="s">
        <v>91</v>
      </c>
      <c r="N1341" s="7" t="s">
        <v>295</v>
      </c>
      <c r="O1341" s="7" t="s">
        <v>93</v>
      </c>
      <c r="P1341" s="7" t="s">
        <v>295</v>
      </c>
      <c r="Q1341" s="7" t="s">
        <v>93</v>
      </c>
      <c r="R1341" s="7" t="s">
        <v>5291</v>
      </c>
      <c r="S1341" s="7" t="s">
        <v>5291</v>
      </c>
      <c r="T1341" s="7" t="s">
        <v>5291</v>
      </c>
      <c r="U1341" s="7" t="s">
        <v>5291</v>
      </c>
      <c r="V1341" s="7" t="s">
        <v>5291</v>
      </c>
      <c r="W1341" s="7" t="s">
        <v>5291</v>
      </c>
      <c r="X1341" s="7" t="s">
        <v>5291</v>
      </c>
      <c r="Y1341" s="7" t="s">
        <v>5291</v>
      </c>
      <c r="Z1341" s="7" t="s">
        <v>5291</v>
      </c>
      <c r="AA1341" s="7" t="s">
        <v>5291</v>
      </c>
      <c r="AB1341" s="7" t="s">
        <v>5291</v>
      </c>
      <c r="AC1341" s="7" t="s">
        <v>5291</v>
      </c>
      <c r="AD1341" s="7" t="s">
        <v>5291</v>
      </c>
      <c r="AE1341" s="7" t="s">
        <v>95</v>
      </c>
      <c r="AF1341" s="7" t="s">
        <v>82</v>
      </c>
      <c r="AG1341" s="7" t="s">
        <v>96</v>
      </c>
    </row>
    <row r="1342" spans="1:33" x14ac:dyDescent="0.25">
      <c r="A1342" s="7" t="s">
        <v>5292</v>
      </c>
      <c r="B1342" s="12" t="s">
        <v>80</v>
      </c>
      <c r="C1342" s="7" t="s">
        <v>81</v>
      </c>
      <c r="D1342" s="7" t="s">
        <v>82</v>
      </c>
      <c r="E1342" s="7" t="s">
        <v>83</v>
      </c>
      <c r="F1342" s="7" t="s">
        <v>123</v>
      </c>
      <c r="G1342" s="7" t="s">
        <v>124</v>
      </c>
      <c r="H1342" s="7" t="s">
        <v>308</v>
      </c>
      <c r="I1342" s="7" t="s">
        <v>309</v>
      </c>
      <c r="J1342" s="7" t="s">
        <v>5293</v>
      </c>
      <c r="K1342" s="7" t="s">
        <v>1225</v>
      </c>
      <c r="L1342" s="7" t="s">
        <v>4455</v>
      </c>
      <c r="M1342" s="7" t="s">
        <v>91</v>
      </c>
      <c r="N1342" s="7" t="s">
        <v>128</v>
      </c>
      <c r="O1342" s="7" t="s">
        <v>93</v>
      </c>
      <c r="P1342" s="7" t="s">
        <v>128</v>
      </c>
      <c r="Q1342" s="7" t="s">
        <v>93</v>
      </c>
      <c r="R1342" s="7" t="s">
        <v>5294</v>
      </c>
      <c r="S1342" s="7" t="s">
        <v>5294</v>
      </c>
      <c r="T1342" s="7" t="s">
        <v>5294</v>
      </c>
      <c r="U1342" s="7" t="s">
        <v>5294</v>
      </c>
      <c r="V1342" s="7" t="s">
        <v>5294</v>
      </c>
      <c r="W1342" s="7" t="s">
        <v>5294</v>
      </c>
      <c r="X1342" s="7" t="s">
        <v>5294</v>
      </c>
      <c r="Y1342" s="7" t="s">
        <v>5294</v>
      </c>
      <c r="Z1342" s="7" t="s">
        <v>5294</v>
      </c>
      <c r="AA1342" s="7" t="s">
        <v>5294</v>
      </c>
      <c r="AB1342" s="7" t="s">
        <v>5294</v>
      </c>
      <c r="AC1342" s="7" t="s">
        <v>5294</v>
      </c>
      <c r="AD1342" s="7" t="s">
        <v>5294</v>
      </c>
      <c r="AE1342" s="7" t="s">
        <v>95</v>
      </c>
      <c r="AF1342" s="7" t="s">
        <v>82</v>
      </c>
      <c r="AG1342" s="7" t="s">
        <v>96</v>
      </c>
    </row>
    <row r="1343" spans="1:33" ht="25.5" x14ac:dyDescent="0.25">
      <c r="A1343" s="7" t="s">
        <v>5295</v>
      </c>
      <c r="B1343" s="12" t="s">
        <v>80</v>
      </c>
      <c r="C1343" s="7" t="s">
        <v>81</v>
      </c>
      <c r="D1343" s="7" t="s">
        <v>82</v>
      </c>
      <c r="E1343" s="7" t="s">
        <v>83</v>
      </c>
      <c r="F1343" s="7" t="s">
        <v>215</v>
      </c>
      <c r="G1343" s="7" t="s">
        <v>206</v>
      </c>
      <c r="H1343" s="7" t="s">
        <v>206</v>
      </c>
      <c r="I1343" s="7" t="s">
        <v>3667</v>
      </c>
      <c r="J1343" s="7" t="s">
        <v>4806</v>
      </c>
      <c r="K1343" s="7" t="s">
        <v>1225</v>
      </c>
      <c r="L1343" s="7" t="s">
        <v>203</v>
      </c>
      <c r="M1343" s="7" t="s">
        <v>91</v>
      </c>
      <c r="N1343" s="7" t="s">
        <v>221</v>
      </c>
      <c r="O1343" s="7" t="s">
        <v>93</v>
      </c>
      <c r="P1343" s="7" t="s">
        <v>221</v>
      </c>
      <c r="Q1343" s="7" t="s">
        <v>93</v>
      </c>
      <c r="R1343" s="7" t="s">
        <v>5296</v>
      </c>
      <c r="S1343" s="7" t="s">
        <v>5296</v>
      </c>
      <c r="T1343" s="7" t="s">
        <v>5296</v>
      </c>
      <c r="U1343" s="7" t="s">
        <v>5296</v>
      </c>
      <c r="V1343" s="7" t="s">
        <v>5296</v>
      </c>
      <c r="W1343" s="7" t="s">
        <v>5296</v>
      </c>
      <c r="X1343" s="7" t="s">
        <v>5296</v>
      </c>
      <c r="Y1343" s="7" t="s">
        <v>5296</v>
      </c>
      <c r="Z1343" s="7" t="s">
        <v>5296</v>
      </c>
      <c r="AA1343" s="7" t="s">
        <v>5296</v>
      </c>
      <c r="AB1343" s="7" t="s">
        <v>5296</v>
      </c>
      <c r="AC1343" s="7" t="s">
        <v>5296</v>
      </c>
      <c r="AD1343" s="7" t="s">
        <v>5296</v>
      </c>
      <c r="AE1343" s="7" t="s">
        <v>95</v>
      </c>
      <c r="AF1343" s="7" t="s">
        <v>82</v>
      </c>
      <c r="AG1343" s="7" t="s">
        <v>96</v>
      </c>
    </row>
    <row r="1344" spans="1:33" x14ac:dyDescent="0.25">
      <c r="A1344" s="7" t="s">
        <v>5297</v>
      </c>
      <c r="B1344" s="12" t="s">
        <v>80</v>
      </c>
      <c r="C1344" s="7" t="s">
        <v>81</v>
      </c>
      <c r="D1344" s="7" t="s">
        <v>82</v>
      </c>
      <c r="E1344" s="7" t="s">
        <v>83</v>
      </c>
      <c r="F1344" s="7" t="s">
        <v>156</v>
      </c>
      <c r="G1344" s="7" t="s">
        <v>5298</v>
      </c>
      <c r="H1344" s="7" t="s">
        <v>547</v>
      </c>
      <c r="I1344" s="7" t="s">
        <v>548</v>
      </c>
      <c r="J1344" s="7" t="s">
        <v>1600</v>
      </c>
      <c r="K1344" s="7" t="s">
        <v>5299</v>
      </c>
      <c r="L1344" s="7" t="s">
        <v>166</v>
      </c>
      <c r="M1344" s="7" t="s">
        <v>91</v>
      </c>
      <c r="N1344" s="7" t="s">
        <v>1267</v>
      </c>
      <c r="O1344" s="7" t="s">
        <v>93</v>
      </c>
      <c r="P1344" s="7" t="s">
        <v>1267</v>
      </c>
      <c r="Q1344" s="7" t="s">
        <v>93</v>
      </c>
      <c r="R1344" s="7" t="s">
        <v>5300</v>
      </c>
      <c r="S1344" s="7" t="s">
        <v>5300</v>
      </c>
      <c r="T1344" s="7" t="s">
        <v>5300</v>
      </c>
      <c r="U1344" s="7" t="s">
        <v>5300</v>
      </c>
      <c r="V1344" s="7" t="s">
        <v>5300</v>
      </c>
      <c r="W1344" s="7" t="s">
        <v>5300</v>
      </c>
      <c r="X1344" s="7" t="s">
        <v>5300</v>
      </c>
      <c r="Y1344" s="7" t="s">
        <v>5300</v>
      </c>
      <c r="Z1344" s="7" t="s">
        <v>5300</v>
      </c>
      <c r="AA1344" s="7" t="s">
        <v>5300</v>
      </c>
      <c r="AB1344" s="7" t="s">
        <v>5300</v>
      </c>
      <c r="AC1344" s="7" t="s">
        <v>5300</v>
      </c>
      <c r="AD1344" s="7" t="s">
        <v>5300</v>
      </c>
      <c r="AE1344" s="7" t="s">
        <v>95</v>
      </c>
      <c r="AF1344" s="7" t="s">
        <v>82</v>
      </c>
      <c r="AG1344" s="7" t="s">
        <v>96</v>
      </c>
    </row>
    <row r="1345" spans="1:33" ht="25.5" x14ac:dyDescent="0.25">
      <c r="A1345" s="7" t="s">
        <v>5301</v>
      </c>
      <c r="B1345" s="12" t="s">
        <v>80</v>
      </c>
      <c r="C1345" s="7" t="s">
        <v>81</v>
      </c>
      <c r="D1345" s="7" t="s">
        <v>82</v>
      </c>
      <c r="E1345" s="7" t="s">
        <v>83</v>
      </c>
      <c r="F1345" s="7" t="s">
        <v>84</v>
      </c>
      <c r="G1345" s="7" t="s">
        <v>2087</v>
      </c>
      <c r="H1345" s="7" t="s">
        <v>181</v>
      </c>
      <c r="I1345" s="7" t="s">
        <v>4708</v>
      </c>
      <c r="J1345" s="7" t="s">
        <v>326</v>
      </c>
      <c r="K1345" s="7" t="s">
        <v>5299</v>
      </c>
      <c r="L1345" s="7" t="s">
        <v>2755</v>
      </c>
      <c r="M1345" s="7" t="s">
        <v>137</v>
      </c>
      <c r="N1345" s="7" t="s">
        <v>92</v>
      </c>
      <c r="O1345" s="7" t="s">
        <v>93</v>
      </c>
      <c r="P1345" s="7" t="s">
        <v>92</v>
      </c>
      <c r="Q1345" s="7" t="s">
        <v>93</v>
      </c>
      <c r="R1345" s="7" t="s">
        <v>5302</v>
      </c>
      <c r="S1345" s="7" t="s">
        <v>5302</v>
      </c>
      <c r="T1345" s="7" t="s">
        <v>5302</v>
      </c>
      <c r="U1345" s="7" t="s">
        <v>5302</v>
      </c>
      <c r="V1345" s="7" t="s">
        <v>5302</v>
      </c>
      <c r="W1345" s="7" t="s">
        <v>5302</v>
      </c>
      <c r="X1345" s="7" t="s">
        <v>5302</v>
      </c>
      <c r="Y1345" s="7" t="s">
        <v>5302</v>
      </c>
      <c r="Z1345" s="7" t="s">
        <v>5302</v>
      </c>
      <c r="AA1345" s="7" t="s">
        <v>5302</v>
      </c>
      <c r="AB1345" s="7" t="s">
        <v>5302</v>
      </c>
      <c r="AC1345" s="7" t="s">
        <v>5302</v>
      </c>
      <c r="AD1345" s="7" t="s">
        <v>5302</v>
      </c>
      <c r="AE1345" s="7" t="s">
        <v>95</v>
      </c>
      <c r="AF1345" s="7" t="s">
        <v>82</v>
      </c>
      <c r="AG1345" s="7" t="s">
        <v>96</v>
      </c>
    </row>
    <row r="1346" spans="1:33" x14ac:dyDescent="0.25">
      <c r="A1346" s="7" t="s">
        <v>5303</v>
      </c>
      <c r="B1346" s="12" t="s">
        <v>80</v>
      </c>
      <c r="C1346" s="7" t="s">
        <v>81</v>
      </c>
      <c r="D1346" s="7" t="s">
        <v>82</v>
      </c>
      <c r="E1346" s="7" t="s">
        <v>83</v>
      </c>
      <c r="F1346" s="7" t="s">
        <v>635</v>
      </c>
      <c r="G1346" s="7" t="s">
        <v>1057</v>
      </c>
      <c r="H1346" s="7" t="s">
        <v>416</v>
      </c>
      <c r="I1346" s="7" t="s">
        <v>159</v>
      </c>
      <c r="J1346" s="7" t="s">
        <v>422</v>
      </c>
      <c r="K1346" s="7" t="s">
        <v>5299</v>
      </c>
      <c r="L1346" s="7" t="s">
        <v>2755</v>
      </c>
      <c r="M1346" s="7" t="s">
        <v>91</v>
      </c>
      <c r="N1346" s="7" t="s">
        <v>641</v>
      </c>
      <c r="O1346" s="7" t="s">
        <v>93</v>
      </c>
      <c r="P1346" s="7" t="s">
        <v>641</v>
      </c>
      <c r="Q1346" s="7" t="s">
        <v>93</v>
      </c>
      <c r="R1346" s="7" t="s">
        <v>5304</v>
      </c>
      <c r="S1346" s="7" t="s">
        <v>5304</v>
      </c>
      <c r="T1346" s="7" t="s">
        <v>5304</v>
      </c>
      <c r="U1346" s="7" t="s">
        <v>5304</v>
      </c>
      <c r="V1346" s="7" t="s">
        <v>5304</v>
      </c>
      <c r="W1346" s="7" t="s">
        <v>5304</v>
      </c>
      <c r="X1346" s="7" t="s">
        <v>5304</v>
      </c>
      <c r="Y1346" s="7" t="s">
        <v>5304</v>
      </c>
      <c r="Z1346" s="7" t="s">
        <v>5304</v>
      </c>
      <c r="AA1346" s="7" t="s">
        <v>5304</v>
      </c>
      <c r="AB1346" s="7" t="s">
        <v>5304</v>
      </c>
      <c r="AC1346" s="7" t="s">
        <v>5304</v>
      </c>
      <c r="AD1346" s="7" t="s">
        <v>5304</v>
      </c>
      <c r="AE1346" s="7" t="s">
        <v>95</v>
      </c>
      <c r="AF1346" s="7" t="s">
        <v>82</v>
      </c>
      <c r="AG1346" s="7" t="s">
        <v>96</v>
      </c>
    </row>
    <row r="1347" spans="1:33" ht="25.5" x14ac:dyDescent="0.25">
      <c r="A1347" s="7" t="s">
        <v>5305</v>
      </c>
      <c r="B1347" s="12" t="s">
        <v>80</v>
      </c>
      <c r="C1347" s="7" t="s">
        <v>81</v>
      </c>
      <c r="D1347" s="7" t="s">
        <v>82</v>
      </c>
      <c r="E1347" s="7" t="s">
        <v>83</v>
      </c>
      <c r="F1347" s="7" t="s">
        <v>156</v>
      </c>
      <c r="G1347" s="7" t="s">
        <v>157</v>
      </c>
      <c r="H1347" s="7" t="s">
        <v>164</v>
      </c>
      <c r="I1347" s="7" t="s">
        <v>159</v>
      </c>
      <c r="J1347" s="7" t="s">
        <v>1101</v>
      </c>
      <c r="K1347" s="7" t="s">
        <v>5299</v>
      </c>
      <c r="L1347" s="7" t="s">
        <v>503</v>
      </c>
      <c r="M1347" s="7" t="s">
        <v>91</v>
      </c>
      <c r="N1347" s="7" t="s">
        <v>161</v>
      </c>
      <c r="O1347" s="7" t="s">
        <v>93</v>
      </c>
      <c r="P1347" s="7" t="s">
        <v>161</v>
      </c>
      <c r="Q1347" s="7" t="s">
        <v>93</v>
      </c>
      <c r="R1347" s="7" t="s">
        <v>5306</v>
      </c>
      <c r="S1347" s="7" t="s">
        <v>5306</v>
      </c>
      <c r="T1347" s="7" t="s">
        <v>5306</v>
      </c>
      <c r="U1347" s="7" t="s">
        <v>5306</v>
      </c>
      <c r="V1347" s="7" t="s">
        <v>5306</v>
      </c>
      <c r="W1347" s="7" t="s">
        <v>5306</v>
      </c>
      <c r="X1347" s="7" t="s">
        <v>5306</v>
      </c>
      <c r="Y1347" s="7" t="s">
        <v>5306</v>
      </c>
      <c r="Z1347" s="7" t="s">
        <v>5306</v>
      </c>
      <c r="AA1347" s="7" t="s">
        <v>5306</v>
      </c>
      <c r="AB1347" s="7" t="s">
        <v>5306</v>
      </c>
      <c r="AC1347" s="7" t="s">
        <v>5306</v>
      </c>
      <c r="AD1347" s="7" t="s">
        <v>5306</v>
      </c>
      <c r="AE1347" s="7" t="s">
        <v>95</v>
      </c>
      <c r="AF1347" s="7" t="s">
        <v>82</v>
      </c>
      <c r="AG1347" s="7" t="s">
        <v>96</v>
      </c>
    </row>
    <row r="1348" spans="1:33" x14ac:dyDescent="0.25">
      <c r="A1348" s="7" t="s">
        <v>5307</v>
      </c>
      <c r="B1348" s="12" t="s">
        <v>80</v>
      </c>
      <c r="C1348" s="7" t="s">
        <v>81</v>
      </c>
      <c r="D1348" s="7" t="s">
        <v>82</v>
      </c>
      <c r="E1348" s="7" t="s">
        <v>83</v>
      </c>
      <c r="F1348" s="7" t="s">
        <v>123</v>
      </c>
      <c r="G1348" s="7" t="s">
        <v>124</v>
      </c>
      <c r="H1348" s="7" t="s">
        <v>426</v>
      </c>
      <c r="I1348" s="7" t="s">
        <v>159</v>
      </c>
      <c r="J1348" s="7" t="s">
        <v>2688</v>
      </c>
      <c r="K1348" s="7" t="s">
        <v>5299</v>
      </c>
      <c r="L1348" s="7" t="s">
        <v>166</v>
      </c>
      <c r="M1348" s="7" t="s">
        <v>91</v>
      </c>
      <c r="N1348" s="7" t="s">
        <v>128</v>
      </c>
      <c r="O1348" s="7" t="s">
        <v>93</v>
      </c>
      <c r="P1348" s="7" t="s">
        <v>128</v>
      </c>
      <c r="Q1348" s="7" t="s">
        <v>93</v>
      </c>
      <c r="R1348" s="7" t="s">
        <v>5308</v>
      </c>
      <c r="S1348" s="7" t="s">
        <v>5308</v>
      </c>
      <c r="T1348" s="7" t="s">
        <v>5308</v>
      </c>
      <c r="U1348" s="7" t="s">
        <v>5308</v>
      </c>
      <c r="V1348" s="7" t="s">
        <v>5308</v>
      </c>
      <c r="W1348" s="7" t="s">
        <v>5308</v>
      </c>
      <c r="X1348" s="7" t="s">
        <v>5308</v>
      </c>
      <c r="Y1348" s="7" t="s">
        <v>5308</v>
      </c>
      <c r="Z1348" s="7" t="s">
        <v>5308</v>
      </c>
      <c r="AA1348" s="7" t="s">
        <v>5308</v>
      </c>
      <c r="AB1348" s="7" t="s">
        <v>5308</v>
      </c>
      <c r="AC1348" s="7" t="s">
        <v>5308</v>
      </c>
      <c r="AD1348" s="7" t="s">
        <v>5308</v>
      </c>
      <c r="AE1348" s="7" t="s">
        <v>95</v>
      </c>
      <c r="AF1348" s="7" t="s">
        <v>82</v>
      </c>
      <c r="AG1348" s="7" t="s">
        <v>96</v>
      </c>
    </row>
    <row r="1349" spans="1:33" x14ac:dyDescent="0.25">
      <c r="A1349" s="7" t="s">
        <v>5309</v>
      </c>
      <c r="B1349" s="12" t="s">
        <v>80</v>
      </c>
      <c r="C1349" s="7" t="s">
        <v>81</v>
      </c>
      <c r="D1349" s="7" t="s">
        <v>82</v>
      </c>
      <c r="E1349" s="7" t="s">
        <v>83</v>
      </c>
      <c r="F1349" s="7" t="s">
        <v>141</v>
      </c>
      <c r="G1349" s="7" t="s">
        <v>5310</v>
      </c>
      <c r="H1349" s="7" t="s">
        <v>246</v>
      </c>
      <c r="I1349" s="7" t="s">
        <v>587</v>
      </c>
      <c r="J1349" s="7" t="s">
        <v>848</v>
      </c>
      <c r="K1349" s="7" t="s">
        <v>5311</v>
      </c>
      <c r="L1349" s="7" t="s">
        <v>2395</v>
      </c>
      <c r="M1349" s="7" t="s">
        <v>91</v>
      </c>
      <c r="N1349" s="7" t="s">
        <v>148</v>
      </c>
      <c r="O1349" s="7" t="s">
        <v>93</v>
      </c>
      <c r="P1349" s="7" t="s">
        <v>148</v>
      </c>
      <c r="Q1349" s="7" t="s">
        <v>93</v>
      </c>
      <c r="R1349" s="7" t="s">
        <v>5312</v>
      </c>
      <c r="S1349" s="7" t="s">
        <v>5312</v>
      </c>
      <c r="T1349" s="7" t="s">
        <v>5312</v>
      </c>
      <c r="U1349" s="7" t="s">
        <v>5312</v>
      </c>
      <c r="V1349" s="7" t="s">
        <v>5312</v>
      </c>
      <c r="W1349" s="7" t="s">
        <v>5312</v>
      </c>
      <c r="X1349" s="7" t="s">
        <v>5312</v>
      </c>
      <c r="Y1349" s="7" t="s">
        <v>5312</v>
      </c>
      <c r="Z1349" s="7" t="s">
        <v>5312</v>
      </c>
      <c r="AA1349" s="7" t="s">
        <v>5312</v>
      </c>
      <c r="AB1349" s="7" t="s">
        <v>5312</v>
      </c>
      <c r="AC1349" s="7" t="s">
        <v>5312</v>
      </c>
      <c r="AD1349" s="7" t="s">
        <v>5312</v>
      </c>
      <c r="AE1349" s="7" t="s">
        <v>95</v>
      </c>
      <c r="AF1349" s="7" t="s">
        <v>82</v>
      </c>
      <c r="AG1349" s="7" t="s">
        <v>96</v>
      </c>
    </row>
    <row r="1350" spans="1:33" x14ac:dyDescent="0.25">
      <c r="A1350" s="7" t="s">
        <v>5313</v>
      </c>
      <c r="B1350" s="12" t="s">
        <v>80</v>
      </c>
      <c r="C1350" s="7" t="s">
        <v>81</v>
      </c>
      <c r="D1350" s="7" t="s">
        <v>82</v>
      </c>
      <c r="E1350" s="7" t="s">
        <v>83</v>
      </c>
      <c r="F1350" s="7" t="s">
        <v>123</v>
      </c>
      <c r="G1350" s="7" t="s">
        <v>124</v>
      </c>
      <c r="H1350" s="7" t="s">
        <v>195</v>
      </c>
      <c r="I1350" s="7" t="s">
        <v>1507</v>
      </c>
      <c r="J1350" s="7" t="s">
        <v>5314</v>
      </c>
      <c r="K1350" s="7" t="s">
        <v>249</v>
      </c>
      <c r="L1350" s="7" t="s">
        <v>3802</v>
      </c>
      <c r="M1350" s="7" t="s">
        <v>137</v>
      </c>
      <c r="N1350" s="7" t="s">
        <v>128</v>
      </c>
      <c r="O1350" s="7" t="s">
        <v>93</v>
      </c>
      <c r="P1350" s="7" t="s">
        <v>128</v>
      </c>
      <c r="Q1350" s="7" t="s">
        <v>93</v>
      </c>
      <c r="R1350" s="7" t="s">
        <v>5315</v>
      </c>
      <c r="S1350" s="7" t="s">
        <v>5315</v>
      </c>
      <c r="T1350" s="7" t="s">
        <v>5315</v>
      </c>
      <c r="U1350" s="7" t="s">
        <v>5315</v>
      </c>
      <c r="V1350" s="7" t="s">
        <v>5315</v>
      </c>
      <c r="W1350" s="7" t="s">
        <v>5315</v>
      </c>
      <c r="X1350" s="7" t="s">
        <v>5315</v>
      </c>
      <c r="Y1350" s="7" t="s">
        <v>5315</v>
      </c>
      <c r="Z1350" s="7" t="s">
        <v>5315</v>
      </c>
      <c r="AA1350" s="7" t="s">
        <v>5315</v>
      </c>
      <c r="AB1350" s="7" t="s">
        <v>5315</v>
      </c>
      <c r="AC1350" s="7" t="s">
        <v>5315</v>
      </c>
      <c r="AD1350" s="7" t="s">
        <v>5315</v>
      </c>
      <c r="AE1350" s="7" t="s">
        <v>95</v>
      </c>
      <c r="AF1350" s="7" t="s">
        <v>82</v>
      </c>
      <c r="AG1350" s="7" t="s">
        <v>96</v>
      </c>
    </row>
    <row r="1351" spans="1:33" x14ac:dyDescent="0.25">
      <c r="A1351" s="7" t="s">
        <v>5316</v>
      </c>
      <c r="B1351" s="12" t="s">
        <v>80</v>
      </c>
      <c r="C1351" s="7" t="s">
        <v>81</v>
      </c>
      <c r="D1351" s="7" t="s">
        <v>82</v>
      </c>
      <c r="E1351" s="7" t="s">
        <v>83</v>
      </c>
      <c r="F1351" s="7" t="s">
        <v>84</v>
      </c>
      <c r="G1351" s="7" t="s">
        <v>578</v>
      </c>
      <c r="H1351" s="7" t="s">
        <v>5317</v>
      </c>
      <c r="I1351" s="7" t="s">
        <v>309</v>
      </c>
      <c r="J1351" s="7" t="s">
        <v>5318</v>
      </c>
      <c r="K1351" s="7" t="s">
        <v>311</v>
      </c>
      <c r="L1351" s="7" t="s">
        <v>567</v>
      </c>
      <c r="M1351" s="7" t="s">
        <v>137</v>
      </c>
      <c r="N1351" s="7" t="s">
        <v>92</v>
      </c>
      <c r="O1351" s="7" t="s">
        <v>93</v>
      </c>
      <c r="P1351" s="7" t="s">
        <v>92</v>
      </c>
      <c r="Q1351" s="7" t="s">
        <v>93</v>
      </c>
      <c r="R1351" s="7" t="s">
        <v>5319</v>
      </c>
      <c r="S1351" s="7" t="s">
        <v>5319</v>
      </c>
      <c r="T1351" s="7" t="s">
        <v>5319</v>
      </c>
      <c r="U1351" s="7" t="s">
        <v>5319</v>
      </c>
      <c r="V1351" s="7" t="s">
        <v>5319</v>
      </c>
      <c r="W1351" s="7" t="s">
        <v>5319</v>
      </c>
      <c r="X1351" s="7" t="s">
        <v>5319</v>
      </c>
      <c r="Y1351" s="7" t="s">
        <v>5319</v>
      </c>
      <c r="Z1351" s="7" t="s">
        <v>5319</v>
      </c>
      <c r="AA1351" s="7" t="s">
        <v>5319</v>
      </c>
      <c r="AB1351" s="7" t="s">
        <v>5319</v>
      </c>
      <c r="AC1351" s="7" t="s">
        <v>5319</v>
      </c>
      <c r="AD1351" s="7" t="s">
        <v>5319</v>
      </c>
      <c r="AE1351" s="7" t="s">
        <v>95</v>
      </c>
      <c r="AF1351" s="7" t="s">
        <v>82</v>
      </c>
      <c r="AG1351" s="7" t="s">
        <v>96</v>
      </c>
    </row>
    <row r="1352" spans="1:33" ht="25.5" x14ac:dyDescent="0.25">
      <c r="A1352" s="7" t="s">
        <v>5320</v>
      </c>
      <c r="B1352" s="12" t="s">
        <v>80</v>
      </c>
      <c r="C1352" s="7" t="s">
        <v>81</v>
      </c>
      <c r="D1352" s="7" t="s">
        <v>82</v>
      </c>
      <c r="E1352" s="7" t="s">
        <v>83</v>
      </c>
      <c r="F1352" s="7" t="s">
        <v>106</v>
      </c>
      <c r="G1352" s="7" t="s">
        <v>107</v>
      </c>
      <c r="H1352" s="7" t="s">
        <v>5321</v>
      </c>
      <c r="I1352" s="7" t="s">
        <v>233</v>
      </c>
      <c r="J1352" s="7" t="s">
        <v>320</v>
      </c>
      <c r="K1352" s="7" t="s">
        <v>5322</v>
      </c>
      <c r="L1352" s="7" t="s">
        <v>934</v>
      </c>
      <c r="M1352" s="7" t="s">
        <v>91</v>
      </c>
      <c r="N1352" s="7" t="s">
        <v>112</v>
      </c>
      <c r="O1352" s="7" t="s">
        <v>93</v>
      </c>
      <c r="P1352" s="7" t="s">
        <v>112</v>
      </c>
      <c r="Q1352" s="7" t="s">
        <v>93</v>
      </c>
      <c r="R1352" s="7" t="s">
        <v>5323</v>
      </c>
      <c r="S1352" s="7" t="s">
        <v>5323</v>
      </c>
      <c r="T1352" s="7" t="s">
        <v>5323</v>
      </c>
      <c r="U1352" s="7" t="s">
        <v>5323</v>
      </c>
      <c r="V1352" s="7" t="s">
        <v>5323</v>
      </c>
      <c r="W1352" s="7" t="s">
        <v>5323</v>
      </c>
      <c r="X1352" s="7" t="s">
        <v>5323</v>
      </c>
      <c r="Y1352" s="7" t="s">
        <v>5323</v>
      </c>
      <c r="Z1352" s="7" t="s">
        <v>5323</v>
      </c>
      <c r="AA1352" s="7" t="s">
        <v>5323</v>
      </c>
      <c r="AB1352" s="7" t="s">
        <v>5323</v>
      </c>
      <c r="AC1352" s="7" t="s">
        <v>5323</v>
      </c>
      <c r="AD1352" s="7" t="s">
        <v>5323</v>
      </c>
      <c r="AE1352" s="7" t="s">
        <v>95</v>
      </c>
      <c r="AF1352" s="7" t="s">
        <v>82</v>
      </c>
      <c r="AG1352" s="7" t="s">
        <v>96</v>
      </c>
    </row>
    <row r="1353" spans="1:33" ht="25.5" x14ac:dyDescent="0.25">
      <c r="A1353" s="7" t="s">
        <v>5324</v>
      </c>
      <c r="B1353" s="12" t="s">
        <v>80</v>
      </c>
      <c r="C1353" s="7" t="s">
        <v>81</v>
      </c>
      <c r="D1353" s="7" t="s">
        <v>82</v>
      </c>
      <c r="E1353" s="7" t="s">
        <v>83</v>
      </c>
      <c r="F1353" s="7" t="s">
        <v>98</v>
      </c>
      <c r="G1353" s="7" t="s">
        <v>99</v>
      </c>
      <c r="H1353" s="7" t="s">
        <v>181</v>
      </c>
      <c r="I1353" s="7" t="s">
        <v>2322</v>
      </c>
      <c r="J1353" s="7" t="s">
        <v>2280</v>
      </c>
      <c r="K1353" s="7" t="s">
        <v>287</v>
      </c>
      <c r="L1353" s="7" t="s">
        <v>460</v>
      </c>
      <c r="M1353" s="7" t="s">
        <v>137</v>
      </c>
      <c r="N1353" s="7" t="s">
        <v>103</v>
      </c>
      <c r="O1353" s="7" t="s">
        <v>93</v>
      </c>
      <c r="P1353" s="7" t="s">
        <v>103</v>
      </c>
      <c r="Q1353" s="7" t="s">
        <v>93</v>
      </c>
      <c r="R1353" s="7" t="s">
        <v>5325</v>
      </c>
      <c r="S1353" s="7" t="s">
        <v>5325</v>
      </c>
      <c r="T1353" s="7" t="s">
        <v>5325</v>
      </c>
      <c r="U1353" s="7" t="s">
        <v>5325</v>
      </c>
      <c r="V1353" s="7" t="s">
        <v>5325</v>
      </c>
      <c r="W1353" s="7" t="s">
        <v>5325</v>
      </c>
      <c r="X1353" s="7" t="s">
        <v>5325</v>
      </c>
      <c r="Y1353" s="7" t="s">
        <v>5325</v>
      </c>
      <c r="Z1353" s="7" t="s">
        <v>5325</v>
      </c>
      <c r="AA1353" s="7" t="s">
        <v>5325</v>
      </c>
      <c r="AB1353" s="7" t="s">
        <v>5325</v>
      </c>
      <c r="AC1353" s="7" t="s">
        <v>5325</v>
      </c>
      <c r="AD1353" s="7" t="s">
        <v>5325</v>
      </c>
      <c r="AE1353" s="7" t="s">
        <v>95</v>
      </c>
      <c r="AF1353" s="7" t="s">
        <v>82</v>
      </c>
      <c r="AG1353" s="7" t="s">
        <v>96</v>
      </c>
    </row>
    <row r="1354" spans="1:33" x14ac:dyDescent="0.25">
      <c r="A1354" s="7" t="s">
        <v>5326</v>
      </c>
      <c r="B1354" s="12" t="s">
        <v>80</v>
      </c>
      <c r="C1354" s="7" t="s">
        <v>81</v>
      </c>
      <c r="D1354" s="7" t="s">
        <v>82</v>
      </c>
      <c r="E1354" s="7" t="s">
        <v>83</v>
      </c>
      <c r="F1354" s="7" t="s">
        <v>106</v>
      </c>
      <c r="G1354" s="7" t="s">
        <v>107</v>
      </c>
      <c r="H1354" s="7" t="s">
        <v>181</v>
      </c>
      <c r="I1354" s="7" t="s">
        <v>1400</v>
      </c>
      <c r="J1354" s="7" t="s">
        <v>1229</v>
      </c>
      <c r="K1354" s="7" t="s">
        <v>287</v>
      </c>
      <c r="L1354" s="7" t="s">
        <v>460</v>
      </c>
      <c r="M1354" s="7" t="s">
        <v>137</v>
      </c>
      <c r="N1354" s="7" t="s">
        <v>112</v>
      </c>
      <c r="O1354" s="7" t="s">
        <v>93</v>
      </c>
      <c r="P1354" s="7" t="s">
        <v>112</v>
      </c>
      <c r="Q1354" s="7" t="s">
        <v>93</v>
      </c>
      <c r="R1354" s="7" t="s">
        <v>5327</v>
      </c>
      <c r="S1354" s="7" t="s">
        <v>5327</v>
      </c>
      <c r="T1354" s="7" t="s">
        <v>5327</v>
      </c>
      <c r="U1354" s="7" t="s">
        <v>5327</v>
      </c>
      <c r="V1354" s="7" t="s">
        <v>5327</v>
      </c>
      <c r="W1354" s="7" t="s">
        <v>5327</v>
      </c>
      <c r="X1354" s="7" t="s">
        <v>5327</v>
      </c>
      <c r="Y1354" s="7" t="s">
        <v>5327</v>
      </c>
      <c r="Z1354" s="7" t="s">
        <v>5327</v>
      </c>
      <c r="AA1354" s="7" t="s">
        <v>5327</v>
      </c>
      <c r="AB1354" s="7" t="s">
        <v>5327</v>
      </c>
      <c r="AC1354" s="7" t="s">
        <v>5327</v>
      </c>
      <c r="AD1354" s="7" t="s">
        <v>5327</v>
      </c>
      <c r="AE1354" s="7" t="s">
        <v>95</v>
      </c>
      <c r="AF1354" s="7" t="s">
        <v>82</v>
      </c>
      <c r="AG1354" s="7" t="s">
        <v>96</v>
      </c>
    </row>
    <row r="1355" spans="1:33" x14ac:dyDescent="0.25">
      <c r="A1355" s="7" t="s">
        <v>5328</v>
      </c>
      <c r="B1355" s="12" t="s">
        <v>80</v>
      </c>
      <c r="C1355" s="7" t="s">
        <v>81</v>
      </c>
      <c r="D1355" s="7" t="s">
        <v>82</v>
      </c>
      <c r="E1355" s="7" t="s">
        <v>83</v>
      </c>
      <c r="F1355" s="7" t="s">
        <v>215</v>
      </c>
      <c r="G1355" s="7" t="s">
        <v>482</v>
      </c>
      <c r="H1355" s="7" t="s">
        <v>5329</v>
      </c>
      <c r="I1355" s="7" t="s">
        <v>240</v>
      </c>
      <c r="J1355" s="7" t="s">
        <v>1586</v>
      </c>
      <c r="K1355" s="7" t="s">
        <v>287</v>
      </c>
      <c r="L1355" s="7" t="s">
        <v>460</v>
      </c>
      <c r="M1355" s="7" t="s">
        <v>91</v>
      </c>
      <c r="N1355" s="7" t="s">
        <v>221</v>
      </c>
      <c r="O1355" s="7" t="s">
        <v>93</v>
      </c>
      <c r="P1355" s="7" t="s">
        <v>221</v>
      </c>
      <c r="Q1355" s="7" t="s">
        <v>93</v>
      </c>
      <c r="R1355" s="7" t="s">
        <v>5330</v>
      </c>
      <c r="S1355" s="7" t="s">
        <v>5330</v>
      </c>
      <c r="T1355" s="7" t="s">
        <v>5330</v>
      </c>
      <c r="U1355" s="7" t="s">
        <v>5330</v>
      </c>
      <c r="V1355" s="7" t="s">
        <v>5330</v>
      </c>
      <c r="W1355" s="7" t="s">
        <v>5330</v>
      </c>
      <c r="X1355" s="7" t="s">
        <v>5330</v>
      </c>
      <c r="Y1355" s="7" t="s">
        <v>5330</v>
      </c>
      <c r="Z1355" s="7" t="s">
        <v>5330</v>
      </c>
      <c r="AA1355" s="7" t="s">
        <v>5330</v>
      </c>
      <c r="AB1355" s="7" t="s">
        <v>5330</v>
      </c>
      <c r="AC1355" s="7" t="s">
        <v>5330</v>
      </c>
      <c r="AD1355" s="7" t="s">
        <v>5330</v>
      </c>
      <c r="AE1355" s="7" t="s">
        <v>95</v>
      </c>
      <c r="AF1355" s="7" t="s">
        <v>82</v>
      </c>
      <c r="AG1355" s="7" t="s">
        <v>96</v>
      </c>
    </row>
    <row r="1356" spans="1:33" x14ac:dyDescent="0.25">
      <c r="A1356" s="7" t="s">
        <v>5331</v>
      </c>
      <c r="B1356" s="12" t="s">
        <v>80</v>
      </c>
      <c r="C1356" s="7" t="s">
        <v>81</v>
      </c>
      <c r="D1356" s="7" t="s">
        <v>82</v>
      </c>
      <c r="E1356" s="7" t="s">
        <v>83</v>
      </c>
      <c r="F1356" s="7" t="s">
        <v>98</v>
      </c>
      <c r="G1356" s="7" t="s">
        <v>174</v>
      </c>
      <c r="H1356" s="7" t="s">
        <v>337</v>
      </c>
      <c r="I1356" s="7" t="s">
        <v>240</v>
      </c>
      <c r="J1356" s="7" t="s">
        <v>584</v>
      </c>
      <c r="K1356" s="7" t="s">
        <v>287</v>
      </c>
      <c r="L1356" s="7" t="s">
        <v>460</v>
      </c>
      <c r="M1356" s="7" t="s">
        <v>91</v>
      </c>
      <c r="N1356" s="7" t="s">
        <v>103</v>
      </c>
      <c r="O1356" s="7" t="s">
        <v>93</v>
      </c>
      <c r="P1356" s="7" t="s">
        <v>103</v>
      </c>
      <c r="Q1356" s="7" t="s">
        <v>93</v>
      </c>
      <c r="R1356" s="7" t="s">
        <v>5332</v>
      </c>
      <c r="S1356" s="7" t="s">
        <v>5332</v>
      </c>
      <c r="T1356" s="7" t="s">
        <v>5332</v>
      </c>
      <c r="U1356" s="7" t="s">
        <v>5332</v>
      </c>
      <c r="V1356" s="7" t="s">
        <v>5332</v>
      </c>
      <c r="W1356" s="7" t="s">
        <v>5332</v>
      </c>
      <c r="X1356" s="7" t="s">
        <v>5332</v>
      </c>
      <c r="Y1356" s="7" t="s">
        <v>5332</v>
      </c>
      <c r="Z1356" s="7" t="s">
        <v>5332</v>
      </c>
      <c r="AA1356" s="7" t="s">
        <v>5332</v>
      </c>
      <c r="AB1356" s="7" t="s">
        <v>5332</v>
      </c>
      <c r="AC1356" s="7" t="s">
        <v>5332</v>
      </c>
      <c r="AD1356" s="7" t="s">
        <v>5332</v>
      </c>
      <c r="AE1356" s="7" t="s">
        <v>95</v>
      </c>
      <c r="AF1356" s="7" t="s">
        <v>82</v>
      </c>
      <c r="AG1356" s="7" t="s">
        <v>96</v>
      </c>
    </row>
    <row r="1357" spans="1:33" x14ac:dyDescent="0.25">
      <c r="A1357" s="7" t="s">
        <v>5333</v>
      </c>
      <c r="B1357" s="12" t="s">
        <v>80</v>
      </c>
      <c r="C1357" s="7" t="s">
        <v>81</v>
      </c>
      <c r="D1357" s="7" t="s">
        <v>82</v>
      </c>
      <c r="E1357" s="7" t="s">
        <v>83</v>
      </c>
      <c r="F1357" s="7" t="s">
        <v>98</v>
      </c>
      <c r="G1357" s="7" t="s">
        <v>180</v>
      </c>
      <c r="H1357" s="7" t="s">
        <v>5334</v>
      </c>
      <c r="I1357" s="7" t="s">
        <v>134</v>
      </c>
      <c r="J1357" s="7" t="s">
        <v>5335</v>
      </c>
      <c r="K1357" s="7" t="s">
        <v>5336</v>
      </c>
      <c r="L1357" s="7" t="s">
        <v>89</v>
      </c>
      <c r="M1357" s="7" t="s">
        <v>91</v>
      </c>
      <c r="N1357" s="7" t="s">
        <v>185</v>
      </c>
      <c r="O1357" s="7" t="s">
        <v>93</v>
      </c>
      <c r="P1357" s="7" t="s">
        <v>185</v>
      </c>
      <c r="Q1357" s="7" t="s">
        <v>93</v>
      </c>
      <c r="R1357" s="7" t="s">
        <v>5337</v>
      </c>
      <c r="S1357" s="7" t="s">
        <v>5337</v>
      </c>
      <c r="T1357" s="7" t="s">
        <v>5337</v>
      </c>
      <c r="U1357" s="7" t="s">
        <v>5337</v>
      </c>
      <c r="V1357" s="7" t="s">
        <v>5337</v>
      </c>
      <c r="W1357" s="7" t="s">
        <v>5337</v>
      </c>
      <c r="X1357" s="7" t="s">
        <v>5337</v>
      </c>
      <c r="Y1357" s="7" t="s">
        <v>5337</v>
      </c>
      <c r="Z1357" s="7" t="s">
        <v>5337</v>
      </c>
      <c r="AA1357" s="7" t="s">
        <v>5337</v>
      </c>
      <c r="AB1357" s="7" t="s">
        <v>5337</v>
      </c>
      <c r="AC1357" s="7" t="s">
        <v>5337</v>
      </c>
      <c r="AD1357" s="7" t="s">
        <v>5337</v>
      </c>
      <c r="AE1357" s="7" t="s">
        <v>95</v>
      </c>
      <c r="AF1357" s="7" t="s">
        <v>82</v>
      </c>
      <c r="AG1357" s="7" t="s">
        <v>96</v>
      </c>
    </row>
    <row r="1358" spans="1:33" ht="25.5" x14ac:dyDescent="0.25">
      <c r="A1358" s="7" t="s">
        <v>5338</v>
      </c>
      <c r="B1358" s="12" t="s">
        <v>80</v>
      </c>
      <c r="C1358" s="7" t="s">
        <v>81</v>
      </c>
      <c r="D1358" s="7" t="s">
        <v>82</v>
      </c>
      <c r="E1358" s="7" t="s">
        <v>83</v>
      </c>
      <c r="F1358" s="7" t="s">
        <v>230</v>
      </c>
      <c r="G1358" s="7" t="s">
        <v>231</v>
      </c>
      <c r="H1358" s="7" t="s">
        <v>5339</v>
      </c>
      <c r="I1358" s="7" t="s">
        <v>592</v>
      </c>
      <c r="J1358" s="7" t="s">
        <v>5340</v>
      </c>
      <c r="K1358" s="7" t="s">
        <v>627</v>
      </c>
      <c r="L1358" s="7" t="s">
        <v>5341</v>
      </c>
      <c r="M1358" s="7" t="s">
        <v>91</v>
      </c>
      <c r="N1358" s="7" t="s">
        <v>236</v>
      </c>
      <c r="O1358" s="7" t="s">
        <v>93</v>
      </c>
      <c r="P1358" s="7" t="s">
        <v>236</v>
      </c>
      <c r="Q1358" s="7" t="s">
        <v>93</v>
      </c>
      <c r="R1358" s="7" t="s">
        <v>5342</v>
      </c>
      <c r="S1358" s="7" t="s">
        <v>5342</v>
      </c>
      <c r="T1358" s="7" t="s">
        <v>5342</v>
      </c>
      <c r="U1358" s="7" t="s">
        <v>5342</v>
      </c>
      <c r="V1358" s="7" t="s">
        <v>5342</v>
      </c>
      <c r="W1358" s="7" t="s">
        <v>5342</v>
      </c>
      <c r="X1358" s="7" t="s">
        <v>5342</v>
      </c>
      <c r="Y1358" s="7" t="s">
        <v>5342</v>
      </c>
      <c r="Z1358" s="7" t="s">
        <v>5342</v>
      </c>
      <c r="AA1358" s="7" t="s">
        <v>5342</v>
      </c>
      <c r="AB1358" s="7" t="s">
        <v>5342</v>
      </c>
      <c r="AC1358" s="7" t="s">
        <v>5342</v>
      </c>
      <c r="AD1358" s="7" t="s">
        <v>5342</v>
      </c>
      <c r="AE1358" s="7" t="s">
        <v>95</v>
      </c>
      <c r="AF1358" s="7" t="s">
        <v>82</v>
      </c>
      <c r="AG1358" s="7" t="s">
        <v>96</v>
      </c>
    </row>
    <row r="1359" spans="1:33" x14ac:dyDescent="0.25">
      <c r="A1359" s="7" t="s">
        <v>5343</v>
      </c>
      <c r="B1359" s="12" t="s">
        <v>80</v>
      </c>
      <c r="C1359" s="7" t="s">
        <v>81</v>
      </c>
      <c r="D1359" s="7" t="s">
        <v>82</v>
      </c>
      <c r="E1359" s="7" t="s">
        <v>83</v>
      </c>
      <c r="F1359" s="7" t="s">
        <v>635</v>
      </c>
      <c r="G1359" s="7" t="s">
        <v>4548</v>
      </c>
      <c r="H1359" s="7" t="s">
        <v>195</v>
      </c>
      <c r="I1359" s="7" t="s">
        <v>441</v>
      </c>
      <c r="J1359" s="7" t="s">
        <v>667</v>
      </c>
      <c r="K1359" s="7" t="s">
        <v>627</v>
      </c>
      <c r="L1359" s="7" t="s">
        <v>703</v>
      </c>
      <c r="M1359" s="7" t="s">
        <v>91</v>
      </c>
      <c r="N1359" s="7" t="s">
        <v>641</v>
      </c>
      <c r="O1359" s="7" t="s">
        <v>93</v>
      </c>
      <c r="P1359" s="7" t="s">
        <v>641</v>
      </c>
      <c r="Q1359" s="7" t="s">
        <v>93</v>
      </c>
      <c r="R1359" s="7" t="s">
        <v>5344</v>
      </c>
      <c r="S1359" s="7" t="s">
        <v>5344</v>
      </c>
      <c r="T1359" s="7" t="s">
        <v>5344</v>
      </c>
      <c r="U1359" s="7" t="s">
        <v>5344</v>
      </c>
      <c r="V1359" s="7" t="s">
        <v>5344</v>
      </c>
      <c r="W1359" s="7" t="s">
        <v>5344</v>
      </c>
      <c r="X1359" s="7" t="s">
        <v>5344</v>
      </c>
      <c r="Y1359" s="7" t="s">
        <v>5344</v>
      </c>
      <c r="Z1359" s="7" t="s">
        <v>5344</v>
      </c>
      <c r="AA1359" s="7" t="s">
        <v>5344</v>
      </c>
      <c r="AB1359" s="7" t="s">
        <v>5344</v>
      </c>
      <c r="AC1359" s="7" t="s">
        <v>5344</v>
      </c>
      <c r="AD1359" s="7" t="s">
        <v>5344</v>
      </c>
      <c r="AE1359" s="7" t="s">
        <v>95</v>
      </c>
      <c r="AF1359" s="7" t="s">
        <v>82</v>
      </c>
      <c r="AG1359" s="7" t="s">
        <v>96</v>
      </c>
    </row>
    <row r="1360" spans="1:33" ht="25.5" x14ac:dyDescent="0.25">
      <c r="A1360" s="7" t="s">
        <v>5345</v>
      </c>
      <c r="B1360" s="12" t="s">
        <v>80</v>
      </c>
      <c r="C1360" s="7" t="s">
        <v>81</v>
      </c>
      <c r="D1360" s="7" t="s">
        <v>82</v>
      </c>
      <c r="E1360" s="7" t="s">
        <v>83</v>
      </c>
      <c r="F1360" s="7" t="s">
        <v>115</v>
      </c>
      <c r="G1360" s="7" t="s">
        <v>116</v>
      </c>
      <c r="H1360" s="7" t="s">
        <v>195</v>
      </c>
      <c r="I1360" s="7" t="s">
        <v>1128</v>
      </c>
      <c r="J1360" s="7" t="s">
        <v>5346</v>
      </c>
      <c r="K1360" s="7" t="s">
        <v>5347</v>
      </c>
      <c r="L1360" s="7" t="s">
        <v>5348</v>
      </c>
      <c r="M1360" s="7" t="s">
        <v>137</v>
      </c>
      <c r="N1360" s="7" t="s">
        <v>120</v>
      </c>
      <c r="O1360" s="7" t="s">
        <v>93</v>
      </c>
      <c r="P1360" s="7" t="s">
        <v>120</v>
      </c>
      <c r="Q1360" s="7" t="s">
        <v>93</v>
      </c>
      <c r="R1360" s="7" t="s">
        <v>5349</v>
      </c>
      <c r="S1360" s="7" t="s">
        <v>5349</v>
      </c>
      <c r="T1360" s="7" t="s">
        <v>5349</v>
      </c>
      <c r="U1360" s="7" t="s">
        <v>5349</v>
      </c>
      <c r="V1360" s="7" t="s">
        <v>5349</v>
      </c>
      <c r="W1360" s="7" t="s">
        <v>5349</v>
      </c>
      <c r="X1360" s="7" t="s">
        <v>5349</v>
      </c>
      <c r="Y1360" s="7" t="s">
        <v>5349</v>
      </c>
      <c r="Z1360" s="7" t="s">
        <v>5349</v>
      </c>
      <c r="AA1360" s="7" t="s">
        <v>5349</v>
      </c>
      <c r="AB1360" s="7" t="s">
        <v>5349</v>
      </c>
      <c r="AC1360" s="7" t="s">
        <v>5349</v>
      </c>
      <c r="AD1360" s="7" t="s">
        <v>5349</v>
      </c>
      <c r="AE1360" s="7" t="s">
        <v>95</v>
      </c>
      <c r="AF1360" s="7" t="s">
        <v>82</v>
      </c>
      <c r="AG1360" s="7" t="s">
        <v>96</v>
      </c>
    </row>
    <row r="1361" spans="1:33" x14ac:dyDescent="0.25">
      <c r="A1361" s="7" t="s">
        <v>5350</v>
      </c>
      <c r="B1361" s="12" t="s">
        <v>80</v>
      </c>
      <c r="C1361" s="7" t="s">
        <v>81</v>
      </c>
      <c r="D1361" s="7" t="s">
        <v>82</v>
      </c>
      <c r="E1361" s="7" t="s">
        <v>83</v>
      </c>
      <c r="F1361" s="7" t="s">
        <v>98</v>
      </c>
      <c r="G1361" s="7" t="s">
        <v>99</v>
      </c>
      <c r="H1361" s="7" t="s">
        <v>5351</v>
      </c>
      <c r="I1361" s="7" t="s">
        <v>254</v>
      </c>
      <c r="J1361" s="7" t="s">
        <v>5352</v>
      </c>
      <c r="K1361" s="7" t="s">
        <v>5353</v>
      </c>
      <c r="L1361" s="7" t="s">
        <v>770</v>
      </c>
      <c r="M1361" s="7" t="s">
        <v>137</v>
      </c>
      <c r="N1361" s="7" t="s">
        <v>103</v>
      </c>
      <c r="O1361" s="7" t="s">
        <v>93</v>
      </c>
      <c r="P1361" s="7" t="s">
        <v>103</v>
      </c>
      <c r="Q1361" s="7" t="s">
        <v>93</v>
      </c>
      <c r="R1361" s="7" t="s">
        <v>5354</v>
      </c>
      <c r="S1361" s="7" t="s">
        <v>5354</v>
      </c>
      <c r="T1361" s="7" t="s">
        <v>5354</v>
      </c>
      <c r="U1361" s="7" t="s">
        <v>5354</v>
      </c>
      <c r="V1361" s="7" t="s">
        <v>5354</v>
      </c>
      <c r="W1361" s="7" t="s">
        <v>5354</v>
      </c>
      <c r="X1361" s="7" t="s">
        <v>5354</v>
      </c>
      <c r="Y1361" s="7" t="s">
        <v>5354</v>
      </c>
      <c r="Z1361" s="7" t="s">
        <v>5354</v>
      </c>
      <c r="AA1361" s="7" t="s">
        <v>5354</v>
      </c>
      <c r="AB1361" s="7" t="s">
        <v>5354</v>
      </c>
      <c r="AC1361" s="7" t="s">
        <v>5354</v>
      </c>
      <c r="AD1361" s="7" t="s">
        <v>5354</v>
      </c>
      <c r="AE1361" s="7" t="s">
        <v>95</v>
      </c>
      <c r="AF1361" s="7" t="s">
        <v>82</v>
      </c>
      <c r="AG1361" s="7" t="s">
        <v>96</v>
      </c>
    </row>
    <row r="1362" spans="1:33" ht="25.5" x14ac:dyDescent="0.25">
      <c r="A1362" s="7" t="s">
        <v>5355</v>
      </c>
      <c r="B1362" s="12" t="s">
        <v>80</v>
      </c>
      <c r="C1362" s="7" t="s">
        <v>81</v>
      </c>
      <c r="D1362" s="7" t="s">
        <v>82</v>
      </c>
      <c r="E1362" s="7" t="s">
        <v>83</v>
      </c>
      <c r="F1362" s="7" t="s">
        <v>230</v>
      </c>
      <c r="G1362" s="7" t="s">
        <v>231</v>
      </c>
      <c r="H1362" s="7" t="s">
        <v>5356</v>
      </c>
      <c r="I1362" s="7" t="s">
        <v>762</v>
      </c>
      <c r="J1362" s="7" t="s">
        <v>5357</v>
      </c>
      <c r="K1362" s="7" t="s">
        <v>5353</v>
      </c>
      <c r="L1362" s="7" t="s">
        <v>1443</v>
      </c>
      <c r="M1362" s="7" t="s">
        <v>91</v>
      </c>
      <c r="N1362" s="7" t="s">
        <v>236</v>
      </c>
      <c r="O1362" s="7" t="s">
        <v>93</v>
      </c>
      <c r="P1362" s="7" t="s">
        <v>236</v>
      </c>
      <c r="Q1362" s="7" t="s">
        <v>93</v>
      </c>
      <c r="R1362" s="7" t="s">
        <v>5358</v>
      </c>
      <c r="S1362" s="7" t="s">
        <v>5358</v>
      </c>
      <c r="T1362" s="7" t="s">
        <v>5358</v>
      </c>
      <c r="U1362" s="7" t="s">
        <v>5358</v>
      </c>
      <c r="V1362" s="7" t="s">
        <v>5358</v>
      </c>
      <c r="W1362" s="7" t="s">
        <v>5358</v>
      </c>
      <c r="X1362" s="7" t="s">
        <v>5358</v>
      </c>
      <c r="Y1362" s="7" t="s">
        <v>5358</v>
      </c>
      <c r="Z1362" s="7" t="s">
        <v>5358</v>
      </c>
      <c r="AA1362" s="7" t="s">
        <v>5358</v>
      </c>
      <c r="AB1362" s="7" t="s">
        <v>5358</v>
      </c>
      <c r="AC1362" s="7" t="s">
        <v>5358</v>
      </c>
      <c r="AD1362" s="7" t="s">
        <v>5358</v>
      </c>
      <c r="AE1362" s="7" t="s">
        <v>95</v>
      </c>
      <c r="AF1362" s="7" t="s">
        <v>82</v>
      </c>
      <c r="AG1362" s="7" t="s">
        <v>96</v>
      </c>
    </row>
    <row r="1363" spans="1:33" ht="25.5" x14ac:dyDescent="0.25">
      <c r="A1363" s="7" t="s">
        <v>5359</v>
      </c>
      <c r="B1363" s="12" t="s">
        <v>80</v>
      </c>
      <c r="C1363" s="7" t="s">
        <v>81</v>
      </c>
      <c r="D1363" s="7" t="s">
        <v>82</v>
      </c>
      <c r="E1363" s="7" t="s">
        <v>83</v>
      </c>
      <c r="F1363" s="7" t="s">
        <v>259</v>
      </c>
      <c r="G1363" s="7" t="s">
        <v>410</v>
      </c>
      <c r="H1363" s="7" t="s">
        <v>5360</v>
      </c>
      <c r="I1363" s="7" t="s">
        <v>1807</v>
      </c>
      <c r="J1363" s="7" t="s">
        <v>843</v>
      </c>
      <c r="K1363" s="7" t="s">
        <v>830</v>
      </c>
      <c r="L1363" s="7" t="s">
        <v>2870</v>
      </c>
      <c r="M1363" s="7" t="s">
        <v>137</v>
      </c>
      <c r="N1363" s="7" t="s">
        <v>347</v>
      </c>
      <c r="O1363" s="7" t="s">
        <v>93</v>
      </c>
      <c r="P1363" s="7" t="s">
        <v>347</v>
      </c>
      <c r="Q1363" s="7" t="s">
        <v>93</v>
      </c>
      <c r="R1363" s="7" t="s">
        <v>5361</v>
      </c>
      <c r="S1363" s="7" t="s">
        <v>5361</v>
      </c>
      <c r="T1363" s="7" t="s">
        <v>5361</v>
      </c>
      <c r="U1363" s="7" t="s">
        <v>5361</v>
      </c>
      <c r="V1363" s="7" t="s">
        <v>5361</v>
      </c>
      <c r="W1363" s="7" t="s">
        <v>5361</v>
      </c>
      <c r="X1363" s="7" t="s">
        <v>5361</v>
      </c>
      <c r="Y1363" s="7" t="s">
        <v>5361</v>
      </c>
      <c r="Z1363" s="7" t="s">
        <v>5361</v>
      </c>
      <c r="AA1363" s="7" t="s">
        <v>5361</v>
      </c>
      <c r="AB1363" s="7" t="s">
        <v>5361</v>
      </c>
      <c r="AC1363" s="7" t="s">
        <v>5361</v>
      </c>
      <c r="AD1363" s="7" t="s">
        <v>5361</v>
      </c>
      <c r="AE1363" s="7" t="s">
        <v>95</v>
      </c>
      <c r="AF1363" s="7" t="s">
        <v>82</v>
      </c>
      <c r="AG1363" s="7" t="s">
        <v>96</v>
      </c>
    </row>
    <row r="1364" spans="1:33" x14ac:dyDescent="0.25">
      <c r="A1364" s="7" t="s">
        <v>5362</v>
      </c>
      <c r="B1364" s="12" t="s">
        <v>80</v>
      </c>
      <c r="C1364" s="7" t="s">
        <v>81</v>
      </c>
      <c r="D1364" s="7" t="s">
        <v>82</v>
      </c>
      <c r="E1364" s="7" t="s">
        <v>83</v>
      </c>
      <c r="F1364" s="7" t="s">
        <v>98</v>
      </c>
      <c r="G1364" s="7" t="s">
        <v>180</v>
      </c>
      <c r="H1364" s="7" t="s">
        <v>4922</v>
      </c>
      <c r="I1364" s="7" t="s">
        <v>3029</v>
      </c>
      <c r="J1364" s="7" t="s">
        <v>2435</v>
      </c>
      <c r="K1364" s="7" t="s">
        <v>830</v>
      </c>
      <c r="L1364" s="7" t="s">
        <v>340</v>
      </c>
      <c r="M1364" s="7" t="s">
        <v>137</v>
      </c>
      <c r="N1364" s="7" t="s">
        <v>185</v>
      </c>
      <c r="O1364" s="7" t="s">
        <v>93</v>
      </c>
      <c r="P1364" s="7" t="s">
        <v>185</v>
      </c>
      <c r="Q1364" s="7" t="s">
        <v>93</v>
      </c>
      <c r="R1364" s="7" t="s">
        <v>5363</v>
      </c>
      <c r="S1364" s="7" t="s">
        <v>5363</v>
      </c>
      <c r="T1364" s="7" t="s">
        <v>5363</v>
      </c>
      <c r="U1364" s="7" t="s">
        <v>5363</v>
      </c>
      <c r="V1364" s="7" t="s">
        <v>5363</v>
      </c>
      <c r="W1364" s="7" t="s">
        <v>5363</v>
      </c>
      <c r="X1364" s="7" t="s">
        <v>5363</v>
      </c>
      <c r="Y1364" s="7" t="s">
        <v>5363</v>
      </c>
      <c r="Z1364" s="7" t="s">
        <v>5363</v>
      </c>
      <c r="AA1364" s="7" t="s">
        <v>5363</v>
      </c>
      <c r="AB1364" s="7" t="s">
        <v>5363</v>
      </c>
      <c r="AC1364" s="7" t="s">
        <v>5363</v>
      </c>
      <c r="AD1364" s="7" t="s">
        <v>5363</v>
      </c>
      <c r="AE1364" s="7" t="s">
        <v>95</v>
      </c>
      <c r="AF1364" s="7" t="s">
        <v>82</v>
      </c>
      <c r="AG1364" s="7" t="s">
        <v>96</v>
      </c>
    </row>
    <row r="1365" spans="1:33" x14ac:dyDescent="0.25">
      <c r="A1365" s="7" t="s">
        <v>5364</v>
      </c>
      <c r="B1365" s="12" t="s">
        <v>80</v>
      </c>
      <c r="C1365" s="7" t="s">
        <v>81</v>
      </c>
      <c r="D1365" s="7" t="s">
        <v>82</v>
      </c>
      <c r="E1365" s="7" t="s">
        <v>83</v>
      </c>
      <c r="F1365" s="7" t="s">
        <v>98</v>
      </c>
      <c r="G1365" s="7" t="s">
        <v>468</v>
      </c>
      <c r="H1365" s="7" t="s">
        <v>4922</v>
      </c>
      <c r="I1365" s="7" t="s">
        <v>1503</v>
      </c>
      <c r="J1365" s="7" t="s">
        <v>5365</v>
      </c>
      <c r="K1365" s="7" t="s">
        <v>830</v>
      </c>
      <c r="L1365" s="7" t="s">
        <v>1408</v>
      </c>
      <c r="M1365" s="7" t="s">
        <v>91</v>
      </c>
      <c r="N1365" s="7" t="s">
        <v>103</v>
      </c>
      <c r="O1365" s="7" t="s">
        <v>93</v>
      </c>
      <c r="P1365" s="7" t="s">
        <v>103</v>
      </c>
      <c r="Q1365" s="7" t="s">
        <v>93</v>
      </c>
      <c r="R1365" s="7" t="s">
        <v>5366</v>
      </c>
      <c r="S1365" s="7" t="s">
        <v>5366</v>
      </c>
      <c r="T1365" s="7" t="s">
        <v>5366</v>
      </c>
      <c r="U1365" s="7" t="s">
        <v>5366</v>
      </c>
      <c r="V1365" s="7" t="s">
        <v>5366</v>
      </c>
      <c r="W1365" s="7" t="s">
        <v>5366</v>
      </c>
      <c r="X1365" s="7" t="s">
        <v>5366</v>
      </c>
      <c r="Y1365" s="7" t="s">
        <v>5366</v>
      </c>
      <c r="Z1365" s="7" t="s">
        <v>5366</v>
      </c>
      <c r="AA1365" s="7" t="s">
        <v>5366</v>
      </c>
      <c r="AB1365" s="7" t="s">
        <v>5366</v>
      </c>
      <c r="AC1365" s="7" t="s">
        <v>5366</v>
      </c>
      <c r="AD1365" s="7" t="s">
        <v>5366</v>
      </c>
      <c r="AE1365" s="7" t="s">
        <v>95</v>
      </c>
      <c r="AF1365" s="7" t="s">
        <v>82</v>
      </c>
      <c r="AG1365" s="7" t="s">
        <v>96</v>
      </c>
    </row>
    <row r="1366" spans="1:33" x14ac:dyDescent="0.25">
      <c r="A1366" s="7" t="s">
        <v>5367</v>
      </c>
      <c r="B1366" s="12" t="s">
        <v>80</v>
      </c>
      <c r="C1366" s="7" t="s">
        <v>81</v>
      </c>
      <c r="D1366" s="7" t="s">
        <v>82</v>
      </c>
      <c r="E1366" s="7" t="s">
        <v>83</v>
      </c>
      <c r="F1366" s="7" t="s">
        <v>259</v>
      </c>
      <c r="G1366" s="7" t="s">
        <v>290</v>
      </c>
      <c r="H1366" s="7" t="s">
        <v>5368</v>
      </c>
      <c r="I1366" s="7" t="s">
        <v>345</v>
      </c>
      <c r="J1366" s="7" t="s">
        <v>191</v>
      </c>
      <c r="K1366" s="7" t="s">
        <v>830</v>
      </c>
      <c r="L1366" s="7" t="s">
        <v>374</v>
      </c>
      <c r="M1366" s="7" t="s">
        <v>91</v>
      </c>
      <c r="N1366" s="7" t="s">
        <v>295</v>
      </c>
      <c r="O1366" s="7" t="s">
        <v>93</v>
      </c>
      <c r="P1366" s="7" t="s">
        <v>295</v>
      </c>
      <c r="Q1366" s="7" t="s">
        <v>93</v>
      </c>
      <c r="R1366" s="7" t="s">
        <v>5369</v>
      </c>
      <c r="S1366" s="7" t="s">
        <v>5369</v>
      </c>
      <c r="T1366" s="7" t="s">
        <v>5369</v>
      </c>
      <c r="U1366" s="7" t="s">
        <v>5369</v>
      </c>
      <c r="V1366" s="7" t="s">
        <v>5369</v>
      </c>
      <c r="W1366" s="7" t="s">
        <v>5369</v>
      </c>
      <c r="X1366" s="7" t="s">
        <v>5369</v>
      </c>
      <c r="Y1366" s="7" t="s">
        <v>5369</v>
      </c>
      <c r="Z1366" s="7" t="s">
        <v>5369</v>
      </c>
      <c r="AA1366" s="7" t="s">
        <v>5369</v>
      </c>
      <c r="AB1366" s="7" t="s">
        <v>5369</v>
      </c>
      <c r="AC1366" s="7" t="s">
        <v>5369</v>
      </c>
      <c r="AD1366" s="7" t="s">
        <v>5369</v>
      </c>
      <c r="AE1366" s="7" t="s">
        <v>95</v>
      </c>
      <c r="AF1366" s="7" t="s">
        <v>82</v>
      </c>
      <c r="AG1366" s="7" t="s">
        <v>96</v>
      </c>
    </row>
    <row r="1367" spans="1:33" ht="25.5" x14ac:dyDescent="0.25">
      <c r="A1367" s="7" t="s">
        <v>5370</v>
      </c>
      <c r="B1367" s="12" t="s">
        <v>80</v>
      </c>
      <c r="C1367" s="7" t="s">
        <v>81</v>
      </c>
      <c r="D1367" s="7" t="s">
        <v>82</v>
      </c>
      <c r="E1367" s="7" t="s">
        <v>83</v>
      </c>
      <c r="F1367" s="7" t="s">
        <v>123</v>
      </c>
      <c r="G1367" s="7" t="s">
        <v>124</v>
      </c>
      <c r="H1367" s="7" t="s">
        <v>308</v>
      </c>
      <c r="I1367" s="7" t="s">
        <v>247</v>
      </c>
      <c r="J1367" s="7" t="s">
        <v>5371</v>
      </c>
      <c r="K1367" s="7" t="s">
        <v>830</v>
      </c>
      <c r="L1367" s="7" t="s">
        <v>2698</v>
      </c>
      <c r="M1367" s="7" t="s">
        <v>137</v>
      </c>
      <c r="N1367" s="7" t="s">
        <v>128</v>
      </c>
      <c r="O1367" s="7" t="s">
        <v>93</v>
      </c>
      <c r="P1367" s="7" t="s">
        <v>128</v>
      </c>
      <c r="Q1367" s="7" t="s">
        <v>93</v>
      </c>
      <c r="R1367" s="7" t="s">
        <v>5372</v>
      </c>
      <c r="S1367" s="7" t="s">
        <v>5372</v>
      </c>
      <c r="T1367" s="7" t="s">
        <v>5372</v>
      </c>
      <c r="U1367" s="7" t="s">
        <v>5372</v>
      </c>
      <c r="V1367" s="7" t="s">
        <v>5372</v>
      </c>
      <c r="W1367" s="7" t="s">
        <v>5372</v>
      </c>
      <c r="X1367" s="7" t="s">
        <v>5372</v>
      </c>
      <c r="Y1367" s="7" t="s">
        <v>5372</v>
      </c>
      <c r="Z1367" s="7" t="s">
        <v>5372</v>
      </c>
      <c r="AA1367" s="7" t="s">
        <v>5372</v>
      </c>
      <c r="AB1367" s="7" t="s">
        <v>5372</v>
      </c>
      <c r="AC1367" s="7" t="s">
        <v>5372</v>
      </c>
      <c r="AD1367" s="7" t="s">
        <v>5372</v>
      </c>
      <c r="AE1367" s="7" t="s">
        <v>95</v>
      </c>
      <c r="AF1367" s="7" t="s">
        <v>82</v>
      </c>
      <c r="AG1367" s="7" t="s">
        <v>96</v>
      </c>
    </row>
    <row r="1368" spans="1:33" x14ac:dyDescent="0.25">
      <c r="A1368" s="7" t="s">
        <v>5373</v>
      </c>
      <c r="B1368" s="12" t="s">
        <v>80</v>
      </c>
      <c r="C1368" s="7" t="s">
        <v>81</v>
      </c>
      <c r="D1368" s="7" t="s">
        <v>82</v>
      </c>
      <c r="E1368" s="7" t="s">
        <v>83</v>
      </c>
      <c r="F1368" s="7" t="s">
        <v>123</v>
      </c>
      <c r="G1368" s="7" t="s">
        <v>124</v>
      </c>
      <c r="H1368" s="7" t="s">
        <v>842</v>
      </c>
      <c r="I1368" s="7" t="s">
        <v>592</v>
      </c>
      <c r="J1368" s="7" t="s">
        <v>816</v>
      </c>
      <c r="K1368" s="7" t="s">
        <v>830</v>
      </c>
      <c r="L1368" s="7" t="s">
        <v>184</v>
      </c>
      <c r="M1368" s="7" t="s">
        <v>137</v>
      </c>
      <c r="N1368" s="7" t="s">
        <v>128</v>
      </c>
      <c r="O1368" s="7" t="s">
        <v>93</v>
      </c>
      <c r="P1368" s="7" t="s">
        <v>128</v>
      </c>
      <c r="Q1368" s="7" t="s">
        <v>93</v>
      </c>
      <c r="R1368" s="7" t="s">
        <v>5374</v>
      </c>
      <c r="S1368" s="7" t="s">
        <v>5374</v>
      </c>
      <c r="T1368" s="7" t="s">
        <v>5374</v>
      </c>
      <c r="U1368" s="7" t="s">
        <v>5374</v>
      </c>
      <c r="V1368" s="7" t="s">
        <v>5374</v>
      </c>
      <c r="W1368" s="7" t="s">
        <v>5374</v>
      </c>
      <c r="X1368" s="7" t="s">
        <v>5374</v>
      </c>
      <c r="Y1368" s="7" t="s">
        <v>5374</v>
      </c>
      <c r="Z1368" s="7" t="s">
        <v>5374</v>
      </c>
      <c r="AA1368" s="7" t="s">
        <v>5374</v>
      </c>
      <c r="AB1368" s="7" t="s">
        <v>5374</v>
      </c>
      <c r="AC1368" s="7" t="s">
        <v>5374</v>
      </c>
      <c r="AD1368" s="7" t="s">
        <v>5374</v>
      </c>
      <c r="AE1368" s="7" t="s">
        <v>95</v>
      </c>
      <c r="AF1368" s="7" t="s">
        <v>82</v>
      </c>
      <c r="AG1368" s="7" t="s">
        <v>96</v>
      </c>
    </row>
    <row r="1369" spans="1:33" x14ac:dyDescent="0.25">
      <c r="A1369" s="7" t="s">
        <v>5375</v>
      </c>
      <c r="B1369" s="12" t="s">
        <v>80</v>
      </c>
      <c r="C1369" s="7" t="s">
        <v>81</v>
      </c>
      <c r="D1369" s="7" t="s">
        <v>82</v>
      </c>
      <c r="E1369" s="7" t="s">
        <v>83</v>
      </c>
      <c r="F1369" s="7" t="s">
        <v>106</v>
      </c>
      <c r="G1369" s="7" t="s">
        <v>107</v>
      </c>
      <c r="H1369" s="7" t="s">
        <v>547</v>
      </c>
      <c r="I1369" s="7" t="s">
        <v>548</v>
      </c>
      <c r="J1369" s="7" t="s">
        <v>358</v>
      </c>
      <c r="K1369" s="7" t="s">
        <v>830</v>
      </c>
      <c r="L1369" s="7" t="s">
        <v>673</v>
      </c>
      <c r="M1369" s="7" t="s">
        <v>91</v>
      </c>
      <c r="N1369" s="7" t="s">
        <v>479</v>
      </c>
      <c r="O1369" s="7" t="s">
        <v>93</v>
      </c>
      <c r="P1369" s="7" t="s">
        <v>479</v>
      </c>
      <c r="Q1369" s="7" t="s">
        <v>93</v>
      </c>
      <c r="R1369" s="7" t="s">
        <v>5376</v>
      </c>
      <c r="S1369" s="7" t="s">
        <v>5376</v>
      </c>
      <c r="T1369" s="7" t="s">
        <v>5376</v>
      </c>
      <c r="U1369" s="7" t="s">
        <v>5376</v>
      </c>
      <c r="V1369" s="7" t="s">
        <v>5376</v>
      </c>
      <c r="W1369" s="7" t="s">
        <v>5376</v>
      </c>
      <c r="X1369" s="7" t="s">
        <v>5376</v>
      </c>
      <c r="Y1369" s="7" t="s">
        <v>5376</v>
      </c>
      <c r="Z1369" s="7" t="s">
        <v>5376</v>
      </c>
      <c r="AA1369" s="7" t="s">
        <v>5376</v>
      </c>
      <c r="AB1369" s="7" t="s">
        <v>5376</v>
      </c>
      <c r="AC1369" s="7" t="s">
        <v>5376</v>
      </c>
      <c r="AD1369" s="7" t="s">
        <v>5376</v>
      </c>
      <c r="AE1369" s="7" t="s">
        <v>95</v>
      </c>
      <c r="AF1369" s="7" t="s">
        <v>82</v>
      </c>
      <c r="AG1369" s="7" t="s">
        <v>96</v>
      </c>
    </row>
    <row r="1370" spans="1:33" x14ac:dyDescent="0.25">
      <c r="A1370" s="7" t="s">
        <v>5377</v>
      </c>
      <c r="B1370" s="12" t="s">
        <v>80</v>
      </c>
      <c r="C1370" s="7" t="s">
        <v>81</v>
      </c>
      <c r="D1370" s="7" t="s">
        <v>82</v>
      </c>
      <c r="E1370" s="7" t="s">
        <v>83</v>
      </c>
      <c r="F1370" s="7" t="s">
        <v>230</v>
      </c>
      <c r="G1370" s="7" t="s">
        <v>231</v>
      </c>
      <c r="H1370" s="7" t="s">
        <v>5378</v>
      </c>
      <c r="I1370" s="7" t="s">
        <v>134</v>
      </c>
      <c r="J1370" s="7" t="s">
        <v>5379</v>
      </c>
      <c r="K1370" s="7" t="s">
        <v>830</v>
      </c>
      <c r="L1370" s="7" t="s">
        <v>89</v>
      </c>
      <c r="M1370" s="7" t="s">
        <v>137</v>
      </c>
      <c r="N1370" s="7" t="s">
        <v>236</v>
      </c>
      <c r="O1370" s="7" t="s">
        <v>93</v>
      </c>
      <c r="P1370" s="7" t="s">
        <v>236</v>
      </c>
      <c r="Q1370" s="7" t="s">
        <v>93</v>
      </c>
      <c r="R1370" s="7" t="s">
        <v>5380</v>
      </c>
      <c r="S1370" s="7" t="s">
        <v>5380</v>
      </c>
      <c r="T1370" s="7" t="s">
        <v>5380</v>
      </c>
      <c r="U1370" s="7" t="s">
        <v>5380</v>
      </c>
      <c r="V1370" s="7" t="s">
        <v>5380</v>
      </c>
      <c r="W1370" s="7" t="s">
        <v>5380</v>
      </c>
      <c r="X1370" s="7" t="s">
        <v>5380</v>
      </c>
      <c r="Y1370" s="7" t="s">
        <v>5380</v>
      </c>
      <c r="Z1370" s="7" t="s">
        <v>5380</v>
      </c>
      <c r="AA1370" s="7" t="s">
        <v>5380</v>
      </c>
      <c r="AB1370" s="7" t="s">
        <v>5380</v>
      </c>
      <c r="AC1370" s="7" t="s">
        <v>5380</v>
      </c>
      <c r="AD1370" s="7" t="s">
        <v>5380</v>
      </c>
      <c r="AE1370" s="7" t="s">
        <v>95</v>
      </c>
      <c r="AF1370" s="7" t="s">
        <v>82</v>
      </c>
      <c r="AG1370" s="7" t="s">
        <v>96</v>
      </c>
    </row>
    <row r="1371" spans="1:33" ht="25.5" x14ac:dyDescent="0.25">
      <c r="A1371" s="7" t="s">
        <v>5381</v>
      </c>
      <c r="B1371" s="12" t="s">
        <v>80</v>
      </c>
      <c r="C1371" s="7" t="s">
        <v>81</v>
      </c>
      <c r="D1371" s="7" t="s">
        <v>82</v>
      </c>
      <c r="E1371" s="7" t="s">
        <v>83</v>
      </c>
      <c r="F1371" s="7" t="s">
        <v>131</v>
      </c>
      <c r="G1371" s="7" t="s">
        <v>132</v>
      </c>
      <c r="H1371" s="7" t="s">
        <v>5382</v>
      </c>
      <c r="I1371" s="7" t="s">
        <v>134</v>
      </c>
      <c r="J1371" s="7" t="s">
        <v>1591</v>
      </c>
      <c r="K1371" s="7" t="s">
        <v>830</v>
      </c>
      <c r="L1371" s="7" t="s">
        <v>3986</v>
      </c>
      <c r="M1371" s="7" t="s">
        <v>137</v>
      </c>
      <c r="N1371" s="7" t="s">
        <v>138</v>
      </c>
      <c r="O1371" s="7" t="s">
        <v>93</v>
      </c>
      <c r="P1371" s="7" t="s">
        <v>138</v>
      </c>
      <c r="Q1371" s="7" t="s">
        <v>93</v>
      </c>
      <c r="R1371" s="7" t="s">
        <v>5383</v>
      </c>
      <c r="S1371" s="7" t="s">
        <v>5383</v>
      </c>
      <c r="T1371" s="7" t="s">
        <v>5383</v>
      </c>
      <c r="U1371" s="7" t="s">
        <v>5383</v>
      </c>
      <c r="V1371" s="7" t="s">
        <v>5383</v>
      </c>
      <c r="W1371" s="7" t="s">
        <v>5383</v>
      </c>
      <c r="X1371" s="7" t="s">
        <v>5383</v>
      </c>
      <c r="Y1371" s="7" t="s">
        <v>5383</v>
      </c>
      <c r="Z1371" s="7" t="s">
        <v>5383</v>
      </c>
      <c r="AA1371" s="7" t="s">
        <v>5383</v>
      </c>
      <c r="AB1371" s="7" t="s">
        <v>5383</v>
      </c>
      <c r="AC1371" s="7" t="s">
        <v>5383</v>
      </c>
      <c r="AD1371" s="7" t="s">
        <v>5383</v>
      </c>
      <c r="AE1371" s="7" t="s">
        <v>95</v>
      </c>
      <c r="AF1371" s="7" t="s">
        <v>82</v>
      </c>
      <c r="AG1371" s="7" t="s">
        <v>96</v>
      </c>
    </row>
    <row r="1372" spans="1:33" ht="25.5" x14ac:dyDescent="0.25">
      <c r="A1372" s="7" t="s">
        <v>5384</v>
      </c>
      <c r="B1372" s="12" t="s">
        <v>80</v>
      </c>
      <c r="C1372" s="7" t="s">
        <v>81</v>
      </c>
      <c r="D1372" s="7" t="s">
        <v>82</v>
      </c>
      <c r="E1372" s="7" t="s">
        <v>83</v>
      </c>
      <c r="F1372" s="7" t="s">
        <v>156</v>
      </c>
      <c r="G1372" s="7" t="s">
        <v>157</v>
      </c>
      <c r="H1372" s="7" t="s">
        <v>5385</v>
      </c>
      <c r="I1372" s="7" t="s">
        <v>134</v>
      </c>
      <c r="J1372" s="7" t="s">
        <v>1686</v>
      </c>
      <c r="K1372" s="7" t="s">
        <v>830</v>
      </c>
      <c r="L1372" s="7" t="s">
        <v>5386</v>
      </c>
      <c r="M1372" s="7" t="s">
        <v>137</v>
      </c>
      <c r="N1372" s="7" t="s">
        <v>161</v>
      </c>
      <c r="O1372" s="7" t="s">
        <v>93</v>
      </c>
      <c r="P1372" s="7" t="s">
        <v>161</v>
      </c>
      <c r="Q1372" s="7" t="s">
        <v>93</v>
      </c>
      <c r="R1372" s="7" t="s">
        <v>5387</v>
      </c>
      <c r="S1372" s="7" t="s">
        <v>5387</v>
      </c>
      <c r="T1372" s="7" t="s">
        <v>5387</v>
      </c>
      <c r="U1372" s="7" t="s">
        <v>5387</v>
      </c>
      <c r="V1372" s="7" t="s">
        <v>5387</v>
      </c>
      <c r="W1372" s="7" t="s">
        <v>5387</v>
      </c>
      <c r="X1372" s="7" t="s">
        <v>5387</v>
      </c>
      <c r="Y1372" s="7" t="s">
        <v>5387</v>
      </c>
      <c r="Z1372" s="7" t="s">
        <v>5387</v>
      </c>
      <c r="AA1372" s="7" t="s">
        <v>5387</v>
      </c>
      <c r="AB1372" s="7" t="s">
        <v>5387</v>
      </c>
      <c r="AC1372" s="7" t="s">
        <v>5387</v>
      </c>
      <c r="AD1372" s="7" t="s">
        <v>5387</v>
      </c>
      <c r="AE1372" s="7" t="s">
        <v>95</v>
      </c>
      <c r="AF1372" s="7" t="s">
        <v>82</v>
      </c>
      <c r="AG1372" s="7" t="s">
        <v>96</v>
      </c>
    </row>
    <row r="1373" spans="1:33" x14ac:dyDescent="0.25">
      <c r="A1373" s="7" t="s">
        <v>5388</v>
      </c>
      <c r="B1373" s="12" t="s">
        <v>80</v>
      </c>
      <c r="C1373" s="7" t="s">
        <v>81</v>
      </c>
      <c r="D1373" s="7" t="s">
        <v>82</v>
      </c>
      <c r="E1373" s="7" t="s">
        <v>83</v>
      </c>
      <c r="F1373" s="7" t="s">
        <v>98</v>
      </c>
      <c r="G1373" s="7" t="s">
        <v>273</v>
      </c>
      <c r="H1373" s="7" t="s">
        <v>5389</v>
      </c>
      <c r="I1373" s="7" t="s">
        <v>366</v>
      </c>
      <c r="J1373" s="7" t="s">
        <v>2725</v>
      </c>
      <c r="K1373" s="7" t="s">
        <v>830</v>
      </c>
      <c r="L1373" s="7" t="s">
        <v>374</v>
      </c>
      <c r="M1373" s="7" t="s">
        <v>137</v>
      </c>
      <c r="N1373" s="7" t="s">
        <v>103</v>
      </c>
      <c r="O1373" s="7" t="s">
        <v>93</v>
      </c>
      <c r="P1373" s="7" t="s">
        <v>103</v>
      </c>
      <c r="Q1373" s="7" t="s">
        <v>93</v>
      </c>
      <c r="R1373" s="7" t="s">
        <v>5390</v>
      </c>
      <c r="S1373" s="7" t="s">
        <v>5390</v>
      </c>
      <c r="T1373" s="7" t="s">
        <v>5390</v>
      </c>
      <c r="U1373" s="7" t="s">
        <v>5390</v>
      </c>
      <c r="V1373" s="7" t="s">
        <v>5390</v>
      </c>
      <c r="W1373" s="7" t="s">
        <v>5390</v>
      </c>
      <c r="X1373" s="7" t="s">
        <v>5390</v>
      </c>
      <c r="Y1373" s="7" t="s">
        <v>5390</v>
      </c>
      <c r="Z1373" s="7" t="s">
        <v>5390</v>
      </c>
      <c r="AA1373" s="7" t="s">
        <v>5390</v>
      </c>
      <c r="AB1373" s="7" t="s">
        <v>5390</v>
      </c>
      <c r="AC1373" s="7" t="s">
        <v>5390</v>
      </c>
      <c r="AD1373" s="7" t="s">
        <v>5390</v>
      </c>
      <c r="AE1373" s="7" t="s">
        <v>95</v>
      </c>
      <c r="AF1373" s="7" t="s">
        <v>82</v>
      </c>
      <c r="AG1373" s="7" t="s">
        <v>96</v>
      </c>
    </row>
    <row r="1374" spans="1:33" x14ac:dyDescent="0.25">
      <c r="A1374" s="7" t="s">
        <v>5391</v>
      </c>
      <c r="B1374" s="12" t="s">
        <v>80</v>
      </c>
      <c r="C1374" s="7" t="s">
        <v>81</v>
      </c>
      <c r="D1374" s="7" t="s">
        <v>82</v>
      </c>
      <c r="E1374" s="7" t="s">
        <v>83</v>
      </c>
      <c r="F1374" s="7" t="s">
        <v>123</v>
      </c>
      <c r="G1374" s="7" t="s">
        <v>124</v>
      </c>
      <c r="H1374" s="7" t="s">
        <v>5392</v>
      </c>
      <c r="I1374" s="7" t="s">
        <v>366</v>
      </c>
      <c r="J1374" s="7" t="s">
        <v>622</v>
      </c>
      <c r="K1374" s="7" t="s">
        <v>830</v>
      </c>
      <c r="L1374" s="7" t="s">
        <v>3771</v>
      </c>
      <c r="M1374" s="7" t="s">
        <v>137</v>
      </c>
      <c r="N1374" s="7" t="s">
        <v>128</v>
      </c>
      <c r="O1374" s="7" t="s">
        <v>93</v>
      </c>
      <c r="P1374" s="7" t="s">
        <v>128</v>
      </c>
      <c r="Q1374" s="7" t="s">
        <v>93</v>
      </c>
      <c r="R1374" s="7" t="s">
        <v>5393</v>
      </c>
      <c r="S1374" s="7" t="s">
        <v>5393</v>
      </c>
      <c r="T1374" s="7" t="s">
        <v>5393</v>
      </c>
      <c r="U1374" s="7" t="s">
        <v>5393</v>
      </c>
      <c r="V1374" s="7" t="s">
        <v>5393</v>
      </c>
      <c r="W1374" s="7" t="s">
        <v>5393</v>
      </c>
      <c r="X1374" s="7" t="s">
        <v>5393</v>
      </c>
      <c r="Y1374" s="7" t="s">
        <v>5393</v>
      </c>
      <c r="Z1374" s="7" t="s">
        <v>5393</v>
      </c>
      <c r="AA1374" s="7" t="s">
        <v>5393</v>
      </c>
      <c r="AB1374" s="7" t="s">
        <v>5393</v>
      </c>
      <c r="AC1374" s="7" t="s">
        <v>5393</v>
      </c>
      <c r="AD1374" s="7" t="s">
        <v>5393</v>
      </c>
      <c r="AE1374" s="7" t="s">
        <v>95</v>
      </c>
      <c r="AF1374" s="7" t="s">
        <v>82</v>
      </c>
      <c r="AG1374" s="7" t="s">
        <v>96</v>
      </c>
    </row>
    <row r="1375" spans="1:33" x14ac:dyDescent="0.25">
      <c r="A1375" s="7" t="s">
        <v>5394</v>
      </c>
      <c r="B1375" s="12" t="s">
        <v>80</v>
      </c>
      <c r="C1375" s="7" t="s">
        <v>81</v>
      </c>
      <c r="D1375" s="7" t="s">
        <v>82</v>
      </c>
      <c r="E1375" s="7" t="s">
        <v>83</v>
      </c>
      <c r="F1375" s="7" t="s">
        <v>123</v>
      </c>
      <c r="G1375" s="7" t="s">
        <v>124</v>
      </c>
      <c r="H1375" s="7" t="s">
        <v>5395</v>
      </c>
      <c r="I1375" s="7" t="s">
        <v>1018</v>
      </c>
      <c r="J1375" s="7" t="s">
        <v>559</v>
      </c>
      <c r="K1375" s="7" t="s">
        <v>5396</v>
      </c>
      <c r="L1375" s="7" t="s">
        <v>316</v>
      </c>
      <c r="M1375" s="7" t="s">
        <v>91</v>
      </c>
      <c r="N1375" s="7" t="s">
        <v>128</v>
      </c>
      <c r="O1375" s="7" t="s">
        <v>93</v>
      </c>
      <c r="P1375" s="7" t="s">
        <v>128</v>
      </c>
      <c r="Q1375" s="7" t="s">
        <v>93</v>
      </c>
      <c r="R1375" s="7" t="s">
        <v>5397</v>
      </c>
      <c r="S1375" s="7" t="s">
        <v>5397</v>
      </c>
      <c r="T1375" s="7" t="s">
        <v>5397</v>
      </c>
      <c r="U1375" s="7" t="s">
        <v>5397</v>
      </c>
      <c r="V1375" s="7" t="s">
        <v>5397</v>
      </c>
      <c r="W1375" s="7" t="s">
        <v>5397</v>
      </c>
      <c r="X1375" s="7" t="s">
        <v>5397</v>
      </c>
      <c r="Y1375" s="7" t="s">
        <v>5397</v>
      </c>
      <c r="Z1375" s="7" t="s">
        <v>5397</v>
      </c>
      <c r="AA1375" s="7" t="s">
        <v>5397</v>
      </c>
      <c r="AB1375" s="7" t="s">
        <v>5397</v>
      </c>
      <c r="AC1375" s="7" t="s">
        <v>5397</v>
      </c>
      <c r="AD1375" s="7" t="s">
        <v>5397</v>
      </c>
      <c r="AE1375" s="7" t="s">
        <v>95</v>
      </c>
      <c r="AF1375" s="7" t="s">
        <v>82</v>
      </c>
      <c r="AG1375" s="7" t="s">
        <v>96</v>
      </c>
    </row>
    <row r="1376" spans="1:33" x14ac:dyDescent="0.25">
      <c r="A1376" s="7" t="s">
        <v>5398</v>
      </c>
      <c r="B1376" s="12" t="s">
        <v>80</v>
      </c>
      <c r="C1376" s="7" t="s">
        <v>81</v>
      </c>
      <c r="D1376" s="7" t="s">
        <v>82</v>
      </c>
      <c r="E1376" s="7" t="s">
        <v>83</v>
      </c>
      <c r="F1376" s="7" t="s">
        <v>215</v>
      </c>
      <c r="G1376" s="7" t="s">
        <v>206</v>
      </c>
      <c r="H1376" s="7" t="s">
        <v>239</v>
      </c>
      <c r="I1376" s="7" t="s">
        <v>240</v>
      </c>
      <c r="J1376" s="7" t="s">
        <v>3633</v>
      </c>
      <c r="K1376" s="7" t="s">
        <v>864</v>
      </c>
      <c r="L1376" s="7" t="s">
        <v>1034</v>
      </c>
      <c r="M1376" s="7" t="s">
        <v>91</v>
      </c>
      <c r="N1376" s="7" t="s">
        <v>221</v>
      </c>
      <c r="O1376" s="7" t="s">
        <v>93</v>
      </c>
      <c r="P1376" s="7" t="s">
        <v>221</v>
      </c>
      <c r="Q1376" s="7" t="s">
        <v>93</v>
      </c>
      <c r="R1376" s="7" t="s">
        <v>5399</v>
      </c>
      <c r="S1376" s="7" t="s">
        <v>5399</v>
      </c>
      <c r="T1376" s="7" t="s">
        <v>5399</v>
      </c>
      <c r="U1376" s="7" t="s">
        <v>5399</v>
      </c>
      <c r="V1376" s="7" t="s">
        <v>5399</v>
      </c>
      <c r="W1376" s="7" t="s">
        <v>5399</v>
      </c>
      <c r="X1376" s="7" t="s">
        <v>5399</v>
      </c>
      <c r="Y1376" s="7" t="s">
        <v>5399</v>
      </c>
      <c r="Z1376" s="7" t="s">
        <v>5399</v>
      </c>
      <c r="AA1376" s="7" t="s">
        <v>5399</v>
      </c>
      <c r="AB1376" s="7" t="s">
        <v>5399</v>
      </c>
      <c r="AC1376" s="7" t="s">
        <v>5399</v>
      </c>
      <c r="AD1376" s="7" t="s">
        <v>5399</v>
      </c>
      <c r="AE1376" s="7" t="s">
        <v>95</v>
      </c>
      <c r="AF1376" s="7" t="s">
        <v>82</v>
      </c>
      <c r="AG1376" s="7" t="s">
        <v>96</v>
      </c>
    </row>
    <row r="1377" spans="1:33" x14ac:dyDescent="0.25">
      <c r="A1377" s="7" t="s">
        <v>5400</v>
      </c>
      <c r="B1377" s="12" t="s">
        <v>80</v>
      </c>
      <c r="C1377" s="7" t="s">
        <v>81</v>
      </c>
      <c r="D1377" s="7" t="s">
        <v>82</v>
      </c>
      <c r="E1377" s="7" t="s">
        <v>83</v>
      </c>
      <c r="F1377" s="7" t="s">
        <v>259</v>
      </c>
      <c r="G1377" s="7" t="s">
        <v>290</v>
      </c>
      <c r="H1377" s="7" t="s">
        <v>5401</v>
      </c>
      <c r="I1377" s="7" t="s">
        <v>1420</v>
      </c>
      <c r="J1377" s="7" t="s">
        <v>3544</v>
      </c>
      <c r="K1377" s="7" t="s">
        <v>864</v>
      </c>
      <c r="L1377" s="7" t="s">
        <v>316</v>
      </c>
      <c r="M1377" s="7" t="s">
        <v>137</v>
      </c>
      <c r="N1377" s="7" t="s">
        <v>295</v>
      </c>
      <c r="O1377" s="7" t="s">
        <v>93</v>
      </c>
      <c r="P1377" s="7" t="s">
        <v>295</v>
      </c>
      <c r="Q1377" s="7" t="s">
        <v>93</v>
      </c>
      <c r="R1377" s="7" t="s">
        <v>5402</v>
      </c>
      <c r="S1377" s="7" t="s">
        <v>5402</v>
      </c>
      <c r="T1377" s="7" t="s">
        <v>5402</v>
      </c>
      <c r="U1377" s="7" t="s">
        <v>5402</v>
      </c>
      <c r="V1377" s="7" t="s">
        <v>5402</v>
      </c>
      <c r="W1377" s="7" t="s">
        <v>5402</v>
      </c>
      <c r="X1377" s="7" t="s">
        <v>5402</v>
      </c>
      <c r="Y1377" s="7" t="s">
        <v>5402</v>
      </c>
      <c r="Z1377" s="7" t="s">
        <v>5402</v>
      </c>
      <c r="AA1377" s="7" t="s">
        <v>5402</v>
      </c>
      <c r="AB1377" s="7" t="s">
        <v>5402</v>
      </c>
      <c r="AC1377" s="7" t="s">
        <v>5402</v>
      </c>
      <c r="AD1377" s="7" t="s">
        <v>5402</v>
      </c>
      <c r="AE1377" s="7" t="s">
        <v>95</v>
      </c>
      <c r="AF1377" s="7" t="s">
        <v>82</v>
      </c>
      <c r="AG1377" s="7" t="s">
        <v>96</v>
      </c>
    </row>
    <row r="1378" spans="1:33" ht="25.5" x14ac:dyDescent="0.25">
      <c r="A1378" s="7" t="s">
        <v>5403</v>
      </c>
      <c r="B1378" s="12" t="s">
        <v>80</v>
      </c>
      <c r="C1378" s="7" t="s">
        <v>81</v>
      </c>
      <c r="D1378" s="7" t="s">
        <v>82</v>
      </c>
      <c r="E1378" s="7" t="s">
        <v>83</v>
      </c>
      <c r="F1378" s="7" t="s">
        <v>84</v>
      </c>
      <c r="G1378" s="7" t="s">
        <v>2087</v>
      </c>
      <c r="H1378" s="7" t="s">
        <v>1362</v>
      </c>
      <c r="I1378" s="7" t="s">
        <v>351</v>
      </c>
      <c r="J1378" s="7" t="s">
        <v>358</v>
      </c>
      <c r="K1378" s="7" t="s">
        <v>5404</v>
      </c>
      <c r="L1378" s="7" t="s">
        <v>374</v>
      </c>
      <c r="M1378" s="7" t="s">
        <v>91</v>
      </c>
      <c r="N1378" s="7" t="s">
        <v>92</v>
      </c>
      <c r="O1378" s="7" t="s">
        <v>93</v>
      </c>
      <c r="P1378" s="7" t="s">
        <v>92</v>
      </c>
      <c r="Q1378" s="7" t="s">
        <v>93</v>
      </c>
      <c r="R1378" s="7" t="s">
        <v>5405</v>
      </c>
      <c r="S1378" s="7" t="s">
        <v>5405</v>
      </c>
      <c r="T1378" s="7" t="s">
        <v>5405</v>
      </c>
      <c r="U1378" s="7" t="s">
        <v>5405</v>
      </c>
      <c r="V1378" s="7" t="s">
        <v>5405</v>
      </c>
      <c r="W1378" s="7" t="s">
        <v>5405</v>
      </c>
      <c r="X1378" s="7" t="s">
        <v>5405</v>
      </c>
      <c r="Y1378" s="7" t="s">
        <v>5405</v>
      </c>
      <c r="Z1378" s="7" t="s">
        <v>5405</v>
      </c>
      <c r="AA1378" s="7" t="s">
        <v>5405</v>
      </c>
      <c r="AB1378" s="7" t="s">
        <v>5405</v>
      </c>
      <c r="AC1378" s="7" t="s">
        <v>5405</v>
      </c>
      <c r="AD1378" s="7" t="s">
        <v>5405</v>
      </c>
      <c r="AE1378" s="7" t="s">
        <v>95</v>
      </c>
      <c r="AF1378" s="7" t="s">
        <v>82</v>
      </c>
      <c r="AG1378" s="7" t="s">
        <v>96</v>
      </c>
    </row>
    <row r="1379" spans="1:33" x14ac:dyDescent="0.25">
      <c r="A1379" s="7" t="s">
        <v>5406</v>
      </c>
      <c r="B1379" s="12" t="s">
        <v>80</v>
      </c>
      <c r="C1379" s="7" t="s">
        <v>81</v>
      </c>
      <c r="D1379" s="7" t="s">
        <v>82</v>
      </c>
      <c r="E1379" s="7" t="s">
        <v>83</v>
      </c>
      <c r="F1379" s="7" t="s">
        <v>131</v>
      </c>
      <c r="G1379" s="7" t="s">
        <v>132</v>
      </c>
      <c r="H1379" s="7" t="s">
        <v>5407</v>
      </c>
      <c r="I1379" s="7" t="s">
        <v>838</v>
      </c>
      <c r="J1379" s="7" t="s">
        <v>5408</v>
      </c>
      <c r="K1379" s="7" t="s">
        <v>5404</v>
      </c>
      <c r="L1379" s="7" t="s">
        <v>754</v>
      </c>
      <c r="M1379" s="7" t="s">
        <v>137</v>
      </c>
      <c r="N1379" s="7" t="s">
        <v>138</v>
      </c>
      <c r="O1379" s="7" t="s">
        <v>93</v>
      </c>
      <c r="P1379" s="7" t="s">
        <v>138</v>
      </c>
      <c r="Q1379" s="7" t="s">
        <v>93</v>
      </c>
      <c r="R1379" s="7" t="s">
        <v>5409</v>
      </c>
      <c r="S1379" s="7" t="s">
        <v>5409</v>
      </c>
      <c r="T1379" s="7" t="s">
        <v>5409</v>
      </c>
      <c r="U1379" s="7" t="s">
        <v>5409</v>
      </c>
      <c r="V1379" s="7" t="s">
        <v>5409</v>
      </c>
      <c r="W1379" s="7" t="s">
        <v>5409</v>
      </c>
      <c r="X1379" s="7" t="s">
        <v>5409</v>
      </c>
      <c r="Y1379" s="7" t="s">
        <v>5409</v>
      </c>
      <c r="Z1379" s="7" t="s">
        <v>5409</v>
      </c>
      <c r="AA1379" s="7" t="s">
        <v>5409</v>
      </c>
      <c r="AB1379" s="7" t="s">
        <v>5409</v>
      </c>
      <c r="AC1379" s="7" t="s">
        <v>5409</v>
      </c>
      <c r="AD1379" s="7" t="s">
        <v>5409</v>
      </c>
      <c r="AE1379" s="7" t="s">
        <v>95</v>
      </c>
      <c r="AF1379" s="7" t="s">
        <v>82</v>
      </c>
      <c r="AG1379" s="7" t="s">
        <v>96</v>
      </c>
    </row>
    <row r="1380" spans="1:33" x14ac:dyDescent="0.25">
      <c r="A1380" s="7" t="s">
        <v>5410</v>
      </c>
      <c r="B1380" s="12" t="s">
        <v>80</v>
      </c>
      <c r="C1380" s="7" t="s">
        <v>81</v>
      </c>
      <c r="D1380" s="7" t="s">
        <v>82</v>
      </c>
      <c r="E1380" s="7" t="s">
        <v>83</v>
      </c>
      <c r="F1380" s="7" t="s">
        <v>123</v>
      </c>
      <c r="G1380" s="7" t="s">
        <v>124</v>
      </c>
      <c r="H1380" s="7" t="s">
        <v>2676</v>
      </c>
      <c r="I1380" s="7" t="s">
        <v>159</v>
      </c>
      <c r="J1380" s="7" t="s">
        <v>5411</v>
      </c>
      <c r="K1380" s="7" t="s">
        <v>5404</v>
      </c>
      <c r="L1380" s="7" t="s">
        <v>316</v>
      </c>
      <c r="M1380" s="7" t="s">
        <v>91</v>
      </c>
      <c r="N1380" s="7" t="s">
        <v>128</v>
      </c>
      <c r="O1380" s="7" t="s">
        <v>93</v>
      </c>
      <c r="P1380" s="7" t="s">
        <v>128</v>
      </c>
      <c r="Q1380" s="7" t="s">
        <v>93</v>
      </c>
      <c r="R1380" s="7" t="s">
        <v>5412</v>
      </c>
      <c r="S1380" s="7" t="s">
        <v>5412</v>
      </c>
      <c r="T1380" s="7" t="s">
        <v>5412</v>
      </c>
      <c r="U1380" s="7" t="s">
        <v>5412</v>
      </c>
      <c r="V1380" s="7" t="s">
        <v>5412</v>
      </c>
      <c r="W1380" s="7" t="s">
        <v>5412</v>
      </c>
      <c r="X1380" s="7" t="s">
        <v>5412</v>
      </c>
      <c r="Y1380" s="7" t="s">
        <v>5412</v>
      </c>
      <c r="Z1380" s="7" t="s">
        <v>5412</v>
      </c>
      <c r="AA1380" s="7" t="s">
        <v>5412</v>
      </c>
      <c r="AB1380" s="7" t="s">
        <v>5412</v>
      </c>
      <c r="AC1380" s="7" t="s">
        <v>5412</v>
      </c>
      <c r="AD1380" s="7" t="s">
        <v>5412</v>
      </c>
      <c r="AE1380" s="7" t="s">
        <v>95</v>
      </c>
      <c r="AF1380" s="7" t="s">
        <v>82</v>
      </c>
      <c r="AG1380" s="7" t="s">
        <v>96</v>
      </c>
    </row>
    <row r="1381" spans="1:33" ht="25.5" x14ac:dyDescent="0.25">
      <c r="A1381" s="7" t="s">
        <v>5413</v>
      </c>
      <c r="B1381" s="12" t="s">
        <v>80</v>
      </c>
      <c r="C1381" s="7" t="s">
        <v>81</v>
      </c>
      <c r="D1381" s="7" t="s">
        <v>82</v>
      </c>
      <c r="E1381" s="7" t="s">
        <v>83</v>
      </c>
      <c r="F1381" s="7" t="s">
        <v>123</v>
      </c>
      <c r="G1381" s="7" t="s">
        <v>124</v>
      </c>
      <c r="H1381" s="7" t="s">
        <v>2676</v>
      </c>
      <c r="I1381" s="7" t="s">
        <v>159</v>
      </c>
      <c r="J1381" s="7" t="s">
        <v>694</v>
      </c>
      <c r="K1381" s="7" t="s">
        <v>5404</v>
      </c>
      <c r="L1381" s="7" t="s">
        <v>1862</v>
      </c>
      <c r="M1381" s="7" t="s">
        <v>91</v>
      </c>
      <c r="N1381" s="7" t="s">
        <v>128</v>
      </c>
      <c r="O1381" s="7" t="s">
        <v>93</v>
      </c>
      <c r="P1381" s="7" t="s">
        <v>128</v>
      </c>
      <c r="Q1381" s="7" t="s">
        <v>93</v>
      </c>
      <c r="R1381" s="7" t="s">
        <v>5414</v>
      </c>
      <c r="S1381" s="7" t="s">
        <v>5414</v>
      </c>
      <c r="T1381" s="7" t="s">
        <v>5414</v>
      </c>
      <c r="U1381" s="7" t="s">
        <v>5414</v>
      </c>
      <c r="V1381" s="7" t="s">
        <v>5414</v>
      </c>
      <c r="W1381" s="7" t="s">
        <v>5414</v>
      </c>
      <c r="X1381" s="7" t="s">
        <v>5414</v>
      </c>
      <c r="Y1381" s="7" t="s">
        <v>5414</v>
      </c>
      <c r="Z1381" s="7" t="s">
        <v>5414</v>
      </c>
      <c r="AA1381" s="7" t="s">
        <v>5414</v>
      </c>
      <c r="AB1381" s="7" t="s">
        <v>5414</v>
      </c>
      <c r="AC1381" s="7" t="s">
        <v>5414</v>
      </c>
      <c r="AD1381" s="7" t="s">
        <v>5414</v>
      </c>
      <c r="AE1381" s="7" t="s">
        <v>95</v>
      </c>
      <c r="AF1381" s="7" t="s">
        <v>82</v>
      </c>
      <c r="AG1381" s="7" t="s">
        <v>96</v>
      </c>
    </row>
    <row r="1382" spans="1:33" x14ac:dyDescent="0.25">
      <c r="A1382" s="7" t="s">
        <v>5415</v>
      </c>
      <c r="B1382" s="12" t="s">
        <v>80</v>
      </c>
      <c r="C1382" s="7" t="s">
        <v>81</v>
      </c>
      <c r="D1382" s="7" t="s">
        <v>82</v>
      </c>
      <c r="E1382" s="7" t="s">
        <v>83</v>
      </c>
      <c r="F1382" s="7" t="s">
        <v>215</v>
      </c>
      <c r="G1382" s="7" t="s">
        <v>482</v>
      </c>
      <c r="H1382" s="7" t="s">
        <v>5416</v>
      </c>
      <c r="I1382" s="7" t="s">
        <v>109</v>
      </c>
      <c r="J1382" s="7" t="s">
        <v>5417</v>
      </c>
      <c r="K1382" s="7" t="s">
        <v>220</v>
      </c>
      <c r="L1382" s="7" t="s">
        <v>978</v>
      </c>
      <c r="M1382" s="7" t="s">
        <v>137</v>
      </c>
      <c r="N1382" s="7" t="s">
        <v>221</v>
      </c>
      <c r="O1382" s="7" t="s">
        <v>93</v>
      </c>
      <c r="P1382" s="7" t="s">
        <v>221</v>
      </c>
      <c r="Q1382" s="7" t="s">
        <v>93</v>
      </c>
      <c r="R1382" s="7" t="s">
        <v>5418</v>
      </c>
      <c r="S1382" s="7" t="s">
        <v>5418</v>
      </c>
      <c r="T1382" s="7" t="s">
        <v>5418</v>
      </c>
      <c r="U1382" s="7" t="s">
        <v>5418</v>
      </c>
      <c r="V1382" s="7" t="s">
        <v>5418</v>
      </c>
      <c r="W1382" s="7" t="s">
        <v>5418</v>
      </c>
      <c r="X1382" s="7" t="s">
        <v>5418</v>
      </c>
      <c r="Y1382" s="7" t="s">
        <v>5418</v>
      </c>
      <c r="Z1382" s="7" t="s">
        <v>5418</v>
      </c>
      <c r="AA1382" s="7" t="s">
        <v>5418</v>
      </c>
      <c r="AB1382" s="7" t="s">
        <v>5418</v>
      </c>
      <c r="AC1382" s="7" t="s">
        <v>5418</v>
      </c>
      <c r="AD1382" s="7" t="s">
        <v>5418</v>
      </c>
      <c r="AE1382" s="7" t="s">
        <v>95</v>
      </c>
      <c r="AF1382" s="7" t="s">
        <v>82</v>
      </c>
      <c r="AG1382" s="7" t="s">
        <v>96</v>
      </c>
    </row>
    <row r="1383" spans="1:33" x14ac:dyDescent="0.25">
      <c r="A1383" s="7" t="s">
        <v>5419</v>
      </c>
      <c r="B1383" s="12" t="s">
        <v>80</v>
      </c>
      <c r="C1383" s="7" t="s">
        <v>81</v>
      </c>
      <c r="D1383" s="7" t="s">
        <v>82</v>
      </c>
      <c r="E1383" s="7" t="s">
        <v>83</v>
      </c>
      <c r="F1383" s="7" t="s">
        <v>98</v>
      </c>
      <c r="G1383" s="7" t="s">
        <v>224</v>
      </c>
      <c r="H1383" s="7" t="s">
        <v>5420</v>
      </c>
      <c r="I1383" s="7" t="s">
        <v>134</v>
      </c>
      <c r="J1383" s="7" t="s">
        <v>1766</v>
      </c>
      <c r="K1383" s="7" t="s">
        <v>220</v>
      </c>
      <c r="L1383" s="7" t="s">
        <v>972</v>
      </c>
      <c r="M1383" s="7" t="s">
        <v>91</v>
      </c>
      <c r="N1383" s="7" t="s">
        <v>185</v>
      </c>
      <c r="O1383" s="7" t="s">
        <v>93</v>
      </c>
      <c r="P1383" s="7" t="s">
        <v>185</v>
      </c>
      <c r="Q1383" s="7" t="s">
        <v>93</v>
      </c>
      <c r="R1383" s="7" t="s">
        <v>5421</v>
      </c>
      <c r="S1383" s="7" t="s">
        <v>5421</v>
      </c>
      <c r="T1383" s="7" t="s">
        <v>5421</v>
      </c>
      <c r="U1383" s="7" t="s">
        <v>5421</v>
      </c>
      <c r="V1383" s="7" t="s">
        <v>5421</v>
      </c>
      <c r="W1383" s="7" t="s">
        <v>5421</v>
      </c>
      <c r="X1383" s="7" t="s">
        <v>5421</v>
      </c>
      <c r="Y1383" s="7" t="s">
        <v>5421</v>
      </c>
      <c r="Z1383" s="7" t="s">
        <v>5421</v>
      </c>
      <c r="AA1383" s="7" t="s">
        <v>5421</v>
      </c>
      <c r="AB1383" s="7" t="s">
        <v>5421</v>
      </c>
      <c r="AC1383" s="7" t="s">
        <v>5421</v>
      </c>
      <c r="AD1383" s="7" t="s">
        <v>5421</v>
      </c>
      <c r="AE1383" s="7" t="s">
        <v>95</v>
      </c>
      <c r="AF1383" s="7" t="s">
        <v>82</v>
      </c>
      <c r="AG1383" s="7" t="s">
        <v>96</v>
      </c>
    </row>
    <row r="1384" spans="1:33" ht="25.5" x14ac:dyDescent="0.25">
      <c r="A1384" s="7" t="s">
        <v>5422</v>
      </c>
      <c r="B1384" s="12" t="s">
        <v>80</v>
      </c>
      <c r="C1384" s="7" t="s">
        <v>81</v>
      </c>
      <c r="D1384" s="7" t="s">
        <v>82</v>
      </c>
      <c r="E1384" s="7" t="s">
        <v>83</v>
      </c>
      <c r="F1384" s="7" t="s">
        <v>98</v>
      </c>
      <c r="G1384" s="7" t="s">
        <v>273</v>
      </c>
      <c r="H1384" s="7" t="s">
        <v>5423</v>
      </c>
      <c r="I1384" s="7" t="s">
        <v>366</v>
      </c>
      <c r="J1384" s="7" t="s">
        <v>5424</v>
      </c>
      <c r="K1384" s="7" t="s">
        <v>220</v>
      </c>
      <c r="L1384" s="7" t="s">
        <v>2048</v>
      </c>
      <c r="M1384" s="7" t="s">
        <v>137</v>
      </c>
      <c r="N1384" s="7" t="s">
        <v>103</v>
      </c>
      <c r="O1384" s="7" t="s">
        <v>93</v>
      </c>
      <c r="P1384" s="7" t="s">
        <v>103</v>
      </c>
      <c r="Q1384" s="7" t="s">
        <v>93</v>
      </c>
      <c r="R1384" s="7" t="s">
        <v>5425</v>
      </c>
      <c r="S1384" s="7" t="s">
        <v>5425</v>
      </c>
      <c r="T1384" s="7" t="s">
        <v>5425</v>
      </c>
      <c r="U1384" s="7" t="s">
        <v>5425</v>
      </c>
      <c r="V1384" s="7" t="s">
        <v>5425</v>
      </c>
      <c r="W1384" s="7" t="s">
        <v>5425</v>
      </c>
      <c r="X1384" s="7" t="s">
        <v>5425</v>
      </c>
      <c r="Y1384" s="7" t="s">
        <v>5425</v>
      </c>
      <c r="Z1384" s="7" t="s">
        <v>5425</v>
      </c>
      <c r="AA1384" s="7" t="s">
        <v>5425</v>
      </c>
      <c r="AB1384" s="7" t="s">
        <v>5425</v>
      </c>
      <c r="AC1384" s="7" t="s">
        <v>5425</v>
      </c>
      <c r="AD1384" s="7" t="s">
        <v>5425</v>
      </c>
      <c r="AE1384" s="7" t="s">
        <v>95</v>
      </c>
      <c r="AF1384" s="7" t="s">
        <v>82</v>
      </c>
      <c r="AG1384" s="7" t="s">
        <v>96</v>
      </c>
    </row>
    <row r="1385" spans="1:33" ht="25.5" x14ac:dyDescent="0.25">
      <c r="A1385" s="7" t="s">
        <v>5426</v>
      </c>
      <c r="B1385" s="12" t="s">
        <v>80</v>
      </c>
      <c r="C1385" s="7" t="s">
        <v>81</v>
      </c>
      <c r="D1385" s="7" t="s">
        <v>82</v>
      </c>
      <c r="E1385" s="7" t="s">
        <v>83</v>
      </c>
      <c r="F1385" s="7" t="s">
        <v>98</v>
      </c>
      <c r="G1385" s="7" t="s">
        <v>174</v>
      </c>
      <c r="H1385" s="7" t="s">
        <v>5427</v>
      </c>
      <c r="I1385" s="7" t="s">
        <v>366</v>
      </c>
      <c r="J1385" s="7" t="s">
        <v>5428</v>
      </c>
      <c r="K1385" s="7" t="s">
        <v>220</v>
      </c>
      <c r="L1385" s="7" t="s">
        <v>316</v>
      </c>
      <c r="M1385" s="7" t="s">
        <v>137</v>
      </c>
      <c r="N1385" s="7" t="s">
        <v>103</v>
      </c>
      <c r="O1385" s="7" t="s">
        <v>93</v>
      </c>
      <c r="P1385" s="7" t="s">
        <v>103</v>
      </c>
      <c r="Q1385" s="7" t="s">
        <v>93</v>
      </c>
      <c r="R1385" s="7" t="s">
        <v>5429</v>
      </c>
      <c r="S1385" s="7" t="s">
        <v>5429</v>
      </c>
      <c r="T1385" s="7" t="s">
        <v>5429</v>
      </c>
      <c r="U1385" s="7" t="s">
        <v>5429</v>
      </c>
      <c r="V1385" s="7" t="s">
        <v>5429</v>
      </c>
      <c r="W1385" s="7" t="s">
        <v>5429</v>
      </c>
      <c r="X1385" s="7" t="s">
        <v>5429</v>
      </c>
      <c r="Y1385" s="7" t="s">
        <v>5429</v>
      </c>
      <c r="Z1385" s="7" t="s">
        <v>5429</v>
      </c>
      <c r="AA1385" s="7" t="s">
        <v>5429</v>
      </c>
      <c r="AB1385" s="7" t="s">
        <v>5429</v>
      </c>
      <c r="AC1385" s="7" t="s">
        <v>5429</v>
      </c>
      <c r="AD1385" s="7" t="s">
        <v>5429</v>
      </c>
      <c r="AE1385" s="7" t="s">
        <v>95</v>
      </c>
      <c r="AF1385" s="7" t="s">
        <v>82</v>
      </c>
      <c r="AG1385" s="7" t="s">
        <v>96</v>
      </c>
    </row>
    <row r="1386" spans="1:33" x14ac:dyDescent="0.25">
      <c r="A1386" s="7" t="s">
        <v>5430</v>
      </c>
      <c r="B1386" s="12" t="s">
        <v>80</v>
      </c>
      <c r="C1386" s="7" t="s">
        <v>81</v>
      </c>
      <c r="D1386" s="7" t="s">
        <v>82</v>
      </c>
      <c r="E1386" s="7" t="s">
        <v>83</v>
      </c>
      <c r="F1386" s="7" t="s">
        <v>98</v>
      </c>
      <c r="G1386" s="7" t="s">
        <v>273</v>
      </c>
      <c r="H1386" s="7" t="s">
        <v>5431</v>
      </c>
      <c r="I1386" s="7" t="s">
        <v>366</v>
      </c>
      <c r="J1386" s="7" t="s">
        <v>226</v>
      </c>
      <c r="K1386" s="7" t="s">
        <v>220</v>
      </c>
      <c r="L1386" s="7" t="s">
        <v>1652</v>
      </c>
      <c r="M1386" s="7" t="s">
        <v>137</v>
      </c>
      <c r="N1386" s="7" t="s">
        <v>103</v>
      </c>
      <c r="O1386" s="7" t="s">
        <v>93</v>
      </c>
      <c r="P1386" s="7" t="s">
        <v>103</v>
      </c>
      <c r="Q1386" s="7" t="s">
        <v>93</v>
      </c>
      <c r="R1386" s="7" t="s">
        <v>5432</v>
      </c>
      <c r="S1386" s="7" t="s">
        <v>5432</v>
      </c>
      <c r="T1386" s="7" t="s">
        <v>5432</v>
      </c>
      <c r="U1386" s="7" t="s">
        <v>5432</v>
      </c>
      <c r="V1386" s="7" t="s">
        <v>5432</v>
      </c>
      <c r="W1386" s="7" t="s">
        <v>5432</v>
      </c>
      <c r="X1386" s="7" t="s">
        <v>5432</v>
      </c>
      <c r="Y1386" s="7" t="s">
        <v>5432</v>
      </c>
      <c r="Z1386" s="7" t="s">
        <v>5432</v>
      </c>
      <c r="AA1386" s="7" t="s">
        <v>5432</v>
      </c>
      <c r="AB1386" s="7" t="s">
        <v>5432</v>
      </c>
      <c r="AC1386" s="7" t="s">
        <v>5432</v>
      </c>
      <c r="AD1386" s="7" t="s">
        <v>5432</v>
      </c>
      <c r="AE1386" s="7" t="s">
        <v>95</v>
      </c>
      <c r="AF1386" s="7" t="s">
        <v>82</v>
      </c>
      <c r="AG1386" s="7" t="s">
        <v>96</v>
      </c>
    </row>
    <row r="1387" spans="1:33" x14ac:dyDescent="0.25">
      <c r="A1387" s="7" t="s">
        <v>5433</v>
      </c>
      <c r="B1387" s="12" t="s">
        <v>80</v>
      </c>
      <c r="C1387" s="7" t="s">
        <v>81</v>
      </c>
      <c r="D1387" s="7" t="s">
        <v>82</v>
      </c>
      <c r="E1387" s="7" t="s">
        <v>83</v>
      </c>
      <c r="F1387" s="7" t="s">
        <v>123</v>
      </c>
      <c r="G1387" s="7" t="s">
        <v>124</v>
      </c>
      <c r="H1387" s="7" t="s">
        <v>1100</v>
      </c>
      <c r="I1387" s="7" t="s">
        <v>159</v>
      </c>
      <c r="J1387" s="7" t="s">
        <v>2714</v>
      </c>
      <c r="K1387" s="7" t="s">
        <v>732</v>
      </c>
      <c r="L1387" s="7" t="s">
        <v>5434</v>
      </c>
      <c r="M1387" s="7" t="s">
        <v>91</v>
      </c>
      <c r="N1387" s="7" t="s">
        <v>128</v>
      </c>
      <c r="O1387" s="7" t="s">
        <v>93</v>
      </c>
      <c r="P1387" s="7" t="s">
        <v>128</v>
      </c>
      <c r="Q1387" s="7" t="s">
        <v>93</v>
      </c>
      <c r="R1387" s="7" t="s">
        <v>5435</v>
      </c>
      <c r="S1387" s="7" t="s">
        <v>5435</v>
      </c>
      <c r="T1387" s="7" t="s">
        <v>5435</v>
      </c>
      <c r="U1387" s="7" t="s">
        <v>5435</v>
      </c>
      <c r="V1387" s="7" t="s">
        <v>5435</v>
      </c>
      <c r="W1387" s="7" t="s">
        <v>5435</v>
      </c>
      <c r="X1387" s="7" t="s">
        <v>5435</v>
      </c>
      <c r="Y1387" s="7" t="s">
        <v>5435</v>
      </c>
      <c r="Z1387" s="7" t="s">
        <v>5435</v>
      </c>
      <c r="AA1387" s="7" t="s">
        <v>5435</v>
      </c>
      <c r="AB1387" s="7" t="s">
        <v>5435</v>
      </c>
      <c r="AC1387" s="7" t="s">
        <v>5435</v>
      </c>
      <c r="AD1387" s="7" t="s">
        <v>5435</v>
      </c>
      <c r="AE1387" s="7" t="s">
        <v>95</v>
      </c>
      <c r="AF1387" s="7" t="s">
        <v>82</v>
      </c>
      <c r="AG1387" s="7" t="s">
        <v>96</v>
      </c>
    </row>
    <row r="1388" spans="1:33" x14ac:dyDescent="0.25">
      <c r="A1388" s="7" t="s">
        <v>5436</v>
      </c>
      <c r="B1388" s="12" t="s">
        <v>80</v>
      </c>
      <c r="C1388" s="7" t="s">
        <v>81</v>
      </c>
      <c r="D1388" s="7" t="s">
        <v>82</v>
      </c>
      <c r="E1388" s="7" t="s">
        <v>83</v>
      </c>
      <c r="F1388" s="7" t="s">
        <v>215</v>
      </c>
      <c r="G1388" s="7" t="s">
        <v>206</v>
      </c>
      <c r="H1388" s="7" t="s">
        <v>239</v>
      </c>
      <c r="I1388" s="7" t="s">
        <v>240</v>
      </c>
      <c r="J1388" s="7" t="s">
        <v>5437</v>
      </c>
      <c r="K1388" s="7" t="s">
        <v>1266</v>
      </c>
      <c r="L1388" s="7" t="s">
        <v>1125</v>
      </c>
      <c r="M1388" s="7" t="s">
        <v>91</v>
      </c>
      <c r="N1388" s="7" t="s">
        <v>221</v>
      </c>
      <c r="O1388" s="7" t="s">
        <v>93</v>
      </c>
      <c r="P1388" s="7" t="s">
        <v>221</v>
      </c>
      <c r="Q1388" s="7" t="s">
        <v>93</v>
      </c>
      <c r="R1388" s="7" t="s">
        <v>5438</v>
      </c>
      <c r="S1388" s="7" t="s">
        <v>5438</v>
      </c>
      <c r="T1388" s="7" t="s">
        <v>5438</v>
      </c>
      <c r="U1388" s="7" t="s">
        <v>5438</v>
      </c>
      <c r="V1388" s="7" t="s">
        <v>5438</v>
      </c>
      <c r="W1388" s="7" t="s">
        <v>5438</v>
      </c>
      <c r="X1388" s="7" t="s">
        <v>5438</v>
      </c>
      <c r="Y1388" s="7" t="s">
        <v>5438</v>
      </c>
      <c r="Z1388" s="7" t="s">
        <v>5438</v>
      </c>
      <c r="AA1388" s="7" t="s">
        <v>5438</v>
      </c>
      <c r="AB1388" s="7" t="s">
        <v>5438</v>
      </c>
      <c r="AC1388" s="7" t="s">
        <v>5438</v>
      </c>
      <c r="AD1388" s="7" t="s">
        <v>5438</v>
      </c>
      <c r="AE1388" s="7" t="s">
        <v>95</v>
      </c>
      <c r="AF1388" s="7" t="s">
        <v>82</v>
      </c>
      <c r="AG1388" s="7" t="s">
        <v>96</v>
      </c>
    </row>
    <row r="1389" spans="1:33" x14ac:dyDescent="0.25">
      <c r="A1389" s="7" t="s">
        <v>5439</v>
      </c>
      <c r="B1389" s="12" t="s">
        <v>80</v>
      </c>
      <c r="C1389" s="7" t="s">
        <v>81</v>
      </c>
      <c r="D1389" s="7" t="s">
        <v>82</v>
      </c>
      <c r="E1389" s="7" t="s">
        <v>83</v>
      </c>
      <c r="F1389" s="7" t="s">
        <v>98</v>
      </c>
      <c r="G1389" s="7" t="s">
        <v>99</v>
      </c>
      <c r="H1389" s="7" t="s">
        <v>5440</v>
      </c>
      <c r="I1389" s="7" t="s">
        <v>240</v>
      </c>
      <c r="J1389" s="7" t="s">
        <v>5441</v>
      </c>
      <c r="K1389" s="7" t="s">
        <v>1266</v>
      </c>
      <c r="L1389" s="7" t="s">
        <v>1125</v>
      </c>
      <c r="M1389" s="7" t="s">
        <v>91</v>
      </c>
      <c r="N1389" s="7" t="s">
        <v>103</v>
      </c>
      <c r="O1389" s="7" t="s">
        <v>93</v>
      </c>
      <c r="P1389" s="7" t="s">
        <v>103</v>
      </c>
      <c r="Q1389" s="7" t="s">
        <v>93</v>
      </c>
      <c r="R1389" s="7" t="s">
        <v>5442</v>
      </c>
      <c r="S1389" s="7" t="s">
        <v>5442</v>
      </c>
      <c r="T1389" s="7" t="s">
        <v>5442</v>
      </c>
      <c r="U1389" s="7" t="s">
        <v>5442</v>
      </c>
      <c r="V1389" s="7" t="s">
        <v>5442</v>
      </c>
      <c r="W1389" s="7" t="s">
        <v>5442</v>
      </c>
      <c r="X1389" s="7" t="s">
        <v>5442</v>
      </c>
      <c r="Y1389" s="7" t="s">
        <v>5442</v>
      </c>
      <c r="Z1389" s="7" t="s">
        <v>5442</v>
      </c>
      <c r="AA1389" s="7" t="s">
        <v>5442</v>
      </c>
      <c r="AB1389" s="7" t="s">
        <v>5442</v>
      </c>
      <c r="AC1389" s="7" t="s">
        <v>5442</v>
      </c>
      <c r="AD1389" s="7" t="s">
        <v>5442</v>
      </c>
      <c r="AE1389" s="7" t="s">
        <v>95</v>
      </c>
      <c r="AF1389" s="7" t="s">
        <v>82</v>
      </c>
      <c r="AG1389" s="7" t="s">
        <v>96</v>
      </c>
    </row>
    <row r="1390" spans="1:33" x14ac:dyDescent="0.25">
      <c r="A1390" s="7" t="s">
        <v>5443</v>
      </c>
      <c r="B1390" s="12" t="s">
        <v>80</v>
      </c>
      <c r="C1390" s="7" t="s">
        <v>81</v>
      </c>
      <c r="D1390" s="7" t="s">
        <v>82</v>
      </c>
      <c r="E1390" s="7" t="s">
        <v>83</v>
      </c>
      <c r="F1390" s="7" t="s">
        <v>98</v>
      </c>
      <c r="G1390" s="7" t="s">
        <v>180</v>
      </c>
      <c r="H1390" s="7" t="s">
        <v>5444</v>
      </c>
      <c r="I1390" s="7" t="s">
        <v>531</v>
      </c>
      <c r="J1390" s="7" t="s">
        <v>5445</v>
      </c>
      <c r="K1390" s="7" t="s">
        <v>1266</v>
      </c>
      <c r="L1390" s="7" t="s">
        <v>551</v>
      </c>
      <c r="M1390" s="7" t="s">
        <v>137</v>
      </c>
      <c r="N1390" s="7" t="s">
        <v>185</v>
      </c>
      <c r="O1390" s="7" t="s">
        <v>93</v>
      </c>
      <c r="P1390" s="7" t="s">
        <v>185</v>
      </c>
      <c r="Q1390" s="7" t="s">
        <v>93</v>
      </c>
      <c r="R1390" s="7" t="s">
        <v>5446</v>
      </c>
      <c r="S1390" s="7" t="s">
        <v>5446</v>
      </c>
      <c r="T1390" s="7" t="s">
        <v>5446</v>
      </c>
      <c r="U1390" s="7" t="s">
        <v>5446</v>
      </c>
      <c r="V1390" s="7" t="s">
        <v>5446</v>
      </c>
      <c r="W1390" s="7" t="s">
        <v>5446</v>
      </c>
      <c r="X1390" s="7" t="s">
        <v>5446</v>
      </c>
      <c r="Y1390" s="7" t="s">
        <v>5446</v>
      </c>
      <c r="Z1390" s="7" t="s">
        <v>5446</v>
      </c>
      <c r="AA1390" s="7" t="s">
        <v>5446</v>
      </c>
      <c r="AB1390" s="7" t="s">
        <v>5446</v>
      </c>
      <c r="AC1390" s="7" t="s">
        <v>5446</v>
      </c>
      <c r="AD1390" s="7" t="s">
        <v>5446</v>
      </c>
      <c r="AE1390" s="7" t="s">
        <v>95</v>
      </c>
      <c r="AF1390" s="7" t="s">
        <v>82</v>
      </c>
      <c r="AG1390" s="7" t="s">
        <v>96</v>
      </c>
    </row>
    <row r="1391" spans="1:33" x14ac:dyDescent="0.25">
      <c r="A1391" s="7" t="s">
        <v>5447</v>
      </c>
      <c r="B1391" s="12" t="s">
        <v>80</v>
      </c>
      <c r="C1391" s="7" t="s">
        <v>81</v>
      </c>
      <c r="D1391" s="7" t="s">
        <v>82</v>
      </c>
      <c r="E1391" s="7" t="s">
        <v>83</v>
      </c>
      <c r="F1391" s="7" t="s">
        <v>215</v>
      </c>
      <c r="G1391" s="7" t="s">
        <v>482</v>
      </c>
      <c r="H1391" s="7" t="s">
        <v>5448</v>
      </c>
      <c r="I1391" s="7" t="s">
        <v>87</v>
      </c>
      <c r="J1391" s="7" t="s">
        <v>1318</v>
      </c>
      <c r="K1391" s="7" t="s">
        <v>1266</v>
      </c>
      <c r="L1391" s="7" t="s">
        <v>3490</v>
      </c>
      <c r="M1391" s="7" t="s">
        <v>137</v>
      </c>
      <c r="N1391" s="7" t="s">
        <v>221</v>
      </c>
      <c r="O1391" s="7" t="s">
        <v>93</v>
      </c>
      <c r="P1391" s="7" t="s">
        <v>221</v>
      </c>
      <c r="Q1391" s="7" t="s">
        <v>93</v>
      </c>
      <c r="R1391" s="7" t="s">
        <v>5449</v>
      </c>
      <c r="S1391" s="7" t="s">
        <v>5449</v>
      </c>
      <c r="T1391" s="7" t="s">
        <v>5449</v>
      </c>
      <c r="U1391" s="7" t="s">
        <v>5449</v>
      </c>
      <c r="V1391" s="7" t="s">
        <v>5449</v>
      </c>
      <c r="W1391" s="7" t="s">
        <v>5449</v>
      </c>
      <c r="X1391" s="7" t="s">
        <v>5449</v>
      </c>
      <c r="Y1391" s="7" t="s">
        <v>5449</v>
      </c>
      <c r="Z1391" s="7" t="s">
        <v>5449</v>
      </c>
      <c r="AA1391" s="7" t="s">
        <v>5449</v>
      </c>
      <c r="AB1391" s="7" t="s">
        <v>5449</v>
      </c>
      <c r="AC1391" s="7" t="s">
        <v>5449</v>
      </c>
      <c r="AD1391" s="7" t="s">
        <v>5449</v>
      </c>
      <c r="AE1391" s="7" t="s">
        <v>95</v>
      </c>
      <c r="AF1391" s="7" t="s">
        <v>82</v>
      </c>
      <c r="AG1391" s="7" t="s">
        <v>96</v>
      </c>
    </row>
    <row r="1392" spans="1:33" x14ac:dyDescent="0.25">
      <c r="A1392" s="7" t="s">
        <v>5450</v>
      </c>
      <c r="B1392" s="12" t="s">
        <v>80</v>
      </c>
      <c r="C1392" s="7" t="s">
        <v>81</v>
      </c>
      <c r="D1392" s="7" t="s">
        <v>82</v>
      </c>
      <c r="E1392" s="7" t="s">
        <v>83</v>
      </c>
      <c r="F1392" s="7" t="s">
        <v>98</v>
      </c>
      <c r="G1392" s="7" t="s">
        <v>174</v>
      </c>
      <c r="H1392" s="7" t="s">
        <v>5451</v>
      </c>
      <c r="I1392" s="7" t="s">
        <v>366</v>
      </c>
      <c r="J1392" s="7" t="s">
        <v>5452</v>
      </c>
      <c r="K1392" s="7" t="s">
        <v>1266</v>
      </c>
      <c r="L1392" s="7" t="s">
        <v>89</v>
      </c>
      <c r="M1392" s="7" t="s">
        <v>137</v>
      </c>
      <c r="N1392" s="7" t="s">
        <v>103</v>
      </c>
      <c r="O1392" s="7" t="s">
        <v>93</v>
      </c>
      <c r="P1392" s="7" t="s">
        <v>103</v>
      </c>
      <c r="Q1392" s="7" t="s">
        <v>93</v>
      </c>
      <c r="R1392" s="7" t="s">
        <v>5453</v>
      </c>
      <c r="S1392" s="7" t="s">
        <v>5453</v>
      </c>
      <c r="T1392" s="7" t="s">
        <v>5453</v>
      </c>
      <c r="U1392" s="7" t="s">
        <v>5453</v>
      </c>
      <c r="V1392" s="7" t="s">
        <v>5453</v>
      </c>
      <c r="W1392" s="7" t="s">
        <v>5453</v>
      </c>
      <c r="X1392" s="7" t="s">
        <v>5453</v>
      </c>
      <c r="Y1392" s="7" t="s">
        <v>5453</v>
      </c>
      <c r="Z1392" s="7" t="s">
        <v>5453</v>
      </c>
      <c r="AA1392" s="7" t="s">
        <v>5453</v>
      </c>
      <c r="AB1392" s="7" t="s">
        <v>5453</v>
      </c>
      <c r="AC1392" s="7" t="s">
        <v>5453</v>
      </c>
      <c r="AD1392" s="7" t="s">
        <v>5453</v>
      </c>
      <c r="AE1392" s="7" t="s">
        <v>95</v>
      </c>
      <c r="AF1392" s="7" t="s">
        <v>82</v>
      </c>
      <c r="AG1392" s="7" t="s">
        <v>96</v>
      </c>
    </row>
    <row r="1393" spans="1:33" ht="25.5" x14ac:dyDescent="0.25">
      <c r="A1393" s="7" t="s">
        <v>5454</v>
      </c>
      <c r="B1393" s="12" t="s">
        <v>80</v>
      </c>
      <c r="C1393" s="7" t="s">
        <v>81</v>
      </c>
      <c r="D1393" s="7" t="s">
        <v>82</v>
      </c>
      <c r="E1393" s="7" t="s">
        <v>83</v>
      </c>
      <c r="F1393" s="7" t="s">
        <v>98</v>
      </c>
      <c r="G1393" s="7" t="s">
        <v>99</v>
      </c>
      <c r="H1393" s="7" t="s">
        <v>195</v>
      </c>
      <c r="I1393" s="7" t="s">
        <v>5455</v>
      </c>
      <c r="J1393" s="7" t="s">
        <v>5456</v>
      </c>
      <c r="K1393" s="7" t="s">
        <v>990</v>
      </c>
      <c r="L1393" s="7" t="s">
        <v>374</v>
      </c>
      <c r="M1393" s="7" t="s">
        <v>91</v>
      </c>
      <c r="N1393" s="7" t="s">
        <v>103</v>
      </c>
      <c r="O1393" s="7" t="s">
        <v>93</v>
      </c>
      <c r="P1393" s="7" t="s">
        <v>103</v>
      </c>
      <c r="Q1393" s="7" t="s">
        <v>93</v>
      </c>
      <c r="R1393" s="7" t="s">
        <v>5457</v>
      </c>
      <c r="S1393" s="7" t="s">
        <v>5457</v>
      </c>
      <c r="T1393" s="7" t="s">
        <v>5457</v>
      </c>
      <c r="U1393" s="7" t="s">
        <v>5457</v>
      </c>
      <c r="V1393" s="7" t="s">
        <v>5457</v>
      </c>
      <c r="W1393" s="7" t="s">
        <v>5457</v>
      </c>
      <c r="X1393" s="7" t="s">
        <v>5457</v>
      </c>
      <c r="Y1393" s="7" t="s">
        <v>5457</v>
      </c>
      <c r="Z1393" s="7" t="s">
        <v>5457</v>
      </c>
      <c r="AA1393" s="7" t="s">
        <v>5457</v>
      </c>
      <c r="AB1393" s="7" t="s">
        <v>5457</v>
      </c>
      <c r="AC1393" s="7" t="s">
        <v>5457</v>
      </c>
      <c r="AD1393" s="7" t="s">
        <v>5457</v>
      </c>
      <c r="AE1393" s="7" t="s">
        <v>95</v>
      </c>
      <c r="AF1393" s="7" t="s">
        <v>82</v>
      </c>
      <c r="AG1393" s="7" t="s">
        <v>96</v>
      </c>
    </row>
    <row r="1394" spans="1:33" x14ac:dyDescent="0.25">
      <c r="A1394" s="7" t="s">
        <v>5458</v>
      </c>
      <c r="B1394" s="12" t="s">
        <v>80</v>
      </c>
      <c r="C1394" s="7" t="s">
        <v>81</v>
      </c>
      <c r="D1394" s="7" t="s">
        <v>82</v>
      </c>
      <c r="E1394" s="7" t="s">
        <v>83</v>
      </c>
      <c r="F1394" s="7" t="s">
        <v>215</v>
      </c>
      <c r="G1394" s="7" t="s">
        <v>206</v>
      </c>
      <c r="H1394" s="7" t="s">
        <v>181</v>
      </c>
      <c r="I1394" s="7" t="s">
        <v>196</v>
      </c>
      <c r="J1394" s="7" t="s">
        <v>5459</v>
      </c>
      <c r="K1394" s="7" t="s">
        <v>2521</v>
      </c>
      <c r="L1394" s="7" t="s">
        <v>2198</v>
      </c>
      <c r="M1394" s="7" t="s">
        <v>137</v>
      </c>
      <c r="N1394" s="7" t="s">
        <v>221</v>
      </c>
      <c r="O1394" s="7" t="s">
        <v>93</v>
      </c>
      <c r="P1394" s="7" t="s">
        <v>221</v>
      </c>
      <c r="Q1394" s="7" t="s">
        <v>93</v>
      </c>
      <c r="R1394" s="7" t="s">
        <v>5460</v>
      </c>
      <c r="S1394" s="7" t="s">
        <v>5460</v>
      </c>
      <c r="T1394" s="7" t="s">
        <v>5460</v>
      </c>
      <c r="U1394" s="7" t="s">
        <v>5460</v>
      </c>
      <c r="V1394" s="7" t="s">
        <v>5460</v>
      </c>
      <c r="W1394" s="7" t="s">
        <v>5460</v>
      </c>
      <c r="X1394" s="7" t="s">
        <v>5460</v>
      </c>
      <c r="Y1394" s="7" t="s">
        <v>5460</v>
      </c>
      <c r="Z1394" s="7" t="s">
        <v>5460</v>
      </c>
      <c r="AA1394" s="7" t="s">
        <v>5460</v>
      </c>
      <c r="AB1394" s="7" t="s">
        <v>5460</v>
      </c>
      <c r="AC1394" s="7" t="s">
        <v>5460</v>
      </c>
      <c r="AD1394" s="7" t="s">
        <v>5460</v>
      </c>
      <c r="AE1394" s="7" t="s">
        <v>95</v>
      </c>
      <c r="AF1394" s="7" t="s">
        <v>82</v>
      </c>
      <c r="AG1394" s="7" t="s">
        <v>96</v>
      </c>
    </row>
    <row r="1395" spans="1:33" ht="25.5" x14ac:dyDescent="0.25">
      <c r="A1395" s="7" t="s">
        <v>5461</v>
      </c>
      <c r="B1395" s="12" t="s">
        <v>80</v>
      </c>
      <c r="C1395" s="7" t="s">
        <v>81</v>
      </c>
      <c r="D1395" s="7" t="s">
        <v>82</v>
      </c>
      <c r="E1395" s="7" t="s">
        <v>83</v>
      </c>
      <c r="F1395" s="7" t="s">
        <v>98</v>
      </c>
      <c r="G1395" s="7" t="s">
        <v>99</v>
      </c>
      <c r="H1395" s="7" t="s">
        <v>5462</v>
      </c>
      <c r="I1395" s="7" t="s">
        <v>2239</v>
      </c>
      <c r="J1395" s="7" t="s">
        <v>286</v>
      </c>
      <c r="K1395" s="7" t="s">
        <v>2521</v>
      </c>
      <c r="L1395" s="7" t="s">
        <v>830</v>
      </c>
      <c r="M1395" s="7" t="s">
        <v>137</v>
      </c>
      <c r="N1395" s="7" t="s">
        <v>103</v>
      </c>
      <c r="O1395" s="7" t="s">
        <v>93</v>
      </c>
      <c r="P1395" s="7" t="s">
        <v>103</v>
      </c>
      <c r="Q1395" s="7" t="s">
        <v>93</v>
      </c>
      <c r="R1395" s="7" t="s">
        <v>5463</v>
      </c>
      <c r="S1395" s="7" t="s">
        <v>5463</v>
      </c>
      <c r="T1395" s="7" t="s">
        <v>5463</v>
      </c>
      <c r="U1395" s="7" t="s">
        <v>5463</v>
      </c>
      <c r="V1395" s="7" t="s">
        <v>5463</v>
      </c>
      <c r="W1395" s="7" t="s">
        <v>5463</v>
      </c>
      <c r="X1395" s="7" t="s">
        <v>5463</v>
      </c>
      <c r="Y1395" s="7" t="s">
        <v>5463</v>
      </c>
      <c r="Z1395" s="7" t="s">
        <v>5463</v>
      </c>
      <c r="AA1395" s="7" t="s">
        <v>5463</v>
      </c>
      <c r="AB1395" s="7" t="s">
        <v>5463</v>
      </c>
      <c r="AC1395" s="7" t="s">
        <v>5463</v>
      </c>
      <c r="AD1395" s="7" t="s">
        <v>5463</v>
      </c>
      <c r="AE1395" s="7" t="s">
        <v>95</v>
      </c>
      <c r="AF1395" s="7" t="s">
        <v>82</v>
      </c>
      <c r="AG1395" s="7" t="s">
        <v>96</v>
      </c>
    </row>
    <row r="1396" spans="1:33" ht="25.5" x14ac:dyDescent="0.25">
      <c r="A1396" s="7" t="s">
        <v>5464</v>
      </c>
      <c r="B1396" s="12" t="s">
        <v>80</v>
      </c>
      <c r="C1396" s="7" t="s">
        <v>81</v>
      </c>
      <c r="D1396" s="7" t="s">
        <v>82</v>
      </c>
      <c r="E1396" s="7" t="s">
        <v>83</v>
      </c>
      <c r="F1396" s="7" t="s">
        <v>98</v>
      </c>
      <c r="G1396" s="7" t="s">
        <v>273</v>
      </c>
      <c r="H1396" s="7" t="s">
        <v>5465</v>
      </c>
      <c r="I1396" s="7" t="s">
        <v>366</v>
      </c>
      <c r="J1396" s="7" t="s">
        <v>5466</v>
      </c>
      <c r="K1396" s="7" t="s">
        <v>5467</v>
      </c>
      <c r="L1396" s="7" t="s">
        <v>5069</v>
      </c>
      <c r="M1396" s="7" t="s">
        <v>137</v>
      </c>
      <c r="N1396" s="7" t="s">
        <v>103</v>
      </c>
      <c r="O1396" s="7" t="s">
        <v>93</v>
      </c>
      <c r="P1396" s="7" t="s">
        <v>103</v>
      </c>
      <c r="Q1396" s="7" t="s">
        <v>93</v>
      </c>
      <c r="R1396" s="7" t="s">
        <v>5468</v>
      </c>
      <c r="S1396" s="7" t="s">
        <v>5468</v>
      </c>
      <c r="T1396" s="7" t="s">
        <v>5468</v>
      </c>
      <c r="U1396" s="7" t="s">
        <v>5468</v>
      </c>
      <c r="V1396" s="7" t="s">
        <v>5468</v>
      </c>
      <c r="W1396" s="7" t="s">
        <v>5468</v>
      </c>
      <c r="X1396" s="7" t="s">
        <v>5468</v>
      </c>
      <c r="Y1396" s="7" t="s">
        <v>5468</v>
      </c>
      <c r="Z1396" s="7" t="s">
        <v>5468</v>
      </c>
      <c r="AA1396" s="7" t="s">
        <v>5468</v>
      </c>
      <c r="AB1396" s="7" t="s">
        <v>5468</v>
      </c>
      <c r="AC1396" s="7" t="s">
        <v>5468</v>
      </c>
      <c r="AD1396" s="7" t="s">
        <v>5468</v>
      </c>
      <c r="AE1396" s="7" t="s">
        <v>95</v>
      </c>
      <c r="AF1396" s="7" t="s">
        <v>82</v>
      </c>
      <c r="AG1396" s="7" t="s">
        <v>96</v>
      </c>
    </row>
    <row r="1397" spans="1:33" x14ac:dyDescent="0.25">
      <c r="A1397" s="7" t="s">
        <v>5469</v>
      </c>
      <c r="B1397" s="12" t="s">
        <v>80</v>
      </c>
      <c r="C1397" s="7" t="s">
        <v>81</v>
      </c>
      <c r="D1397" s="7" t="s">
        <v>82</v>
      </c>
      <c r="E1397" s="7" t="s">
        <v>83</v>
      </c>
      <c r="F1397" s="7" t="s">
        <v>141</v>
      </c>
      <c r="G1397" s="7" t="s">
        <v>142</v>
      </c>
      <c r="H1397" s="7" t="s">
        <v>5470</v>
      </c>
      <c r="I1397" s="7" t="s">
        <v>1018</v>
      </c>
      <c r="J1397" s="7" t="s">
        <v>352</v>
      </c>
      <c r="K1397" s="7" t="s">
        <v>1050</v>
      </c>
      <c r="L1397" s="7" t="s">
        <v>3386</v>
      </c>
      <c r="M1397" s="7" t="s">
        <v>91</v>
      </c>
      <c r="N1397" s="7" t="s">
        <v>148</v>
      </c>
      <c r="O1397" s="7" t="s">
        <v>93</v>
      </c>
      <c r="P1397" s="7" t="s">
        <v>148</v>
      </c>
      <c r="Q1397" s="7" t="s">
        <v>93</v>
      </c>
      <c r="R1397" s="7" t="s">
        <v>5471</v>
      </c>
      <c r="S1397" s="7" t="s">
        <v>5471</v>
      </c>
      <c r="T1397" s="7" t="s">
        <v>5471</v>
      </c>
      <c r="U1397" s="7" t="s">
        <v>5471</v>
      </c>
      <c r="V1397" s="7" t="s">
        <v>5471</v>
      </c>
      <c r="W1397" s="7" t="s">
        <v>5471</v>
      </c>
      <c r="X1397" s="7" t="s">
        <v>5471</v>
      </c>
      <c r="Y1397" s="7" t="s">
        <v>5471</v>
      </c>
      <c r="Z1397" s="7" t="s">
        <v>5471</v>
      </c>
      <c r="AA1397" s="7" t="s">
        <v>5471</v>
      </c>
      <c r="AB1397" s="7" t="s">
        <v>5471</v>
      </c>
      <c r="AC1397" s="7" t="s">
        <v>5471</v>
      </c>
      <c r="AD1397" s="7" t="s">
        <v>5471</v>
      </c>
      <c r="AE1397" s="7" t="s">
        <v>95</v>
      </c>
      <c r="AF1397" s="7" t="s">
        <v>82</v>
      </c>
      <c r="AG1397" s="7" t="s">
        <v>96</v>
      </c>
    </row>
    <row r="1398" spans="1:33" ht="25.5" x14ac:dyDescent="0.25">
      <c r="A1398" s="7" t="s">
        <v>5472</v>
      </c>
      <c r="B1398" s="12" t="s">
        <v>80</v>
      </c>
      <c r="C1398" s="7" t="s">
        <v>81</v>
      </c>
      <c r="D1398" s="7" t="s">
        <v>82</v>
      </c>
      <c r="E1398" s="7" t="s">
        <v>83</v>
      </c>
      <c r="F1398" s="7" t="s">
        <v>98</v>
      </c>
      <c r="G1398" s="7" t="s">
        <v>99</v>
      </c>
      <c r="H1398" s="7" t="s">
        <v>181</v>
      </c>
      <c r="I1398" s="7" t="s">
        <v>247</v>
      </c>
      <c r="J1398" s="7" t="s">
        <v>1991</v>
      </c>
      <c r="K1398" s="7" t="s">
        <v>1050</v>
      </c>
      <c r="L1398" s="7" t="s">
        <v>830</v>
      </c>
      <c r="M1398" s="7" t="s">
        <v>137</v>
      </c>
      <c r="N1398" s="7" t="s">
        <v>103</v>
      </c>
      <c r="O1398" s="7" t="s">
        <v>93</v>
      </c>
      <c r="P1398" s="7" t="s">
        <v>103</v>
      </c>
      <c r="Q1398" s="7" t="s">
        <v>93</v>
      </c>
      <c r="R1398" s="7" t="s">
        <v>5473</v>
      </c>
      <c r="S1398" s="7" t="s">
        <v>5473</v>
      </c>
      <c r="T1398" s="7" t="s">
        <v>5473</v>
      </c>
      <c r="U1398" s="7" t="s">
        <v>5473</v>
      </c>
      <c r="V1398" s="7" t="s">
        <v>5473</v>
      </c>
      <c r="W1398" s="7" t="s">
        <v>5473</v>
      </c>
      <c r="X1398" s="7" t="s">
        <v>5473</v>
      </c>
      <c r="Y1398" s="7" t="s">
        <v>5473</v>
      </c>
      <c r="Z1398" s="7" t="s">
        <v>5473</v>
      </c>
      <c r="AA1398" s="7" t="s">
        <v>5473</v>
      </c>
      <c r="AB1398" s="7" t="s">
        <v>5473</v>
      </c>
      <c r="AC1398" s="7" t="s">
        <v>5473</v>
      </c>
      <c r="AD1398" s="7" t="s">
        <v>5473</v>
      </c>
      <c r="AE1398" s="7" t="s">
        <v>95</v>
      </c>
      <c r="AF1398" s="7" t="s">
        <v>82</v>
      </c>
      <c r="AG1398" s="7" t="s">
        <v>96</v>
      </c>
    </row>
    <row r="1399" spans="1:33" ht="25.5" x14ac:dyDescent="0.25">
      <c r="A1399" s="7" t="s">
        <v>5474</v>
      </c>
      <c r="B1399" s="12" t="s">
        <v>80</v>
      </c>
      <c r="C1399" s="7" t="s">
        <v>81</v>
      </c>
      <c r="D1399" s="7" t="s">
        <v>82</v>
      </c>
      <c r="E1399" s="7" t="s">
        <v>83</v>
      </c>
      <c r="F1399" s="7" t="s">
        <v>635</v>
      </c>
      <c r="G1399" s="7" t="s">
        <v>546</v>
      </c>
      <c r="H1399" s="7" t="s">
        <v>246</v>
      </c>
      <c r="I1399" s="7" t="s">
        <v>3502</v>
      </c>
      <c r="J1399" s="7" t="s">
        <v>452</v>
      </c>
      <c r="K1399" s="7" t="s">
        <v>1050</v>
      </c>
      <c r="L1399" s="7" t="s">
        <v>5475</v>
      </c>
      <c r="M1399" s="7" t="s">
        <v>137</v>
      </c>
      <c r="N1399" s="7" t="s">
        <v>641</v>
      </c>
      <c r="O1399" s="7" t="s">
        <v>93</v>
      </c>
      <c r="P1399" s="7" t="s">
        <v>641</v>
      </c>
      <c r="Q1399" s="7" t="s">
        <v>93</v>
      </c>
      <c r="R1399" s="7" t="s">
        <v>5476</v>
      </c>
      <c r="S1399" s="7" t="s">
        <v>5476</v>
      </c>
      <c r="T1399" s="7" t="s">
        <v>5476</v>
      </c>
      <c r="U1399" s="7" t="s">
        <v>5476</v>
      </c>
      <c r="V1399" s="7" t="s">
        <v>5476</v>
      </c>
      <c r="W1399" s="7" t="s">
        <v>5476</v>
      </c>
      <c r="X1399" s="7" t="s">
        <v>5476</v>
      </c>
      <c r="Y1399" s="7" t="s">
        <v>5476</v>
      </c>
      <c r="Z1399" s="7" t="s">
        <v>5476</v>
      </c>
      <c r="AA1399" s="7" t="s">
        <v>5476</v>
      </c>
      <c r="AB1399" s="7" t="s">
        <v>5476</v>
      </c>
      <c r="AC1399" s="7" t="s">
        <v>5476</v>
      </c>
      <c r="AD1399" s="7" t="s">
        <v>5476</v>
      </c>
      <c r="AE1399" s="7" t="s">
        <v>95</v>
      </c>
      <c r="AF1399" s="7" t="s">
        <v>82</v>
      </c>
      <c r="AG1399" s="7" t="s">
        <v>96</v>
      </c>
    </row>
    <row r="1400" spans="1:33" x14ac:dyDescent="0.25">
      <c r="A1400" s="7" t="s">
        <v>5477</v>
      </c>
      <c r="B1400" s="12" t="s">
        <v>80</v>
      </c>
      <c r="C1400" s="7" t="s">
        <v>81</v>
      </c>
      <c r="D1400" s="7" t="s">
        <v>82</v>
      </c>
      <c r="E1400" s="7" t="s">
        <v>83</v>
      </c>
      <c r="F1400" s="7" t="s">
        <v>84</v>
      </c>
      <c r="G1400" s="7" t="s">
        <v>456</v>
      </c>
      <c r="H1400" s="7" t="s">
        <v>842</v>
      </c>
      <c r="I1400" s="7" t="s">
        <v>254</v>
      </c>
      <c r="J1400" s="7" t="s">
        <v>5478</v>
      </c>
      <c r="K1400" s="7" t="s">
        <v>102</v>
      </c>
      <c r="L1400" s="7" t="s">
        <v>339</v>
      </c>
      <c r="M1400" s="7" t="s">
        <v>137</v>
      </c>
      <c r="N1400" s="7" t="s">
        <v>92</v>
      </c>
      <c r="O1400" s="7" t="s">
        <v>93</v>
      </c>
      <c r="P1400" s="7" t="s">
        <v>92</v>
      </c>
      <c r="Q1400" s="7" t="s">
        <v>93</v>
      </c>
      <c r="R1400" s="7" t="s">
        <v>5479</v>
      </c>
      <c r="S1400" s="7" t="s">
        <v>5479</v>
      </c>
      <c r="T1400" s="7" t="s">
        <v>5479</v>
      </c>
      <c r="U1400" s="7" t="s">
        <v>5479</v>
      </c>
      <c r="V1400" s="7" t="s">
        <v>5479</v>
      </c>
      <c r="W1400" s="7" t="s">
        <v>5479</v>
      </c>
      <c r="X1400" s="7" t="s">
        <v>5479</v>
      </c>
      <c r="Y1400" s="7" t="s">
        <v>5479</v>
      </c>
      <c r="Z1400" s="7" t="s">
        <v>5479</v>
      </c>
      <c r="AA1400" s="7" t="s">
        <v>5479</v>
      </c>
      <c r="AB1400" s="7" t="s">
        <v>5479</v>
      </c>
      <c r="AC1400" s="7" t="s">
        <v>5479</v>
      </c>
      <c r="AD1400" s="7" t="s">
        <v>5479</v>
      </c>
      <c r="AE1400" s="7" t="s">
        <v>95</v>
      </c>
      <c r="AF1400" s="7" t="s">
        <v>82</v>
      </c>
      <c r="AG1400" s="7" t="s">
        <v>96</v>
      </c>
    </row>
    <row r="1401" spans="1:33" x14ac:dyDescent="0.25">
      <c r="A1401" s="7" t="s">
        <v>5480</v>
      </c>
      <c r="B1401" s="12" t="s">
        <v>80</v>
      </c>
      <c r="C1401" s="7" t="s">
        <v>81</v>
      </c>
      <c r="D1401" s="7" t="s">
        <v>82</v>
      </c>
      <c r="E1401" s="7" t="s">
        <v>83</v>
      </c>
      <c r="F1401" s="7" t="s">
        <v>98</v>
      </c>
      <c r="G1401" s="7" t="s">
        <v>99</v>
      </c>
      <c r="H1401" s="7" t="s">
        <v>181</v>
      </c>
      <c r="I1401" s="7" t="s">
        <v>254</v>
      </c>
      <c r="J1401" s="7" t="s">
        <v>1693</v>
      </c>
      <c r="K1401" s="7" t="s">
        <v>102</v>
      </c>
      <c r="L1401" s="7" t="s">
        <v>2956</v>
      </c>
      <c r="M1401" s="7" t="s">
        <v>137</v>
      </c>
      <c r="N1401" s="7" t="s">
        <v>103</v>
      </c>
      <c r="O1401" s="7" t="s">
        <v>93</v>
      </c>
      <c r="P1401" s="7" t="s">
        <v>103</v>
      </c>
      <c r="Q1401" s="7" t="s">
        <v>93</v>
      </c>
      <c r="R1401" s="7" t="s">
        <v>5481</v>
      </c>
      <c r="S1401" s="7" t="s">
        <v>5481</v>
      </c>
      <c r="T1401" s="7" t="s">
        <v>5481</v>
      </c>
      <c r="U1401" s="7" t="s">
        <v>5481</v>
      </c>
      <c r="V1401" s="7" t="s">
        <v>5481</v>
      </c>
      <c r="W1401" s="7" t="s">
        <v>5481</v>
      </c>
      <c r="X1401" s="7" t="s">
        <v>5481</v>
      </c>
      <c r="Y1401" s="7" t="s">
        <v>5481</v>
      </c>
      <c r="Z1401" s="7" t="s">
        <v>5481</v>
      </c>
      <c r="AA1401" s="7" t="s">
        <v>5481</v>
      </c>
      <c r="AB1401" s="7" t="s">
        <v>5481</v>
      </c>
      <c r="AC1401" s="7" t="s">
        <v>5481</v>
      </c>
      <c r="AD1401" s="7" t="s">
        <v>5481</v>
      </c>
      <c r="AE1401" s="7" t="s">
        <v>95</v>
      </c>
      <c r="AF1401" s="7" t="s">
        <v>82</v>
      </c>
      <c r="AG1401" s="7" t="s">
        <v>96</v>
      </c>
    </row>
    <row r="1402" spans="1:33" x14ac:dyDescent="0.25">
      <c r="A1402" s="7" t="s">
        <v>5482</v>
      </c>
      <c r="B1402" s="12" t="s">
        <v>80</v>
      </c>
      <c r="C1402" s="7" t="s">
        <v>81</v>
      </c>
      <c r="D1402" s="7" t="s">
        <v>82</v>
      </c>
      <c r="E1402" s="7" t="s">
        <v>83</v>
      </c>
      <c r="F1402" s="7" t="s">
        <v>98</v>
      </c>
      <c r="G1402" s="7" t="s">
        <v>99</v>
      </c>
      <c r="H1402" s="7" t="s">
        <v>5483</v>
      </c>
      <c r="I1402" s="7" t="s">
        <v>592</v>
      </c>
      <c r="J1402" s="7" t="s">
        <v>3015</v>
      </c>
      <c r="K1402" s="7" t="s">
        <v>102</v>
      </c>
      <c r="L1402" s="7" t="s">
        <v>678</v>
      </c>
      <c r="M1402" s="7" t="s">
        <v>137</v>
      </c>
      <c r="N1402" s="7" t="s">
        <v>103</v>
      </c>
      <c r="O1402" s="7" t="s">
        <v>93</v>
      </c>
      <c r="P1402" s="7" t="s">
        <v>103</v>
      </c>
      <c r="Q1402" s="7" t="s">
        <v>93</v>
      </c>
      <c r="R1402" s="7" t="s">
        <v>5484</v>
      </c>
      <c r="S1402" s="7" t="s">
        <v>5484</v>
      </c>
      <c r="T1402" s="7" t="s">
        <v>5484</v>
      </c>
      <c r="U1402" s="7" t="s">
        <v>5484</v>
      </c>
      <c r="V1402" s="7" t="s">
        <v>5484</v>
      </c>
      <c r="W1402" s="7" t="s">
        <v>5484</v>
      </c>
      <c r="X1402" s="7" t="s">
        <v>5484</v>
      </c>
      <c r="Y1402" s="7" t="s">
        <v>5484</v>
      </c>
      <c r="Z1402" s="7" t="s">
        <v>5484</v>
      </c>
      <c r="AA1402" s="7" t="s">
        <v>5484</v>
      </c>
      <c r="AB1402" s="7" t="s">
        <v>5484</v>
      </c>
      <c r="AC1402" s="7" t="s">
        <v>5484</v>
      </c>
      <c r="AD1402" s="7" t="s">
        <v>5484</v>
      </c>
      <c r="AE1402" s="7" t="s">
        <v>95</v>
      </c>
      <c r="AF1402" s="7" t="s">
        <v>82</v>
      </c>
      <c r="AG1402" s="7" t="s">
        <v>96</v>
      </c>
    </row>
    <row r="1403" spans="1:33" x14ac:dyDescent="0.25">
      <c r="A1403" s="7" t="s">
        <v>5485</v>
      </c>
      <c r="B1403" s="12" t="s">
        <v>80</v>
      </c>
      <c r="C1403" s="7" t="s">
        <v>81</v>
      </c>
      <c r="D1403" s="7" t="s">
        <v>82</v>
      </c>
      <c r="E1403" s="7" t="s">
        <v>83</v>
      </c>
      <c r="F1403" s="7" t="s">
        <v>98</v>
      </c>
      <c r="G1403" s="7" t="s">
        <v>546</v>
      </c>
      <c r="H1403" s="7" t="s">
        <v>842</v>
      </c>
      <c r="I1403" s="7" t="s">
        <v>1347</v>
      </c>
      <c r="J1403" s="7" t="s">
        <v>622</v>
      </c>
      <c r="K1403" s="7" t="s">
        <v>102</v>
      </c>
      <c r="L1403" s="7" t="s">
        <v>5486</v>
      </c>
      <c r="M1403" s="7" t="s">
        <v>137</v>
      </c>
      <c r="N1403" s="7" t="s">
        <v>185</v>
      </c>
      <c r="O1403" s="7" t="s">
        <v>93</v>
      </c>
      <c r="P1403" s="7" t="s">
        <v>185</v>
      </c>
      <c r="Q1403" s="7" t="s">
        <v>93</v>
      </c>
      <c r="R1403" s="7" t="s">
        <v>5487</v>
      </c>
      <c r="S1403" s="7" t="s">
        <v>5487</v>
      </c>
      <c r="T1403" s="7" t="s">
        <v>5487</v>
      </c>
      <c r="U1403" s="7" t="s">
        <v>5487</v>
      </c>
      <c r="V1403" s="7" t="s">
        <v>5487</v>
      </c>
      <c r="W1403" s="7" t="s">
        <v>5487</v>
      </c>
      <c r="X1403" s="7" t="s">
        <v>5487</v>
      </c>
      <c r="Y1403" s="7" t="s">
        <v>5487</v>
      </c>
      <c r="Z1403" s="7" t="s">
        <v>5487</v>
      </c>
      <c r="AA1403" s="7" t="s">
        <v>5487</v>
      </c>
      <c r="AB1403" s="7" t="s">
        <v>5487</v>
      </c>
      <c r="AC1403" s="7" t="s">
        <v>5487</v>
      </c>
      <c r="AD1403" s="7" t="s">
        <v>5487</v>
      </c>
      <c r="AE1403" s="7" t="s">
        <v>95</v>
      </c>
      <c r="AF1403" s="7" t="s">
        <v>82</v>
      </c>
      <c r="AG1403" s="7" t="s">
        <v>96</v>
      </c>
    </row>
    <row r="1404" spans="1:33" x14ac:dyDescent="0.25">
      <c r="A1404" s="7" t="s">
        <v>5488</v>
      </c>
      <c r="B1404" s="12" t="s">
        <v>80</v>
      </c>
      <c r="C1404" s="7" t="s">
        <v>81</v>
      </c>
      <c r="D1404" s="7" t="s">
        <v>82</v>
      </c>
      <c r="E1404" s="7" t="s">
        <v>83</v>
      </c>
      <c r="F1404" s="7" t="s">
        <v>98</v>
      </c>
      <c r="G1404" s="7" t="s">
        <v>180</v>
      </c>
      <c r="H1404" s="7" t="s">
        <v>195</v>
      </c>
      <c r="I1404" s="7" t="s">
        <v>1347</v>
      </c>
      <c r="J1404" s="7" t="s">
        <v>3919</v>
      </c>
      <c r="K1404" s="7" t="s">
        <v>102</v>
      </c>
      <c r="L1404" s="7" t="s">
        <v>4431</v>
      </c>
      <c r="M1404" s="7" t="s">
        <v>137</v>
      </c>
      <c r="N1404" s="7" t="s">
        <v>185</v>
      </c>
      <c r="O1404" s="7" t="s">
        <v>93</v>
      </c>
      <c r="P1404" s="7" t="s">
        <v>185</v>
      </c>
      <c r="Q1404" s="7" t="s">
        <v>93</v>
      </c>
      <c r="R1404" s="7" t="s">
        <v>5489</v>
      </c>
      <c r="S1404" s="7" t="s">
        <v>5489</v>
      </c>
      <c r="T1404" s="7" t="s">
        <v>5489</v>
      </c>
      <c r="U1404" s="7" t="s">
        <v>5489</v>
      </c>
      <c r="V1404" s="7" t="s">
        <v>5489</v>
      </c>
      <c r="W1404" s="7" t="s">
        <v>5489</v>
      </c>
      <c r="X1404" s="7" t="s">
        <v>5489</v>
      </c>
      <c r="Y1404" s="7" t="s">
        <v>5489</v>
      </c>
      <c r="Z1404" s="7" t="s">
        <v>5489</v>
      </c>
      <c r="AA1404" s="7" t="s">
        <v>5489</v>
      </c>
      <c r="AB1404" s="7" t="s">
        <v>5489</v>
      </c>
      <c r="AC1404" s="7" t="s">
        <v>5489</v>
      </c>
      <c r="AD1404" s="7" t="s">
        <v>5489</v>
      </c>
      <c r="AE1404" s="7" t="s">
        <v>95</v>
      </c>
      <c r="AF1404" s="7" t="s">
        <v>82</v>
      </c>
      <c r="AG1404" s="7" t="s">
        <v>96</v>
      </c>
    </row>
    <row r="1405" spans="1:33" x14ac:dyDescent="0.25">
      <c r="A1405" s="7" t="s">
        <v>5490</v>
      </c>
      <c r="B1405" s="12" t="s">
        <v>80</v>
      </c>
      <c r="C1405" s="7" t="s">
        <v>81</v>
      </c>
      <c r="D1405" s="7" t="s">
        <v>82</v>
      </c>
      <c r="E1405" s="7" t="s">
        <v>83</v>
      </c>
      <c r="F1405" s="7" t="s">
        <v>98</v>
      </c>
      <c r="G1405" s="7" t="s">
        <v>99</v>
      </c>
      <c r="H1405" s="7" t="s">
        <v>181</v>
      </c>
      <c r="I1405" s="7" t="s">
        <v>2279</v>
      </c>
      <c r="J1405" s="7" t="s">
        <v>5491</v>
      </c>
      <c r="K1405" s="7" t="s">
        <v>102</v>
      </c>
      <c r="L1405" s="7" t="s">
        <v>5492</v>
      </c>
      <c r="M1405" s="7" t="s">
        <v>137</v>
      </c>
      <c r="N1405" s="7" t="s">
        <v>103</v>
      </c>
      <c r="O1405" s="7" t="s">
        <v>93</v>
      </c>
      <c r="P1405" s="7" t="s">
        <v>103</v>
      </c>
      <c r="Q1405" s="7" t="s">
        <v>93</v>
      </c>
      <c r="R1405" s="7" t="s">
        <v>5493</v>
      </c>
      <c r="S1405" s="7" t="s">
        <v>5493</v>
      </c>
      <c r="T1405" s="7" t="s">
        <v>5493</v>
      </c>
      <c r="U1405" s="7" t="s">
        <v>5493</v>
      </c>
      <c r="V1405" s="7" t="s">
        <v>5493</v>
      </c>
      <c r="W1405" s="7" t="s">
        <v>5493</v>
      </c>
      <c r="X1405" s="7" t="s">
        <v>5493</v>
      </c>
      <c r="Y1405" s="7" t="s">
        <v>5493</v>
      </c>
      <c r="Z1405" s="7" t="s">
        <v>5493</v>
      </c>
      <c r="AA1405" s="7" t="s">
        <v>5493</v>
      </c>
      <c r="AB1405" s="7" t="s">
        <v>5493</v>
      </c>
      <c r="AC1405" s="7" t="s">
        <v>5493</v>
      </c>
      <c r="AD1405" s="7" t="s">
        <v>5493</v>
      </c>
      <c r="AE1405" s="7" t="s">
        <v>95</v>
      </c>
      <c r="AF1405" s="7" t="s">
        <v>82</v>
      </c>
      <c r="AG1405" s="7" t="s">
        <v>96</v>
      </c>
    </row>
    <row r="1406" spans="1:33" x14ac:dyDescent="0.25">
      <c r="A1406" s="7" t="s">
        <v>5494</v>
      </c>
      <c r="B1406" s="12" t="s">
        <v>80</v>
      </c>
      <c r="C1406" s="7" t="s">
        <v>81</v>
      </c>
      <c r="D1406" s="7" t="s">
        <v>82</v>
      </c>
      <c r="E1406" s="7" t="s">
        <v>83</v>
      </c>
      <c r="F1406" s="7" t="s">
        <v>156</v>
      </c>
      <c r="G1406" s="7" t="s">
        <v>565</v>
      </c>
      <c r="H1406" s="7" t="s">
        <v>5495</v>
      </c>
      <c r="I1406" s="7" t="s">
        <v>351</v>
      </c>
      <c r="J1406" s="7" t="s">
        <v>5496</v>
      </c>
      <c r="K1406" s="7" t="s">
        <v>770</v>
      </c>
      <c r="L1406" s="7" t="s">
        <v>1255</v>
      </c>
      <c r="M1406" s="7" t="s">
        <v>91</v>
      </c>
      <c r="N1406" s="7" t="s">
        <v>161</v>
      </c>
      <c r="O1406" s="7" t="s">
        <v>93</v>
      </c>
      <c r="P1406" s="7" t="s">
        <v>161</v>
      </c>
      <c r="Q1406" s="7" t="s">
        <v>93</v>
      </c>
      <c r="R1406" s="7" t="s">
        <v>5497</v>
      </c>
      <c r="S1406" s="7" t="s">
        <v>5497</v>
      </c>
      <c r="T1406" s="7" t="s">
        <v>5497</v>
      </c>
      <c r="U1406" s="7" t="s">
        <v>5497</v>
      </c>
      <c r="V1406" s="7" t="s">
        <v>5497</v>
      </c>
      <c r="W1406" s="7" t="s">
        <v>5497</v>
      </c>
      <c r="X1406" s="7" t="s">
        <v>5497</v>
      </c>
      <c r="Y1406" s="7" t="s">
        <v>5497</v>
      </c>
      <c r="Z1406" s="7" t="s">
        <v>5497</v>
      </c>
      <c r="AA1406" s="7" t="s">
        <v>5497</v>
      </c>
      <c r="AB1406" s="7" t="s">
        <v>5497</v>
      </c>
      <c r="AC1406" s="7" t="s">
        <v>5497</v>
      </c>
      <c r="AD1406" s="7" t="s">
        <v>5497</v>
      </c>
      <c r="AE1406" s="7" t="s">
        <v>95</v>
      </c>
      <c r="AF1406" s="7" t="s">
        <v>82</v>
      </c>
      <c r="AG1406" s="7" t="s">
        <v>96</v>
      </c>
    </row>
    <row r="1407" spans="1:33" x14ac:dyDescent="0.25">
      <c r="A1407" s="7" t="s">
        <v>5498</v>
      </c>
      <c r="B1407" s="12" t="s">
        <v>80</v>
      </c>
      <c r="C1407" s="7" t="s">
        <v>81</v>
      </c>
      <c r="D1407" s="7" t="s">
        <v>82</v>
      </c>
      <c r="E1407" s="7" t="s">
        <v>83</v>
      </c>
      <c r="F1407" s="7" t="s">
        <v>123</v>
      </c>
      <c r="G1407" s="7" t="s">
        <v>124</v>
      </c>
      <c r="H1407" s="7" t="s">
        <v>1715</v>
      </c>
      <c r="I1407" s="7" t="s">
        <v>190</v>
      </c>
      <c r="J1407" s="7" t="s">
        <v>1440</v>
      </c>
      <c r="K1407" s="7" t="s">
        <v>770</v>
      </c>
      <c r="L1407" s="7" t="s">
        <v>184</v>
      </c>
      <c r="M1407" s="7" t="s">
        <v>91</v>
      </c>
      <c r="N1407" s="7" t="s">
        <v>128</v>
      </c>
      <c r="O1407" s="7" t="s">
        <v>93</v>
      </c>
      <c r="P1407" s="7" t="s">
        <v>128</v>
      </c>
      <c r="Q1407" s="7" t="s">
        <v>93</v>
      </c>
      <c r="R1407" s="7" t="s">
        <v>5499</v>
      </c>
      <c r="S1407" s="7" t="s">
        <v>5499</v>
      </c>
      <c r="T1407" s="7" t="s">
        <v>5499</v>
      </c>
      <c r="U1407" s="7" t="s">
        <v>5499</v>
      </c>
      <c r="V1407" s="7" t="s">
        <v>5499</v>
      </c>
      <c r="W1407" s="7" t="s">
        <v>5499</v>
      </c>
      <c r="X1407" s="7" t="s">
        <v>5499</v>
      </c>
      <c r="Y1407" s="7" t="s">
        <v>5499</v>
      </c>
      <c r="Z1407" s="7" t="s">
        <v>5499</v>
      </c>
      <c r="AA1407" s="7" t="s">
        <v>5499</v>
      </c>
      <c r="AB1407" s="7" t="s">
        <v>5499</v>
      </c>
      <c r="AC1407" s="7" t="s">
        <v>5499</v>
      </c>
      <c r="AD1407" s="7" t="s">
        <v>5499</v>
      </c>
      <c r="AE1407" s="7" t="s">
        <v>95</v>
      </c>
      <c r="AF1407" s="7" t="s">
        <v>82</v>
      </c>
      <c r="AG1407" s="7" t="s">
        <v>96</v>
      </c>
    </row>
    <row r="1408" spans="1:33" x14ac:dyDescent="0.25">
      <c r="A1408" s="7" t="s">
        <v>5500</v>
      </c>
      <c r="B1408" s="12" t="s">
        <v>80</v>
      </c>
      <c r="C1408" s="7" t="s">
        <v>81</v>
      </c>
      <c r="D1408" s="7" t="s">
        <v>82</v>
      </c>
      <c r="E1408" s="7" t="s">
        <v>83</v>
      </c>
      <c r="F1408" s="7" t="s">
        <v>98</v>
      </c>
      <c r="G1408" s="7" t="s">
        <v>99</v>
      </c>
      <c r="H1408" s="7" t="s">
        <v>5501</v>
      </c>
      <c r="I1408" s="7" t="s">
        <v>196</v>
      </c>
      <c r="J1408" s="7" t="s">
        <v>843</v>
      </c>
      <c r="K1408" s="7" t="s">
        <v>770</v>
      </c>
      <c r="L1408" s="7" t="s">
        <v>4455</v>
      </c>
      <c r="M1408" s="7" t="s">
        <v>137</v>
      </c>
      <c r="N1408" s="7" t="s">
        <v>103</v>
      </c>
      <c r="O1408" s="7" t="s">
        <v>93</v>
      </c>
      <c r="P1408" s="7" t="s">
        <v>103</v>
      </c>
      <c r="Q1408" s="7" t="s">
        <v>93</v>
      </c>
      <c r="R1408" s="7" t="s">
        <v>5502</v>
      </c>
      <c r="S1408" s="7" t="s">
        <v>5502</v>
      </c>
      <c r="T1408" s="7" t="s">
        <v>5502</v>
      </c>
      <c r="U1408" s="7" t="s">
        <v>5502</v>
      </c>
      <c r="V1408" s="7" t="s">
        <v>5502</v>
      </c>
      <c r="W1408" s="7" t="s">
        <v>5502</v>
      </c>
      <c r="X1408" s="7" t="s">
        <v>5502</v>
      </c>
      <c r="Y1408" s="7" t="s">
        <v>5502</v>
      </c>
      <c r="Z1408" s="7" t="s">
        <v>5502</v>
      </c>
      <c r="AA1408" s="7" t="s">
        <v>5502</v>
      </c>
      <c r="AB1408" s="7" t="s">
        <v>5502</v>
      </c>
      <c r="AC1408" s="7" t="s">
        <v>5502</v>
      </c>
      <c r="AD1408" s="7" t="s">
        <v>5502</v>
      </c>
      <c r="AE1408" s="7" t="s">
        <v>95</v>
      </c>
      <c r="AF1408" s="7" t="s">
        <v>82</v>
      </c>
      <c r="AG1408" s="7" t="s">
        <v>96</v>
      </c>
    </row>
    <row r="1409" spans="1:33" x14ac:dyDescent="0.25">
      <c r="A1409" s="7" t="s">
        <v>5503</v>
      </c>
      <c r="B1409" s="12" t="s">
        <v>80</v>
      </c>
      <c r="C1409" s="7" t="s">
        <v>81</v>
      </c>
      <c r="D1409" s="7" t="s">
        <v>82</v>
      </c>
      <c r="E1409" s="7" t="s">
        <v>83</v>
      </c>
      <c r="F1409" s="7" t="s">
        <v>635</v>
      </c>
      <c r="G1409" s="7" t="s">
        <v>5504</v>
      </c>
      <c r="H1409" s="7" t="s">
        <v>378</v>
      </c>
      <c r="I1409" s="7" t="s">
        <v>144</v>
      </c>
      <c r="J1409" s="7" t="s">
        <v>1913</v>
      </c>
      <c r="K1409" s="7" t="s">
        <v>770</v>
      </c>
      <c r="L1409" s="7" t="s">
        <v>1809</v>
      </c>
      <c r="M1409" s="7" t="s">
        <v>91</v>
      </c>
      <c r="N1409" s="7" t="s">
        <v>641</v>
      </c>
      <c r="O1409" s="7" t="s">
        <v>93</v>
      </c>
      <c r="P1409" s="7" t="s">
        <v>641</v>
      </c>
      <c r="Q1409" s="7" t="s">
        <v>93</v>
      </c>
      <c r="R1409" s="7" t="s">
        <v>5505</v>
      </c>
      <c r="S1409" s="7" t="s">
        <v>5505</v>
      </c>
      <c r="T1409" s="7" t="s">
        <v>5505</v>
      </c>
      <c r="U1409" s="7" t="s">
        <v>5505</v>
      </c>
      <c r="V1409" s="7" t="s">
        <v>5505</v>
      </c>
      <c r="W1409" s="7" t="s">
        <v>5505</v>
      </c>
      <c r="X1409" s="7" t="s">
        <v>5505</v>
      </c>
      <c r="Y1409" s="7" t="s">
        <v>5505</v>
      </c>
      <c r="Z1409" s="7" t="s">
        <v>5505</v>
      </c>
      <c r="AA1409" s="7" t="s">
        <v>5505</v>
      </c>
      <c r="AB1409" s="7" t="s">
        <v>5505</v>
      </c>
      <c r="AC1409" s="7" t="s">
        <v>5505</v>
      </c>
      <c r="AD1409" s="7" t="s">
        <v>5505</v>
      </c>
      <c r="AE1409" s="7" t="s">
        <v>95</v>
      </c>
      <c r="AF1409" s="7" t="s">
        <v>82</v>
      </c>
      <c r="AG1409" s="7" t="s">
        <v>96</v>
      </c>
    </row>
    <row r="1410" spans="1:33" ht="25.5" x14ac:dyDescent="0.25">
      <c r="A1410" s="7" t="s">
        <v>5506</v>
      </c>
      <c r="B1410" s="12" t="s">
        <v>80</v>
      </c>
      <c r="C1410" s="7" t="s">
        <v>81</v>
      </c>
      <c r="D1410" s="7" t="s">
        <v>82</v>
      </c>
      <c r="E1410" s="7" t="s">
        <v>83</v>
      </c>
      <c r="F1410" s="7" t="s">
        <v>635</v>
      </c>
      <c r="G1410" s="7" t="s">
        <v>5504</v>
      </c>
      <c r="H1410" s="7" t="s">
        <v>5507</v>
      </c>
      <c r="I1410" s="7" t="s">
        <v>144</v>
      </c>
      <c r="J1410" s="7" t="s">
        <v>5508</v>
      </c>
      <c r="K1410" s="7" t="s">
        <v>770</v>
      </c>
      <c r="L1410" s="7" t="s">
        <v>1422</v>
      </c>
      <c r="M1410" s="7" t="s">
        <v>91</v>
      </c>
      <c r="N1410" s="7" t="s">
        <v>641</v>
      </c>
      <c r="O1410" s="7" t="s">
        <v>93</v>
      </c>
      <c r="P1410" s="7" t="s">
        <v>641</v>
      </c>
      <c r="Q1410" s="7" t="s">
        <v>93</v>
      </c>
      <c r="R1410" s="7" t="s">
        <v>5509</v>
      </c>
      <c r="S1410" s="7" t="s">
        <v>5509</v>
      </c>
      <c r="T1410" s="7" t="s">
        <v>5509</v>
      </c>
      <c r="U1410" s="7" t="s">
        <v>5509</v>
      </c>
      <c r="V1410" s="7" t="s">
        <v>5509</v>
      </c>
      <c r="W1410" s="7" t="s">
        <v>5509</v>
      </c>
      <c r="X1410" s="7" t="s">
        <v>5509</v>
      </c>
      <c r="Y1410" s="7" t="s">
        <v>5509</v>
      </c>
      <c r="Z1410" s="7" t="s">
        <v>5509</v>
      </c>
      <c r="AA1410" s="7" t="s">
        <v>5509</v>
      </c>
      <c r="AB1410" s="7" t="s">
        <v>5509</v>
      </c>
      <c r="AC1410" s="7" t="s">
        <v>5509</v>
      </c>
      <c r="AD1410" s="7" t="s">
        <v>5509</v>
      </c>
      <c r="AE1410" s="7" t="s">
        <v>95</v>
      </c>
      <c r="AF1410" s="7" t="s">
        <v>82</v>
      </c>
      <c r="AG1410" s="7" t="s">
        <v>96</v>
      </c>
    </row>
    <row r="1411" spans="1:33" ht="25.5" x14ac:dyDescent="0.25">
      <c r="A1411" s="7" t="s">
        <v>5510</v>
      </c>
      <c r="B1411" s="12" t="s">
        <v>80</v>
      </c>
      <c r="C1411" s="7" t="s">
        <v>81</v>
      </c>
      <c r="D1411" s="7" t="s">
        <v>82</v>
      </c>
      <c r="E1411" s="7" t="s">
        <v>83</v>
      </c>
      <c r="F1411" s="7" t="s">
        <v>84</v>
      </c>
      <c r="G1411" s="7" t="s">
        <v>1165</v>
      </c>
      <c r="H1411" s="7" t="s">
        <v>5511</v>
      </c>
      <c r="I1411" s="7" t="s">
        <v>144</v>
      </c>
      <c r="J1411" s="7" t="s">
        <v>422</v>
      </c>
      <c r="K1411" s="7" t="s">
        <v>770</v>
      </c>
      <c r="L1411" s="7" t="s">
        <v>375</v>
      </c>
      <c r="M1411" s="7" t="s">
        <v>91</v>
      </c>
      <c r="N1411" s="7" t="s">
        <v>92</v>
      </c>
      <c r="O1411" s="7" t="s">
        <v>93</v>
      </c>
      <c r="P1411" s="7" t="s">
        <v>92</v>
      </c>
      <c r="Q1411" s="7" t="s">
        <v>93</v>
      </c>
      <c r="R1411" s="7" t="s">
        <v>5512</v>
      </c>
      <c r="S1411" s="7" t="s">
        <v>5512</v>
      </c>
      <c r="T1411" s="7" t="s">
        <v>5512</v>
      </c>
      <c r="U1411" s="7" t="s">
        <v>5512</v>
      </c>
      <c r="V1411" s="7" t="s">
        <v>5512</v>
      </c>
      <c r="W1411" s="7" t="s">
        <v>5512</v>
      </c>
      <c r="X1411" s="7" t="s">
        <v>5512</v>
      </c>
      <c r="Y1411" s="7" t="s">
        <v>5512</v>
      </c>
      <c r="Z1411" s="7" t="s">
        <v>5512</v>
      </c>
      <c r="AA1411" s="7" t="s">
        <v>5512</v>
      </c>
      <c r="AB1411" s="7" t="s">
        <v>5512</v>
      </c>
      <c r="AC1411" s="7" t="s">
        <v>5512</v>
      </c>
      <c r="AD1411" s="7" t="s">
        <v>5512</v>
      </c>
      <c r="AE1411" s="7" t="s">
        <v>95</v>
      </c>
      <c r="AF1411" s="7" t="s">
        <v>82</v>
      </c>
      <c r="AG1411" s="7" t="s">
        <v>96</v>
      </c>
    </row>
    <row r="1412" spans="1:33" x14ac:dyDescent="0.25">
      <c r="A1412" s="7" t="s">
        <v>5513</v>
      </c>
      <c r="B1412" s="12" t="s">
        <v>80</v>
      </c>
      <c r="C1412" s="7" t="s">
        <v>81</v>
      </c>
      <c r="D1412" s="7" t="s">
        <v>82</v>
      </c>
      <c r="E1412" s="7" t="s">
        <v>83</v>
      </c>
      <c r="F1412" s="7" t="s">
        <v>98</v>
      </c>
      <c r="G1412" s="7" t="s">
        <v>546</v>
      </c>
      <c r="H1412" s="7" t="s">
        <v>1100</v>
      </c>
      <c r="I1412" s="7" t="s">
        <v>159</v>
      </c>
      <c r="J1412" s="7" t="s">
        <v>5514</v>
      </c>
      <c r="K1412" s="7" t="s">
        <v>703</v>
      </c>
      <c r="L1412" s="7" t="s">
        <v>1862</v>
      </c>
      <c r="M1412" s="7" t="s">
        <v>91</v>
      </c>
      <c r="N1412" s="7" t="s">
        <v>185</v>
      </c>
      <c r="O1412" s="7" t="s">
        <v>93</v>
      </c>
      <c r="P1412" s="7" t="s">
        <v>185</v>
      </c>
      <c r="Q1412" s="7" t="s">
        <v>93</v>
      </c>
      <c r="R1412" s="7" t="s">
        <v>5515</v>
      </c>
      <c r="S1412" s="7" t="s">
        <v>5515</v>
      </c>
      <c r="T1412" s="7" t="s">
        <v>5515</v>
      </c>
      <c r="U1412" s="7" t="s">
        <v>5515</v>
      </c>
      <c r="V1412" s="7" t="s">
        <v>5515</v>
      </c>
      <c r="W1412" s="7" t="s">
        <v>5515</v>
      </c>
      <c r="X1412" s="7" t="s">
        <v>5515</v>
      </c>
      <c r="Y1412" s="7" t="s">
        <v>5515</v>
      </c>
      <c r="Z1412" s="7" t="s">
        <v>5515</v>
      </c>
      <c r="AA1412" s="7" t="s">
        <v>5515</v>
      </c>
      <c r="AB1412" s="7" t="s">
        <v>5515</v>
      </c>
      <c r="AC1412" s="7" t="s">
        <v>5515</v>
      </c>
      <c r="AD1412" s="7" t="s">
        <v>5515</v>
      </c>
      <c r="AE1412" s="7" t="s">
        <v>95</v>
      </c>
      <c r="AF1412" s="7" t="s">
        <v>82</v>
      </c>
      <c r="AG1412" s="7" t="s">
        <v>96</v>
      </c>
    </row>
    <row r="1413" spans="1:33" x14ac:dyDescent="0.25">
      <c r="A1413" s="7" t="s">
        <v>5516</v>
      </c>
      <c r="B1413" s="12" t="s">
        <v>80</v>
      </c>
      <c r="C1413" s="7" t="s">
        <v>81</v>
      </c>
      <c r="D1413" s="7" t="s">
        <v>82</v>
      </c>
      <c r="E1413" s="7" t="s">
        <v>83</v>
      </c>
      <c r="F1413" s="7" t="s">
        <v>98</v>
      </c>
      <c r="G1413" s="7" t="s">
        <v>99</v>
      </c>
      <c r="H1413" s="7" t="s">
        <v>169</v>
      </c>
      <c r="I1413" s="7" t="s">
        <v>159</v>
      </c>
      <c r="J1413" s="7" t="s">
        <v>4031</v>
      </c>
      <c r="K1413" s="7" t="s">
        <v>703</v>
      </c>
      <c r="L1413" s="7" t="s">
        <v>3771</v>
      </c>
      <c r="M1413" s="7" t="s">
        <v>91</v>
      </c>
      <c r="N1413" s="7" t="s">
        <v>103</v>
      </c>
      <c r="O1413" s="7" t="s">
        <v>93</v>
      </c>
      <c r="P1413" s="7" t="s">
        <v>103</v>
      </c>
      <c r="Q1413" s="7" t="s">
        <v>93</v>
      </c>
      <c r="R1413" s="7" t="s">
        <v>5517</v>
      </c>
      <c r="S1413" s="7" t="s">
        <v>5517</v>
      </c>
      <c r="T1413" s="7" t="s">
        <v>5517</v>
      </c>
      <c r="U1413" s="7" t="s">
        <v>5517</v>
      </c>
      <c r="V1413" s="7" t="s">
        <v>5517</v>
      </c>
      <c r="W1413" s="7" t="s">
        <v>5517</v>
      </c>
      <c r="X1413" s="7" t="s">
        <v>5517</v>
      </c>
      <c r="Y1413" s="7" t="s">
        <v>5517</v>
      </c>
      <c r="Z1413" s="7" t="s">
        <v>5517</v>
      </c>
      <c r="AA1413" s="7" t="s">
        <v>5517</v>
      </c>
      <c r="AB1413" s="7" t="s">
        <v>5517</v>
      </c>
      <c r="AC1413" s="7" t="s">
        <v>5517</v>
      </c>
      <c r="AD1413" s="7" t="s">
        <v>5517</v>
      </c>
      <c r="AE1413" s="7" t="s">
        <v>95</v>
      </c>
      <c r="AF1413" s="7" t="s">
        <v>82</v>
      </c>
      <c r="AG1413" s="7" t="s">
        <v>96</v>
      </c>
    </row>
    <row r="1414" spans="1:33" ht="25.5" x14ac:dyDescent="0.25">
      <c r="A1414" s="7" t="s">
        <v>5518</v>
      </c>
      <c r="B1414" s="12" t="s">
        <v>80</v>
      </c>
      <c r="C1414" s="7" t="s">
        <v>81</v>
      </c>
      <c r="D1414" s="7" t="s">
        <v>82</v>
      </c>
      <c r="E1414" s="7" t="s">
        <v>83</v>
      </c>
      <c r="F1414" s="7" t="s">
        <v>98</v>
      </c>
      <c r="G1414" s="7" t="s">
        <v>99</v>
      </c>
      <c r="H1414" s="7" t="s">
        <v>169</v>
      </c>
      <c r="I1414" s="7" t="s">
        <v>159</v>
      </c>
      <c r="J1414" s="7" t="s">
        <v>5519</v>
      </c>
      <c r="K1414" s="7" t="s">
        <v>703</v>
      </c>
      <c r="L1414" s="7" t="s">
        <v>203</v>
      </c>
      <c r="M1414" s="7" t="s">
        <v>91</v>
      </c>
      <c r="N1414" s="7" t="s">
        <v>103</v>
      </c>
      <c r="O1414" s="7" t="s">
        <v>93</v>
      </c>
      <c r="P1414" s="7" t="s">
        <v>103</v>
      </c>
      <c r="Q1414" s="7" t="s">
        <v>93</v>
      </c>
      <c r="R1414" s="7" t="s">
        <v>5520</v>
      </c>
      <c r="S1414" s="7" t="s">
        <v>5520</v>
      </c>
      <c r="T1414" s="7" t="s">
        <v>5520</v>
      </c>
      <c r="U1414" s="7" t="s">
        <v>5520</v>
      </c>
      <c r="V1414" s="7" t="s">
        <v>5520</v>
      </c>
      <c r="W1414" s="7" t="s">
        <v>5520</v>
      </c>
      <c r="X1414" s="7" t="s">
        <v>5520</v>
      </c>
      <c r="Y1414" s="7" t="s">
        <v>5520</v>
      </c>
      <c r="Z1414" s="7" t="s">
        <v>5520</v>
      </c>
      <c r="AA1414" s="7" t="s">
        <v>5520</v>
      </c>
      <c r="AB1414" s="7" t="s">
        <v>5520</v>
      </c>
      <c r="AC1414" s="7" t="s">
        <v>5520</v>
      </c>
      <c r="AD1414" s="7" t="s">
        <v>5520</v>
      </c>
      <c r="AE1414" s="7" t="s">
        <v>95</v>
      </c>
      <c r="AF1414" s="7" t="s">
        <v>82</v>
      </c>
      <c r="AG1414" s="7" t="s">
        <v>96</v>
      </c>
    </row>
    <row r="1415" spans="1:33" x14ac:dyDescent="0.25">
      <c r="A1415" s="7" t="s">
        <v>5521</v>
      </c>
      <c r="B1415" s="12" t="s">
        <v>80</v>
      </c>
      <c r="C1415" s="7" t="s">
        <v>81</v>
      </c>
      <c r="D1415" s="7" t="s">
        <v>82</v>
      </c>
      <c r="E1415" s="7" t="s">
        <v>83</v>
      </c>
      <c r="F1415" s="7" t="s">
        <v>123</v>
      </c>
      <c r="G1415" s="7" t="s">
        <v>124</v>
      </c>
      <c r="H1415" s="7" t="s">
        <v>1100</v>
      </c>
      <c r="I1415" s="7" t="s">
        <v>159</v>
      </c>
      <c r="J1415" s="7" t="s">
        <v>1101</v>
      </c>
      <c r="K1415" s="7" t="s">
        <v>703</v>
      </c>
      <c r="L1415" s="7" t="s">
        <v>146</v>
      </c>
      <c r="M1415" s="7" t="s">
        <v>91</v>
      </c>
      <c r="N1415" s="7" t="s">
        <v>128</v>
      </c>
      <c r="O1415" s="7" t="s">
        <v>93</v>
      </c>
      <c r="P1415" s="7" t="s">
        <v>128</v>
      </c>
      <c r="Q1415" s="7" t="s">
        <v>93</v>
      </c>
      <c r="R1415" s="7" t="s">
        <v>5522</v>
      </c>
      <c r="S1415" s="7" t="s">
        <v>5522</v>
      </c>
      <c r="T1415" s="7" t="s">
        <v>5522</v>
      </c>
      <c r="U1415" s="7" t="s">
        <v>5522</v>
      </c>
      <c r="V1415" s="7" t="s">
        <v>5522</v>
      </c>
      <c r="W1415" s="7" t="s">
        <v>5522</v>
      </c>
      <c r="X1415" s="7" t="s">
        <v>5522</v>
      </c>
      <c r="Y1415" s="7" t="s">
        <v>5522</v>
      </c>
      <c r="Z1415" s="7" t="s">
        <v>5522</v>
      </c>
      <c r="AA1415" s="7" t="s">
        <v>5522</v>
      </c>
      <c r="AB1415" s="7" t="s">
        <v>5522</v>
      </c>
      <c r="AC1415" s="7" t="s">
        <v>5522</v>
      </c>
      <c r="AD1415" s="7" t="s">
        <v>5522</v>
      </c>
      <c r="AE1415" s="7" t="s">
        <v>95</v>
      </c>
      <c r="AF1415" s="7" t="s">
        <v>82</v>
      </c>
      <c r="AG1415" s="7" t="s">
        <v>96</v>
      </c>
    </row>
    <row r="1416" spans="1:33" ht="25.5" x14ac:dyDescent="0.25">
      <c r="A1416" s="7" t="s">
        <v>5523</v>
      </c>
      <c r="B1416" s="12" t="s">
        <v>80</v>
      </c>
      <c r="C1416" s="7" t="s">
        <v>81</v>
      </c>
      <c r="D1416" s="7" t="s">
        <v>82</v>
      </c>
      <c r="E1416" s="7" t="s">
        <v>83</v>
      </c>
      <c r="F1416" s="7" t="s">
        <v>156</v>
      </c>
      <c r="G1416" s="7" t="s">
        <v>157</v>
      </c>
      <c r="H1416" s="7" t="s">
        <v>181</v>
      </c>
      <c r="I1416" s="7" t="s">
        <v>4208</v>
      </c>
      <c r="J1416" s="7" t="s">
        <v>176</v>
      </c>
      <c r="K1416" s="7" t="s">
        <v>703</v>
      </c>
      <c r="L1416" s="7" t="s">
        <v>4251</v>
      </c>
      <c r="M1416" s="7" t="s">
        <v>137</v>
      </c>
      <c r="N1416" s="7" t="s">
        <v>161</v>
      </c>
      <c r="O1416" s="7" t="s">
        <v>93</v>
      </c>
      <c r="P1416" s="7" t="s">
        <v>161</v>
      </c>
      <c r="Q1416" s="7" t="s">
        <v>93</v>
      </c>
      <c r="R1416" s="7" t="s">
        <v>5524</v>
      </c>
      <c r="S1416" s="7" t="s">
        <v>5524</v>
      </c>
      <c r="T1416" s="7" t="s">
        <v>5524</v>
      </c>
      <c r="U1416" s="7" t="s">
        <v>5524</v>
      </c>
      <c r="V1416" s="7" t="s">
        <v>5524</v>
      </c>
      <c r="W1416" s="7" t="s">
        <v>5524</v>
      </c>
      <c r="X1416" s="7" t="s">
        <v>5524</v>
      </c>
      <c r="Y1416" s="7" t="s">
        <v>5524</v>
      </c>
      <c r="Z1416" s="7" t="s">
        <v>5524</v>
      </c>
      <c r="AA1416" s="7" t="s">
        <v>5524</v>
      </c>
      <c r="AB1416" s="7" t="s">
        <v>5524</v>
      </c>
      <c r="AC1416" s="7" t="s">
        <v>5524</v>
      </c>
      <c r="AD1416" s="7" t="s">
        <v>5524</v>
      </c>
      <c r="AE1416" s="7" t="s">
        <v>95</v>
      </c>
      <c r="AF1416" s="7" t="s">
        <v>82</v>
      </c>
      <c r="AG1416" s="7" t="s">
        <v>96</v>
      </c>
    </row>
    <row r="1417" spans="1:33" x14ac:dyDescent="0.25">
      <c r="A1417" s="7" t="s">
        <v>5525</v>
      </c>
      <c r="B1417" s="12" t="s">
        <v>80</v>
      </c>
      <c r="C1417" s="7" t="s">
        <v>81</v>
      </c>
      <c r="D1417" s="7" t="s">
        <v>82</v>
      </c>
      <c r="E1417" s="7" t="s">
        <v>83</v>
      </c>
      <c r="F1417" s="7" t="s">
        <v>115</v>
      </c>
      <c r="G1417" s="7" t="s">
        <v>356</v>
      </c>
      <c r="H1417" s="7" t="s">
        <v>181</v>
      </c>
      <c r="I1417" s="7" t="s">
        <v>87</v>
      </c>
      <c r="J1417" s="7" t="s">
        <v>2039</v>
      </c>
      <c r="K1417" s="7" t="s">
        <v>703</v>
      </c>
      <c r="L1417" s="7" t="s">
        <v>964</v>
      </c>
      <c r="M1417" s="7" t="s">
        <v>137</v>
      </c>
      <c r="N1417" s="7" t="s">
        <v>359</v>
      </c>
      <c r="O1417" s="7" t="s">
        <v>93</v>
      </c>
      <c r="P1417" s="7" t="s">
        <v>359</v>
      </c>
      <c r="Q1417" s="7" t="s">
        <v>93</v>
      </c>
      <c r="R1417" s="7" t="s">
        <v>5526</v>
      </c>
      <c r="S1417" s="7" t="s">
        <v>5526</v>
      </c>
      <c r="T1417" s="7" t="s">
        <v>5526</v>
      </c>
      <c r="U1417" s="7" t="s">
        <v>5526</v>
      </c>
      <c r="V1417" s="7" t="s">
        <v>5526</v>
      </c>
      <c r="W1417" s="7" t="s">
        <v>5526</v>
      </c>
      <c r="X1417" s="7" t="s">
        <v>5526</v>
      </c>
      <c r="Y1417" s="7" t="s">
        <v>5526</v>
      </c>
      <c r="Z1417" s="7" t="s">
        <v>5526</v>
      </c>
      <c r="AA1417" s="7" t="s">
        <v>5526</v>
      </c>
      <c r="AB1417" s="7" t="s">
        <v>5526</v>
      </c>
      <c r="AC1417" s="7" t="s">
        <v>5526</v>
      </c>
      <c r="AD1417" s="7" t="s">
        <v>5526</v>
      </c>
      <c r="AE1417" s="7" t="s">
        <v>95</v>
      </c>
      <c r="AF1417" s="7" t="s">
        <v>82</v>
      </c>
      <c r="AG1417" s="7" t="s">
        <v>96</v>
      </c>
    </row>
    <row r="1418" spans="1:33" ht="25.5" x14ac:dyDescent="0.25">
      <c r="A1418" s="7" t="s">
        <v>5527</v>
      </c>
      <c r="B1418" s="12" t="s">
        <v>80</v>
      </c>
      <c r="C1418" s="7" t="s">
        <v>81</v>
      </c>
      <c r="D1418" s="7" t="s">
        <v>82</v>
      </c>
      <c r="E1418" s="7" t="s">
        <v>83</v>
      </c>
      <c r="F1418" s="7" t="s">
        <v>98</v>
      </c>
      <c r="G1418" s="7" t="s">
        <v>99</v>
      </c>
      <c r="H1418" s="7" t="s">
        <v>5528</v>
      </c>
      <c r="I1418" s="7" t="s">
        <v>351</v>
      </c>
      <c r="J1418" s="7" t="s">
        <v>2688</v>
      </c>
      <c r="K1418" s="7" t="s">
        <v>2554</v>
      </c>
      <c r="L1418" s="7" t="s">
        <v>503</v>
      </c>
      <c r="M1418" s="7" t="s">
        <v>91</v>
      </c>
      <c r="N1418" s="7" t="s">
        <v>103</v>
      </c>
      <c r="O1418" s="7" t="s">
        <v>93</v>
      </c>
      <c r="P1418" s="7" t="s">
        <v>103</v>
      </c>
      <c r="Q1418" s="7" t="s">
        <v>93</v>
      </c>
      <c r="R1418" s="7" t="s">
        <v>5529</v>
      </c>
      <c r="S1418" s="7" t="s">
        <v>5529</v>
      </c>
      <c r="T1418" s="7" t="s">
        <v>5529</v>
      </c>
      <c r="U1418" s="7" t="s">
        <v>5529</v>
      </c>
      <c r="V1418" s="7" t="s">
        <v>5529</v>
      </c>
      <c r="W1418" s="7" t="s">
        <v>5529</v>
      </c>
      <c r="X1418" s="7" t="s">
        <v>5529</v>
      </c>
      <c r="Y1418" s="7" t="s">
        <v>5529</v>
      </c>
      <c r="Z1418" s="7" t="s">
        <v>5529</v>
      </c>
      <c r="AA1418" s="7" t="s">
        <v>5529</v>
      </c>
      <c r="AB1418" s="7" t="s">
        <v>5529</v>
      </c>
      <c r="AC1418" s="7" t="s">
        <v>5529</v>
      </c>
      <c r="AD1418" s="7" t="s">
        <v>5529</v>
      </c>
      <c r="AE1418" s="7" t="s">
        <v>95</v>
      </c>
      <c r="AF1418" s="7" t="s">
        <v>82</v>
      </c>
      <c r="AG1418" s="7" t="s">
        <v>96</v>
      </c>
    </row>
    <row r="1419" spans="1:33" x14ac:dyDescent="0.25">
      <c r="A1419" s="7" t="s">
        <v>5530</v>
      </c>
      <c r="B1419" s="12" t="s">
        <v>80</v>
      </c>
      <c r="C1419" s="7" t="s">
        <v>81</v>
      </c>
      <c r="D1419" s="7" t="s">
        <v>82</v>
      </c>
      <c r="E1419" s="7" t="s">
        <v>83</v>
      </c>
      <c r="F1419" s="7" t="s">
        <v>106</v>
      </c>
      <c r="G1419" s="7" t="s">
        <v>107</v>
      </c>
      <c r="H1419" s="7" t="s">
        <v>5531</v>
      </c>
      <c r="I1419" s="7" t="s">
        <v>190</v>
      </c>
      <c r="J1419" s="7" t="s">
        <v>5532</v>
      </c>
      <c r="K1419" s="7" t="s">
        <v>2554</v>
      </c>
      <c r="L1419" s="7" t="s">
        <v>5533</v>
      </c>
      <c r="M1419" s="7" t="s">
        <v>137</v>
      </c>
      <c r="N1419" s="7" t="s">
        <v>479</v>
      </c>
      <c r="O1419" s="7" t="s">
        <v>93</v>
      </c>
      <c r="P1419" s="7" t="s">
        <v>479</v>
      </c>
      <c r="Q1419" s="7" t="s">
        <v>93</v>
      </c>
      <c r="R1419" s="7" t="s">
        <v>5534</v>
      </c>
      <c r="S1419" s="7" t="s">
        <v>5534</v>
      </c>
      <c r="T1419" s="7" t="s">
        <v>5534</v>
      </c>
      <c r="U1419" s="7" t="s">
        <v>5534</v>
      </c>
      <c r="V1419" s="7" t="s">
        <v>5534</v>
      </c>
      <c r="W1419" s="7" t="s">
        <v>5534</v>
      </c>
      <c r="X1419" s="7" t="s">
        <v>5534</v>
      </c>
      <c r="Y1419" s="7" t="s">
        <v>5534</v>
      </c>
      <c r="Z1419" s="7" t="s">
        <v>5534</v>
      </c>
      <c r="AA1419" s="7" t="s">
        <v>5534</v>
      </c>
      <c r="AB1419" s="7" t="s">
        <v>5534</v>
      </c>
      <c r="AC1419" s="7" t="s">
        <v>5534</v>
      </c>
      <c r="AD1419" s="7" t="s">
        <v>5534</v>
      </c>
      <c r="AE1419" s="7" t="s">
        <v>95</v>
      </c>
      <c r="AF1419" s="7" t="s">
        <v>82</v>
      </c>
      <c r="AG1419" s="7" t="s">
        <v>96</v>
      </c>
    </row>
    <row r="1420" spans="1:33" ht="25.5" x14ac:dyDescent="0.25">
      <c r="A1420" s="7" t="s">
        <v>5535</v>
      </c>
      <c r="B1420" s="12" t="s">
        <v>80</v>
      </c>
      <c r="C1420" s="7" t="s">
        <v>81</v>
      </c>
      <c r="D1420" s="7" t="s">
        <v>82</v>
      </c>
      <c r="E1420" s="7" t="s">
        <v>83</v>
      </c>
      <c r="F1420" s="7" t="s">
        <v>84</v>
      </c>
      <c r="G1420" s="7" t="s">
        <v>188</v>
      </c>
      <c r="H1420" s="7" t="s">
        <v>5536</v>
      </c>
      <c r="I1420" s="7" t="s">
        <v>196</v>
      </c>
      <c r="J1420" s="7" t="s">
        <v>145</v>
      </c>
      <c r="K1420" s="7" t="s">
        <v>2554</v>
      </c>
      <c r="L1420" s="7" t="s">
        <v>972</v>
      </c>
      <c r="M1420" s="7" t="s">
        <v>91</v>
      </c>
      <c r="N1420" s="7" t="s">
        <v>92</v>
      </c>
      <c r="O1420" s="7" t="s">
        <v>93</v>
      </c>
      <c r="P1420" s="7" t="s">
        <v>92</v>
      </c>
      <c r="Q1420" s="7" t="s">
        <v>93</v>
      </c>
      <c r="R1420" s="7" t="s">
        <v>5537</v>
      </c>
      <c r="S1420" s="7" t="s">
        <v>5537</v>
      </c>
      <c r="T1420" s="7" t="s">
        <v>5537</v>
      </c>
      <c r="U1420" s="7" t="s">
        <v>5537</v>
      </c>
      <c r="V1420" s="7" t="s">
        <v>5537</v>
      </c>
      <c r="W1420" s="7" t="s">
        <v>5537</v>
      </c>
      <c r="X1420" s="7" t="s">
        <v>5537</v>
      </c>
      <c r="Y1420" s="7" t="s">
        <v>5537</v>
      </c>
      <c r="Z1420" s="7" t="s">
        <v>5537</v>
      </c>
      <c r="AA1420" s="7" t="s">
        <v>5537</v>
      </c>
      <c r="AB1420" s="7" t="s">
        <v>5537</v>
      </c>
      <c r="AC1420" s="7" t="s">
        <v>5537</v>
      </c>
      <c r="AD1420" s="7" t="s">
        <v>5537</v>
      </c>
      <c r="AE1420" s="7" t="s">
        <v>95</v>
      </c>
      <c r="AF1420" s="7" t="s">
        <v>82</v>
      </c>
      <c r="AG1420" s="7" t="s">
        <v>96</v>
      </c>
    </row>
    <row r="1421" spans="1:33" ht="25.5" x14ac:dyDescent="0.25">
      <c r="A1421" s="7" t="s">
        <v>5538</v>
      </c>
      <c r="B1421" s="12" t="s">
        <v>80</v>
      </c>
      <c r="C1421" s="7" t="s">
        <v>81</v>
      </c>
      <c r="D1421" s="7" t="s">
        <v>82</v>
      </c>
      <c r="E1421" s="7" t="s">
        <v>83</v>
      </c>
      <c r="F1421" s="7" t="s">
        <v>98</v>
      </c>
      <c r="G1421" s="7" t="s">
        <v>1210</v>
      </c>
      <c r="H1421" s="7" t="s">
        <v>308</v>
      </c>
      <c r="I1421" s="7" t="s">
        <v>3261</v>
      </c>
      <c r="J1421" s="7" t="s">
        <v>5539</v>
      </c>
      <c r="K1421" s="7" t="s">
        <v>375</v>
      </c>
      <c r="L1421" s="7" t="s">
        <v>4505</v>
      </c>
      <c r="M1421" s="7" t="s">
        <v>137</v>
      </c>
      <c r="N1421" s="7" t="s">
        <v>103</v>
      </c>
      <c r="O1421" s="7" t="s">
        <v>93</v>
      </c>
      <c r="P1421" s="7" t="s">
        <v>103</v>
      </c>
      <c r="Q1421" s="7" t="s">
        <v>93</v>
      </c>
      <c r="R1421" s="7" t="s">
        <v>5540</v>
      </c>
      <c r="S1421" s="7" t="s">
        <v>5540</v>
      </c>
      <c r="T1421" s="7" t="s">
        <v>5540</v>
      </c>
      <c r="U1421" s="7" t="s">
        <v>5540</v>
      </c>
      <c r="V1421" s="7" t="s">
        <v>5540</v>
      </c>
      <c r="W1421" s="7" t="s">
        <v>5540</v>
      </c>
      <c r="X1421" s="7" t="s">
        <v>5540</v>
      </c>
      <c r="Y1421" s="7" t="s">
        <v>5540</v>
      </c>
      <c r="Z1421" s="7" t="s">
        <v>5540</v>
      </c>
      <c r="AA1421" s="7" t="s">
        <v>5540</v>
      </c>
      <c r="AB1421" s="7" t="s">
        <v>5540</v>
      </c>
      <c r="AC1421" s="7" t="s">
        <v>5540</v>
      </c>
      <c r="AD1421" s="7" t="s">
        <v>5540</v>
      </c>
      <c r="AE1421" s="7" t="s">
        <v>95</v>
      </c>
      <c r="AF1421" s="7" t="s">
        <v>82</v>
      </c>
      <c r="AG1421" s="7" t="s">
        <v>96</v>
      </c>
    </row>
    <row r="1422" spans="1:33" x14ac:dyDescent="0.25">
      <c r="A1422" s="7" t="s">
        <v>5541</v>
      </c>
      <c r="B1422" s="12" t="s">
        <v>80</v>
      </c>
      <c r="C1422" s="7" t="s">
        <v>81</v>
      </c>
      <c r="D1422" s="7" t="s">
        <v>82</v>
      </c>
      <c r="E1422" s="7" t="s">
        <v>83</v>
      </c>
      <c r="F1422" s="7" t="s">
        <v>259</v>
      </c>
      <c r="G1422" s="7" t="s">
        <v>290</v>
      </c>
      <c r="H1422" s="7" t="s">
        <v>4876</v>
      </c>
      <c r="I1422" s="7" t="s">
        <v>3048</v>
      </c>
      <c r="J1422" s="7" t="s">
        <v>1092</v>
      </c>
      <c r="K1422" s="7" t="s">
        <v>375</v>
      </c>
      <c r="L1422" s="7" t="s">
        <v>1815</v>
      </c>
      <c r="M1422" s="7" t="s">
        <v>91</v>
      </c>
      <c r="N1422" s="7" t="s">
        <v>295</v>
      </c>
      <c r="O1422" s="7" t="s">
        <v>93</v>
      </c>
      <c r="P1422" s="7" t="s">
        <v>295</v>
      </c>
      <c r="Q1422" s="7" t="s">
        <v>93</v>
      </c>
      <c r="R1422" s="7" t="s">
        <v>5542</v>
      </c>
      <c r="S1422" s="7" t="s">
        <v>5542</v>
      </c>
      <c r="T1422" s="7" t="s">
        <v>5542</v>
      </c>
      <c r="U1422" s="7" t="s">
        <v>5542</v>
      </c>
      <c r="V1422" s="7" t="s">
        <v>5542</v>
      </c>
      <c r="W1422" s="7" t="s">
        <v>5542</v>
      </c>
      <c r="X1422" s="7" t="s">
        <v>5542</v>
      </c>
      <c r="Y1422" s="7" t="s">
        <v>5542</v>
      </c>
      <c r="Z1422" s="7" t="s">
        <v>5542</v>
      </c>
      <c r="AA1422" s="7" t="s">
        <v>5542</v>
      </c>
      <c r="AB1422" s="7" t="s">
        <v>5542</v>
      </c>
      <c r="AC1422" s="7" t="s">
        <v>5542</v>
      </c>
      <c r="AD1422" s="7" t="s">
        <v>5542</v>
      </c>
      <c r="AE1422" s="7" t="s">
        <v>95</v>
      </c>
      <c r="AF1422" s="7" t="s">
        <v>82</v>
      </c>
      <c r="AG1422" s="7" t="s">
        <v>96</v>
      </c>
    </row>
    <row r="1423" spans="1:33" x14ac:dyDescent="0.25">
      <c r="A1423" s="7" t="s">
        <v>5543</v>
      </c>
      <c r="B1423" s="12" t="s">
        <v>80</v>
      </c>
      <c r="C1423" s="7" t="s">
        <v>81</v>
      </c>
      <c r="D1423" s="7" t="s">
        <v>82</v>
      </c>
      <c r="E1423" s="7" t="s">
        <v>83</v>
      </c>
      <c r="F1423" s="7" t="s">
        <v>123</v>
      </c>
      <c r="G1423" s="7" t="s">
        <v>124</v>
      </c>
      <c r="H1423" s="7" t="s">
        <v>4876</v>
      </c>
      <c r="I1423" s="7" t="s">
        <v>3048</v>
      </c>
      <c r="J1423" s="7" t="s">
        <v>4585</v>
      </c>
      <c r="K1423" s="7" t="s">
        <v>375</v>
      </c>
      <c r="L1423" s="7" t="s">
        <v>2101</v>
      </c>
      <c r="M1423" s="7" t="s">
        <v>91</v>
      </c>
      <c r="N1423" s="7" t="s">
        <v>128</v>
      </c>
      <c r="O1423" s="7" t="s">
        <v>93</v>
      </c>
      <c r="P1423" s="7" t="s">
        <v>128</v>
      </c>
      <c r="Q1423" s="7" t="s">
        <v>93</v>
      </c>
      <c r="R1423" s="7" t="s">
        <v>5544</v>
      </c>
      <c r="S1423" s="7" t="s">
        <v>5544</v>
      </c>
      <c r="T1423" s="7" t="s">
        <v>5544</v>
      </c>
      <c r="U1423" s="7" t="s">
        <v>5544</v>
      </c>
      <c r="V1423" s="7" t="s">
        <v>5544</v>
      </c>
      <c r="W1423" s="7" t="s">
        <v>5544</v>
      </c>
      <c r="X1423" s="7" t="s">
        <v>5544</v>
      </c>
      <c r="Y1423" s="7" t="s">
        <v>5544</v>
      </c>
      <c r="Z1423" s="7" t="s">
        <v>5544</v>
      </c>
      <c r="AA1423" s="7" t="s">
        <v>5544</v>
      </c>
      <c r="AB1423" s="7" t="s">
        <v>5544</v>
      </c>
      <c r="AC1423" s="7" t="s">
        <v>5544</v>
      </c>
      <c r="AD1423" s="7" t="s">
        <v>5544</v>
      </c>
      <c r="AE1423" s="7" t="s">
        <v>95</v>
      </c>
      <c r="AF1423" s="7" t="s">
        <v>82</v>
      </c>
      <c r="AG1423" s="7" t="s">
        <v>96</v>
      </c>
    </row>
    <row r="1424" spans="1:33" x14ac:dyDescent="0.25">
      <c r="A1424" s="7" t="s">
        <v>5545</v>
      </c>
      <c r="B1424" s="12" t="s">
        <v>80</v>
      </c>
      <c r="C1424" s="7" t="s">
        <v>81</v>
      </c>
      <c r="D1424" s="7" t="s">
        <v>82</v>
      </c>
      <c r="E1424" s="7" t="s">
        <v>83</v>
      </c>
      <c r="F1424" s="7" t="s">
        <v>215</v>
      </c>
      <c r="G1424" s="7" t="s">
        <v>482</v>
      </c>
      <c r="H1424" s="7" t="s">
        <v>718</v>
      </c>
      <c r="I1424" s="7" t="s">
        <v>446</v>
      </c>
      <c r="J1424" s="7" t="s">
        <v>1586</v>
      </c>
      <c r="K1424" s="7" t="s">
        <v>1665</v>
      </c>
      <c r="L1424" s="7" t="s">
        <v>1660</v>
      </c>
      <c r="M1424" s="7" t="s">
        <v>91</v>
      </c>
      <c r="N1424" s="7" t="s">
        <v>221</v>
      </c>
      <c r="O1424" s="7" t="s">
        <v>93</v>
      </c>
      <c r="P1424" s="7" t="s">
        <v>221</v>
      </c>
      <c r="Q1424" s="7" t="s">
        <v>93</v>
      </c>
      <c r="R1424" s="7" t="s">
        <v>5546</v>
      </c>
      <c r="S1424" s="7" t="s">
        <v>5546</v>
      </c>
      <c r="T1424" s="7" t="s">
        <v>5546</v>
      </c>
      <c r="U1424" s="7" t="s">
        <v>5546</v>
      </c>
      <c r="V1424" s="7" t="s">
        <v>5546</v>
      </c>
      <c r="W1424" s="7" t="s">
        <v>5546</v>
      </c>
      <c r="X1424" s="7" t="s">
        <v>5546</v>
      </c>
      <c r="Y1424" s="7" t="s">
        <v>5546</v>
      </c>
      <c r="Z1424" s="7" t="s">
        <v>5546</v>
      </c>
      <c r="AA1424" s="7" t="s">
        <v>5546</v>
      </c>
      <c r="AB1424" s="7" t="s">
        <v>5546</v>
      </c>
      <c r="AC1424" s="7" t="s">
        <v>5546</v>
      </c>
      <c r="AD1424" s="7" t="s">
        <v>5546</v>
      </c>
      <c r="AE1424" s="7" t="s">
        <v>95</v>
      </c>
      <c r="AF1424" s="7" t="s">
        <v>82</v>
      </c>
      <c r="AG1424" s="7" t="s">
        <v>96</v>
      </c>
    </row>
    <row r="1425" spans="1:33" x14ac:dyDescent="0.25">
      <c r="A1425" s="7" t="s">
        <v>5547</v>
      </c>
      <c r="B1425" s="12" t="s">
        <v>80</v>
      </c>
      <c r="C1425" s="7" t="s">
        <v>81</v>
      </c>
      <c r="D1425" s="7" t="s">
        <v>82</v>
      </c>
      <c r="E1425" s="7" t="s">
        <v>83</v>
      </c>
      <c r="F1425" s="7" t="s">
        <v>84</v>
      </c>
      <c r="G1425" s="7" t="s">
        <v>5548</v>
      </c>
      <c r="H1425" s="7" t="s">
        <v>5549</v>
      </c>
      <c r="I1425" s="7" t="s">
        <v>134</v>
      </c>
      <c r="J1425" s="7" t="s">
        <v>528</v>
      </c>
      <c r="K1425" s="7" t="s">
        <v>1665</v>
      </c>
      <c r="L1425" s="7" t="s">
        <v>90</v>
      </c>
      <c r="M1425" s="7" t="s">
        <v>91</v>
      </c>
      <c r="N1425" s="7" t="s">
        <v>92</v>
      </c>
      <c r="O1425" s="7" t="s">
        <v>93</v>
      </c>
      <c r="P1425" s="7" t="s">
        <v>92</v>
      </c>
      <c r="Q1425" s="7" t="s">
        <v>93</v>
      </c>
      <c r="R1425" s="7" t="s">
        <v>5550</v>
      </c>
      <c r="S1425" s="7" t="s">
        <v>5550</v>
      </c>
      <c r="T1425" s="7" t="s">
        <v>5550</v>
      </c>
      <c r="U1425" s="7" t="s">
        <v>5550</v>
      </c>
      <c r="V1425" s="7" t="s">
        <v>5550</v>
      </c>
      <c r="W1425" s="7" t="s">
        <v>5550</v>
      </c>
      <c r="X1425" s="7" t="s">
        <v>5550</v>
      </c>
      <c r="Y1425" s="7" t="s">
        <v>5550</v>
      </c>
      <c r="Z1425" s="7" t="s">
        <v>5550</v>
      </c>
      <c r="AA1425" s="7" t="s">
        <v>5550</v>
      </c>
      <c r="AB1425" s="7" t="s">
        <v>5550</v>
      </c>
      <c r="AC1425" s="7" t="s">
        <v>5550</v>
      </c>
      <c r="AD1425" s="7" t="s">
        <v>5550</v>
      </c>
      <c r="AE1425" s="7" t="s">
        <v>95</v>
      </c>
      <c r="AF1425" s="7" t="s">
        <v>82</v>
      </c>
      <c r="AG1425" s="7" t="s">
        <v>96</v>
      </c>
    </row>
    <row r="1426" spans="1:33" x14ac:dyDescent="0.25">
      <c r="A1426" s="7" t="s">
        <v>5551</v>
      </c>
      <c r="B1426" s="12" t="s">
        <v>80</v>
      </c>
      <c r="C1426" s="7" t="s">
        <v>81</v>
      </c>
      <c r="D1426" s="7" t="s">
        <v>82</v>
      </c>
      <c r="E1426" s="7" t="s">
        <v>83</v>
      </c>
      <c r="F1426" s="7" t="s">
        <v>98</v>
      </c>
      <c r="G1426" s="7" t="s">
        <v>174</v>
      </c>
      <c r="H1426" s="7" t="s">
        <v>5552</v>
      </c>
      <c r="I1426" s="7" t="s">
        <v>645</v>
      </c>
      <c r="J1426" s="7" t="s">
        <v>5553</v>
      </c>
      <c r="K1426" s="7" t="s">
        <v>1665</v>
      </c>
      <c r="L1426" s="7" t="s">
        <v>2377</v>
      </c>
      <c r="M1426" s="7" t="s">
        <v>91</v>
      </c>
      <c r="N1426" s="7" t="s">
        <v>103</v>
      </c>
      <c r="O1426" s="7" t="s">
        <v>93</v>
      </c>
      <c r="P1426" s="7" t="s">
        <v>103</v>
      </c>
      <c r="Q1426" s="7" t="s">
        <v>93</v>
      </c>
      <c r="R1426" s="7" t="s">
        <v>5554</v>
      </c>
      <c r="S1426" s="7" t="s">
        <v>5554</v>
      </c>
      <c r="T1426" s="7" t="s">
        <v>5554</v>
      </c>
      <c r="U1426" s="7" t="s">
        <v>5554</v>
      </c>
      <c r="V1426" s="7" t="s">
        <v>5554</v>
      </c>
      <c r="W1426" s="7" t="s">
        <v>5554</v>
      </c>
      <c r="X1426" s="7" t="s">
        <v>5554</v>
      </c>
      <c r="Y1426" s="7" t="s">
        <v>5554</v>
      </c>
      <c r="Z1426" s="7" t="s">
        <v>5554</v>
      </c>
      <c r="AA1426" s="7" t="s">
        <v>5554</v>
      </c>
      <c r="AB1426" s="7" t="s">
        <v>5554</v>
      </c>
      <c r="AC1426" s="7" t="s">
        <v>5554</v>
      </c>
      <c r="AD1426" s="7" t="s">
        <v>5554</v>
      </c>
      <c r="AE1426" s="7" t="s">
        <v>95</v>
      </c>
      <c r="AF1426" s="7" t="s">
        <v>82</v>
      </c>
      <c r="AG1426" s="7" t="s">
        <v>96</v>
      </c>
    </row>
    <row r="1427" spans="1:33" x14ac:dyDescent="0.25">
      <c r="A1427" s="7" t="s">
        <v>5555</v>
      </c>
      <c r="B1427" s="12" t="s">
        <v>80</v>
      </c>
      <c r="C1427" s="7" t="s">
        <v>81</v>
      </c>
      <c r="D1427" s="7" t="s">
        <v>82</v>
      </c>
      <c r="E1427" s="7" t="s">
        <v>83</v>
      </c>
      <c r="F1427" s="7" t="s">
        <v>98</v>
      </c>
      <c r="G1427" s="7" t="s">
        <v>99</v>
      </c>
      <c r="H1427" s="7" t="s">
        <v>718</v>
      </c>
      <c r="I1427" s="7" t="s">
        <v>159</v>
      </c>
      <c r="J1427" s="7" t="s">
        <v>5556</v>
      </c>
      <c r="K1427" s="7" t="s">
        <v>5557</v>
      </c>
      <c r="L1427" s="7" t="s">
        <v>146</v>
      </c>
      <c r="M1427" s="7" t="s">
        <v>137</v>
      </c>
      <c r="N1427" s="7" t="s">
        <v>103</v>
      </c>
      <c r="O1427" s="7" t="s">
        <v>93</v>
      </c>
      <c r="P1427" s="7" t="s">
        <v>103</v>
      </c>
      <c r="Q1427" s="7" t="s">
        <v>93</v>
      </c>
      <c r="R1427" s="7" t="s">
        <v>5558</v>
      </c>
      <c r="S1427" s="7" t="s">
        <v>5558</v>
      </c>
      <c r="T1427" s="7" t="s">
        <v>5558</v>
      </c>
      <c r="U1427" s="7" t="s">
        <v>5558</v>
      </c>
      <c r="V1427" s="7" t="s">
        <v>5558</v>
      </c>
      <c r="W1427" s="7" t="s">
        <v>5558</v>
      </c>
      <c r="X1427" s="7" t="s">
        <v>5558</v>
      </c>
      <c r="Y1427" s="7" t="s">
        <v>5558</v>
      </c>
      <c r="Z1427" s="7" t="s">
        <v>5558</v>
      </c>
      <c r="AA1427" s="7" t="s">
        <v>5558</v>
      </c>
      <c r="AB1427" s="7" t="s">
        <v>5558</v>
      </c>
      <c r="AC1427" s="7" t="s">
        <v>5558</v>
      </c>
      <c r="AD1427" s="7" t="s">
        <v>5558</v>
      </c>
      <c r="AE1427" s="7" t="s">
        <v>95</v>
      </c>
      <c r="AF1427" s="7" t="s">
        <v>82</v>
      </c>
      <c r="AG1427" s="7" t="s">
        <v>96</v>
      </c>
    </row>
    <row r="1428" spans="1:33" x14ac:dyDescent="0.25">
      <c r="A1428" s="7" t="s">
        <v>5559</v>
      </c>
      <c r="B1428" s="12" t="s">
        <v>80</v>
      </c>
      <c r="C1428" s="7" t="s">
        <v>81</v>
      </c>
      <c r="D1428" s="7" t="s">
        <v>82</v>
      </c>
      <c r="E1428" s="7" t="s">
        <v>83</v>
      </c>
      <c r="F1428" s="7" t="s">
        <v>123</v>
      </c>
      <c r="G1428" s="7" t="s">
        <v>124</v>
      </c>
      <c r="H1428" s="7" t="s">
        <v>4876</v>
      </c>
      <c r="I1428" s="7" t="s">
        <v>3048</v>
      </c>
      <c r="J1428" s="7" t="s">
        <v>559</v>
      </c>
      <c r="K1428" s="7" t="s">
        <v>340</v>
      </c>
      <c r="L1428" s="7" t="s">
        <v>4437</v>
      </c>
      <c r="M1428" s="7" t="s">
        <v>91</v>
      </c>
      <c r="N1428" s="7" t="s">
        <v>128</v>
      </c>
      <c r="O1428" s="7" t="s">
        <v>93</v>
      </c>
      <c r="P1428" s="7" t="s">
        <v>128</v>
      </c>
      <c r="Q1428" s="7" t="s">
        <v>93</v>
      </c>
      <c r="R1428" s="7" t="s">
        <v>5560</v>
      </c>
      <c r="S1428" s="7" t="s">
        <v>5560</v>
      </c>
      <c r="T1428" s="7" t="s">
        <v>5560</v>
      </c>
      <c r="U1428" s="7" t="s">
        <v>5560</v>
      </c>
      <c r="V1428" s="7" t="s">
        <v>5560</v>
      </c>
      <c r="W1428" s="7" t="s">
        <v>5560</v>
      </c>
      <c r="X1428" s="7" t="s">
        <v>5560</v>
      </c>
      <c r="Y1428" s="7" t="s">
        <v>5560</v>
      </c>
      <c r="Z1428" s="7" t="s">
        <v>5560</v>
      </c>
      <c r="AA1428" s="7" t="s">
        <v>5560</v>
      </c>
      <c r="AB1428" s="7" t="s">
        <v>5560</v>
      </c>
      <c r="AC1428" s="7" t="s">
        <v>5560</v>
      </c>
      <c r="AD1428" s="7" t="s">
        <v>5560</v>
      </c>
      <c r="AE1428" s="7" t="s">
        <v>95</v>
      </c>
      <c r="AF1428" s="7" t="s">
        <v>82</v>
      </c>
      <c r="AG1428" s="7" t="s">
        <v>96</v>
      </c>
    </row>
    <row r="1429" spans="1:33" x14ac:dyDescent="0.25">
      <c r="A1429" s="7" t="s">
        <v>5561</v>
      </c>
      <c r="B1429" s="12" t="s">
        <v>80</v>
      </c>
      <c r="C1429" s="7" t="s">
        <v>81</v>
      </c>
      <c r="D1429" s="7" t="s">
        <v>82</v>
      </c>
      <c r="E1429" s="7" t="s">
        <v>83</v>
      </c>
      <c r="F1429" s="7" t="s">
        <v>98</v>
      </c>
      <c r="G1429" s="7" t="s">
        <v>174</v>
      </c>
      <c r="H1429" s="7" t="s">
        <v>195</v>
      </c>
      <c r="I1429" s="7" t="s">
        <v>1086</v>
      </c>
      <c r="J1429" s="7" t="s">
        <v>5562</v>
      </c>
      <c r="K1429" s="7" t="s">
        <v>340</v>
      </c>
      <c r="L1429" s="7" t="s">
        <v>5563</v>
      </c>
      <c r="M1429" s="7" t="s">
        <v>91</v>
      </c>
      <c r="N1429" s="7" t="s">
        <v>103</v>
      </c>
      <c r="O1429" s="7" t="s">
        <v>93</v>
      </c>
      <c r="P1429" s="7" t="s">
        <v>103</v>
      </c>
      <c r="Q1429" s="7" t="s">
        <v>93</v>
      </c>
      <c r="R1429" s="7" t="s">
        <v>5564</v>
      </c>
      <c r="S1429" s="7" t="s">
        <v>5564</v>
      </c>
      <c r="T1429" s="7" t="s">
        <v>5564</v>
      </c>
      <c r="U1429" s="7" t="s">
        <v>5564</v>
      </c>
      <c r="V1429" s="7" t="s">
        <v>5564</v>
      </c>
      <c r="W1429" s="7" t="s">
        <v>5564</v>
      </c>
      <c r="X1429" s="7" t="s">
        <v>5564</v>
      </c>
      <c r="Y1429" s="7" t="s">
        <v>5564</v>
      </c>
      <c r="Z1429" s="7" t="s">
        <v>5564</v>
      </c>
      <c r="AA1429" s="7" t="s">
        <v>5564</v>
      </c>
      <c r="AB1429" s="7" t="s">
        <v>5564</v>
      </c>
      <c r="AC1429" s="7" t="s">
        <v>5564</v>
      </c>
      <c r="AD1429" s="7" t="s">
        <v>5564</v>
      </c>
      <c r="AE1429" s="7" t="s">
        <v>95</v>
      </c>
      <c r="AF1429" s="7" t="s">
        <v>82</v>
      </c>
      <c r="AG1429" s="7" t="s">
        <v>96</v>
      </c>
    </row>
    <row r="1430" spans="1:33" x14ac:dyDescent="0.25">
      <c r="A1430" s="7" t="s">
        <v>5565</v>
      </c>
      <c r="B1430" s="12" t="s">
        <v>80</v>
      </c>
      <c r="C1430" s="7" t="s">
        <v>81</v>
      </c>
      <c r="D1430" s="7" t="s">
        <v>82</v>
      </c>
      <c r="E1430" s="7" t="s">
        <v>83</v>
      </c>
      <c r="F1430" s="7" t="s">
        <v>230</v>
      </c>
      <c r="G1430" s="7" t="s">
        <v>1886</v>
      </c>
      <c r="H1430" s="7" t="s">
        <v>5566</v>
      </c>
      <c r="I1430" s="7" t="s">
        <v>351</v>
      </c>
      <c r="J1430" s="7" t="s">
        <v>5567</v>
      </c>
      <c r="K1430" s="7" t="s">
        <v>1034</v>
      </c>
      <c r="L1430" s="7" t="s">
        <v>830</v>
      </c>
      <c r="M1430" s="7" t="s">
        <v>91</v>
      </c>
      <c r="N1430" s="7" t="s">
        <v>236</v>
      </c>
      <c r="O1430" s="7" t="s">
        <v>93</v>
      </c>
      <c r="P1430" s="7" t="s">
        <v>236</v>
      </c>
      <c r="Q1430" s="7" t="s">
        <v>93</v>
      </c>
      <c r="R1430" s="7" t="s">
        <v>5568</v>
      </c>
      <c r="S1430" s="7" t="s">
        <v>5568</v>
      </c>
      <c r="T1430" s="7" t="s">
        <v>5568</v>
      </c>
      <c r="U1430" s="7" t="s">
        <v>5568</v>
      </c>
      <c r="V1430" s="7" t="s">
        <v>5568</v>
      </c>
      <c r="W1430" s="7" t="s">
        <v>5568</v>
      </c>
      <c r="X1430" s="7" t="s">
        <v>5568</v>
      </c>
      <c r="Y1430" s="7" t="s">
        <v>5568</v>
      </c>
      <c r="Z1430" s="7" t="s">
        <v>5568</v>
      </c>
      <c r="AA1430" s="7" t="s">
        <v>5568</v>
      </c>
      <c r="AB1430" s="7" t="s">
        <v>5568</v>
      </c>
      <c r="AC1430" s="7" t="s">
        <v>5568</v>
      </c>
      <c r="AD1430" s="7" t="s">
        <v>5568</v>
      </c>
      <c r="AE1430" s="7" t="s">
        <v>95</v>
      </c>
      <c r="AF1430" s="7" t="s">
        <v>82</v>
      </c>
      <c r="AG1430" s="7" t="s">
        <v>96</v>
      </c>
    </row>
    <row r="1431" spans="1:33" x14ac:dyDescent="0.25">
      <c r="A1431" s="7" t="s">
        <v>5569</v>
      </c>
      <c r="B1431" s="12" t="s">
        <v>80</v>
      </c>
      <c r="C1431" s="7" t="s">
        <v>81</v>
      </c>
      <c r="D1431" s="7" t="s">
        <v>82</v>
      </c>
      <c r="E1431" s="7" t="s">
        <v>83</v>
      </c>
      <c r="F1431" s="7" t="s">
        <v>123</v>
      </c>
      <c r="G1431" s="7" t="s">
        <v>124</v>
      </c>
      <c r="H1431" s="7" t="s">
        <v>308</v>
      </c>
      <c r="I1431" s="7" t="s">
        <v>2701</v>
      </c>
      <c r="J1431" s="7" t="s">
        <v>567</v>
      </c>
      <c r="K1431" s="7" t="s">
        <v>1034</v>
      </c>
      <c r="L1431" s="7" t="s">
        <v>5570</v>
      </c>
      <c r="M1431" s="7" t="s">
        <v>91</v>
      </c>
      <c r="N1431" s="7" t="s">
        <v>128</v>
      </c>
      <c r="O1431" s="7" t="s">
        <v>93</v>
      </c>
      <c r="P1431" s="7" t="s">
        <v>128</v>
      </c>
      <c r="Q1431" s="7" t="s">
        <v>93</v>
      </c>
      <c r="R1431" s="7" t="s">
        <v>5571</v>
      </c>
      <c r="S1431" s="7" t="s">
        <v>5571</v>
      </c>
      <c r="T1431" s="7" t="s">
        <v>5571</v>
      </c>
      <c r="U1431" s="7" t="s">
        <v>5571</v>
      </c>
      <c r="V1431" s="7" t="s">
        <v>5571</v>
      </c>
      <c r="W1431" s="7" t="s">
        <v>5571</v>
      </c>
      <c r="X1431" s="7" t="s">
        <v>5571</v>
      </c>
      <c r="Y1431" s="7" t="s">
        <v>5571</v>
      </c>
      <c r="Z1431" s="7" t="s">
        <v>5571</v>
      </c>
      <c r="AA1431" s="7" t="s">
        <v>5571</v>
      </c>
      <c r="AB1431" s="7" t="s">
        <v>5571</v>
      </c>
      <c r="AC1431" s="7" t="s">
        <v>5571</v>
      </c>
      <c r="AD1431" s="7" t="s">
        <v>5571</v>
      </c>
      <c r="AE1431" s="7" t="s">
        <v>95</v>
      </c>
      <c r="AF1431" s="7" t="s">
        <v>82</v>
      </c>
      <c r="AG1431" s="7" t="s">
        <v>96</v>
      </c>
    </row>
    <row r="1432" spans="1:33" x14ac:dyDescent="0.25">
      <c r="A1432" s="7" t="s">
        <v>5572</v>
      </c>
      <c r="B1432" s="12" t="s">
        <v>80</v>
      </c>
      <c r="C1432" s="7" t="s">
        <v>81</v>
      </c>
      <c r="D1432" s="7" t="s">
        <v>82</v>
      </c>
      <c r="E1432" s="7" t="s">
        <v>83</v>
      </c>
      <c r="F1432" s="7" t="s">
        <v>98</v>
      </c>
      <c r="G1432" s="7" t="s">
        <v>273</v>
      </c>
      <c r="H1432" s="7" t="s">
        <v>5573</v>
      </c>
      <c r="I1432" s="7" t="s">
        <v>366</v>
      </c>
      <c r="J1432" s="7" t="s">
        <v>2520</v>
      </c>
      <c r="K1432" s="7" t="s">
        <v>1034</v>
      </c>
      <c r="L1432" s="7" t="s">
        <v>2554</v>
      </c>
      <c r="M1432" s="7" t="s">
        <v>137</v>
      </c>
      <c r="N1432" s="7" t="s">
        <v>103</v>
      </c>
      <c r="O1432" s="7" t="s">
        <v>93</v>
      </c>
      <c r="P1432" s="7" t="s">
        <v>103</v>
      </c>
      <c r="Q1432" s="7" t="s">
        <v>93</v>
      </c>
      <c r="R1432" s="7" t="s">
        <v>5574</v>
      </c>
      <c r="S1432" s="7" t="s">
        <v>5574</v>
      </c>
      <c r="T1432" s="7" t="s">
        <v>5574</v>
      </c>
      <c r="U1432" s="7" t="s">
        <v>5574</v>
      </c>
      <c r="V1432" s="7" t="s">
        <v>5574</v>
      </c>
      <c r="W1432" s="7" t="s">
        <v>5574</v>
      </c>
      <c r="X1432" s="7" t="s">
        <v>5574</v>
      </c>
      <c r="Y1432" s="7" t="s">
        <v>5574</v>
      </c>
      <c r="Z1432" s="7" t="s">
        <v>5574</v>
      </c>
      <c r="AA1432" s="7" t="s">
        <v>5574</v>
      </c>
      <c r="AB1432" s="7" t="s">
        <v>5574</v>
      </c>
      <c r="AC1432" s="7" t="s">
        <v>5574</v>
      </c>
      <c r="AD1432" s="7" t="s">
        <v>5574</v>
      </c>
      <c r="AE1432" s="7" t="s">
        <v>95</v>
      </c>
      <c r="AF1432" s="7" t="s">
        <v>82</v>
      </c>
      <c r="AG1432" s="7" t="s">
        <v>96</v>
      </c>
    </row>
    <row r="1433" spans="1:33" ht="25.5" x14ac:dyDescent="0.25">
      <c r="A1433" s="7" t="s">
        <v>5575</v>
      </c>
      <c r="B1433" s="12" t="s">
        <v>80</v>
      </c>
      <c r="C1433" s="7" t="s">
        <v>81</v>
      </c>
      <c r="D1433" s="7" t="s">
        <v>82</v>
      </c>
      <c r="E1433" s="7" t="s">
        <v>83</v>
      </c>
      <c r="F1433" s="7" t="s">
        <v>215</v>
      </c>
      <c r="G1433" s="7" t="s">
        <v>3658</v>
      </c>
      <c r="H1433" s="7" t="s">
        <v>5576</v>
      </c>
      <c r="I1433" s="7" t="s">
        <v>902</v>
      </c>
      <c r="J1433" s="7" t="s">
        <v>5577</v>
      </c>
      <c r="K1433" s="7" t="s">
        <v>4411</v>
      </c>
      <c r="L1433" s="7" t="s">
        <v>1682</v>
      </c>
      <c r="M1433" s="7" t="s">
        <v>137</v>
      </c>
      <c r="N1433" s="7" t="s">
        <v>221</v>
      </c>
      <c r="O1433" s="7" t="s">
        <v>93</v>
      </c>
      <c r="P1433" s="7" t="s">
        <v>221</v>
      </c>
      <c r="Q1433" s="7" t="s">
        <v>93</v>
      </c>
      <c r="R1433" s="7" t="s">
        <v>5578</v>
      </c>
      <c r="S1433" s="7" t="s">
        <v>5578</v>
      </c>
      <c r="T1433" s="7" t="s">
        <v>5578</v>
      </c>
      <c r="U1433" s="7" t="s">
        <v>5578</v>
      </c>
      <c r="V1433" s="7" t="s">
        <v>5578</v>
      </c>
      <c r="W1433" s="7" t="s">
        <v>5578</v>
      </c>
      <c r="X1433" s="7" t="s">
        <v>5578</v>
      </c>
      <c r="Y1433" s="7" t="s">
        <v>5578</v>
      </c>
      <c r="Z1433" s="7" t="s">
        <v>5578</v>
      </c>
      <c r="AA1433" s="7" t="s">
        <v>5578</v>
      </c>
      <c r="AB1433" s="7" t="s">
        <v>5578</v>
      </c>
      <c r="AC1433" s="7" t="s">
        <v>5578</v>
      </c>
      <c r="AD1433" s="7" t="s">
        <v>5578</v>
      </c>
      <c r="AE1433" s="7" t="s">
        <v>95</v>
      </c>
      <c r="AF1433" s="7" t="s">
        <v>82</v>
      </c>
      <c r="AG1433" s="7" t="s">
        <v>96</v>
      </c>
    </row>
    <row r="1434" spans="1:33" x14ac:dyDescent="0.25">
      <c r="A1434" s="7" t="s">
        <v>5579</v>
      </c>
      <c r="B1434" s="12" t="s">
        <v>80</v>
      </c>
      <c r="C1434" s="7" t="s">
        <v>81</v>
      </c>
      <c r="D1434" s="7" t="s">
        <v>82</v>
      </c>
      <c r="E1434" s="7" t="s">
        <v>83</v>
      </c>
      <c r="F1434" s="7" t="s">
        <v>123</v>
      </c>
      <c r="G1434" s="7" t="s">
        <v>124</v>
      </c>
      <c r="H1434" s="7" t="s">
        <v>5580</v>
      </c>
      <c r="I1434" s="7" t="s">
        <v>280</v>
      </c>
      <c r="J1434" s="7" t="s">
        <v>584</v>
      </c>
      <c r="K1434" s="7" t="s">
        <v>5581</v>
      </c>
      <c r="L1434" s="7" t="s">
        <v>904</v>
      </c>
      <c r="M1434" s="7" t="s">
        <v>91</v>
      </c>
      <c r="N1434" s="7" t="s">
        <v>128</v>
      </c>
      <c r="O1434" s="7" t="s">
        <v>93</v>
      </c>
      <c r="P1434" s="7" t="s">
        <v>128</v>
      </c>
      <c r="Q1434" s="7" t="s">
        <v>93</v>
      </c>
      <c r="R1434" s="7" t="s">
        <v>5582</v>
      </c>
      <c r="S1434" s="7" t="s">
        <v>5582</v>
      </c>
      <c r="T1434" s="7" t="s">
        <v>5582</v>
      </c>
      <c r="U1434" s="7" t="s">
        <v>5582</v>
      </c>
      <c r="V1434" s="7" t="s">
        <v>5582</v>
      </c>
      <c r="W1434" s="7" t="s">
        <v>5582</v>
      </c>
      <c r="X1434" s="7" t="s">
        <v>5582</v>
      </c>
      <c r="Y1434" s="7" t="s">
        <v>5582</v>
      </c>
      <c r="Z1434" s="7" t="s">
        <v>5582</v>
      </c>
      <c r="AA1434" s="7" t="s">
        <v>5582</v>
      </c>
      <c r="AB1434" s="7" t="s">
        <v>5582</v>
      </c>
      <c r="AC1434" s="7" t="s">
        <v>5582</v>
      </c>
      <c r="AD1434" s="7" t="s">
        <v>5582</v>
      </c>
      <c r="AE1434" s="7" t="s">
        <v>95</v>
      </c>
      <c r="AF1434" s="7" t="s">
        <v>82</v>
      </c>
      <c r="AG1434" s="7" t="s">
        <v>96</v>
      </c>
    </row>
    <row r="1435" spans="1:33" x14ac:dyDescent="0.25">
      <c r="A1435" s="7" t="s">
        <v>5583</v>
      </c>
      <c r="B1435" s="12" t="s">
        <v>80</v>
      </c>
      <c r="C1435" s="7" t="s">
        <v>81</v>
      </c>
      <c r="D1435" s="7" t="s">
        <v>82</v>
      </c>
      <c r="E1435" s="7" t="s">
        <v>83</v>
      </c>
      <c r="F1435" s="7" t="s">
        <v>259</v>
      </c>
      <c r="G1435" s="7" t="s">
        <v>260</v>
      </c>
      <c r="H1435" s="7" t="s">
        <v>1381</v>
      </c>
      <c r="I1435" s="7" t="s">
        <v>351</v>
      </c>
      <c r="J1435" s="7" t="s">
        <v>824</v>
      </c>
      <c r="K1435" s="7" t="s">
        <v>5581</v>
      </c>
      <c r="L1435" s="7" t="s">
        <v>703</v>
      </c>
      <c r="M1435" s="7" t="s">
        <v>91</v>
      </c>
      <c r="N1435" s="7" t="s">
        <v>347</v>
      </c>
      <c r="O1435" s="7" t="s">
        <v>93</v>
      </c>
      <c r="P1435" s="7" t="s">
        <v>347</v>
      </c>
      <c r="Q1435" s="7" t="s">
        <v>93</v>
      </c>
      <c r="R1435" s="7" t="s">
        <v>5584</v>
      </c>
      <c r="S1435" s="7" t="s">
        <v>5584</v>
      </c>
      <c r="T1435" s="7" t="s">
        <v>5584</v>
      </c>
      <c r="U1435" s="7" t="s">
        <v>5584</v>
      </c>
      <c r="V1435" s="7" t="s">
        <v>5584</v>
      </c>
      <c r="W1435" s="7" t="s">
        <v>5584</v>
      </c>
      <c r="X1435" s="7" t="s">
        <v>5584</v>
      </c>
      <c r="Y1435" s="7" t="s">
        <v>5584</v>
      </c>
      <c r="Z1435" s="7" t="s">
        <v>5584</v>
      </c>
      <c r="AA1435" s="7" t="s">
        <v>5584</v>
      </c>
      <c r="AB1435" s="7" t="s">
        <v>5584</v>
      </c>
      <c r="AC1435" s="7" t="s">
        <v>5584</v>
      </c>
      <c r="AD1435" s="7" t="s">
        <v>5584</v>
      </c>
      <c r="AE1435" s="7" t="s">
        <v>95</v>
      </c>
      <c r="AF1435" s="7" t="s">
        <v>82</v>
      </c>
      <c r="AG1435" s="7" t="s">
        <v>96</v>
      </c>
    </row>
    <row r="1436" spans="1:33" x14ac:dyDescent="0.25">
      <c r="A1436" s="7" t="s">
        <v>5585</v>
      </c>
      <c r="B1436" s="12" t="s">
        <v>80</v>
      </c>
      <c r="C1436" s="7" t="s">
        <v>81</v>
      </c>
      <c r="D1436" s="7" t="s">
        <v>82</v>
      </c>
      <c r="E1436" s="7" t="s">
        <v>83</v>
      </c>
      <c r="F1436" s="7" t="s">
        <v>123</v>
      </c>
      <c r="G1436" s="7" t="s">
        <v>124</v>
      </c>
      <c r="H1436" s="7" t="s">
        <v>308</v>
      </c>
      <c r="I1436" s="7" t="s">
        <v>1730</v>
      </c>
      <c r="J1436" s="7" t="s">
        <v>1401</v>
      </c>
      <c r="K1436" s="7" t="s">
        <v>242</v>
      </c>
      <c r="L1436" s="7" t="s">
        <v>3734</v>
      </c>
      <c r="M1436" s="7" t="s">
        <v>137</v>
      </c>
      <c r="N1436" s="7" t="s">
        <v>128</v>
      </c>
      <c r="O1436" s="7" t="s">
        <v>93</v>
      </c>
      <c r="P1436" s="7" t="s">
        <v>128</v>
      </c>
      <c r="Q1436" s="7" t="s">
        <v>93</v>
      </c>
      <c r="R1436" s="7" t="s">
        <v>5586</v>
      </c>
      <c r="S1436" s="7" t="s">
        <v>5586</v>
      </c>
      <c r="T1436" s="7" t="s">
        <v>5586</v>
      </c>
      <c r="U1436" s="7" t="s">
        <v>5586</v>
      </c>
      <c r="V1436" s="7" t="s">
        <v>5586</v>
      </c>
      <c r="W1436" s="7" t="s">
        <v>5586</v>
      </c>
      <c r="X1436" s="7" t="s">
        <v>5586</v>
      </c>
      <c r="Y1436" s="7" t="s">
        <v>5586</v>
      </c>
      <c r="Z1436" s="7" t="s">
        <v>5586</v>
      </c>
      <c r="AA1436" s="7" t="s">
        <v>5586</v>
      </c>
      <c r="AB1436" s="7" t="s">
        <v>5586</v>
      </c>
      <c r="AC1436" s="7" t="s">
        <v>5586</v>
      </c>
      <c r="AD1436" s="7" t="s">
        <v>5586</v>
      </c>
      <c r="AE1436" s="7" t="s">
        <v>95</v>
      </c>
      <c r="AF1436" s="7" t="s">
        <v>82</v>
      </c>
      <c r="AG1436" s="7" t="s">
        <v>96</v>
      </c>
    </row>
    <row r="1437" spans="1:33" x14ac:dyDescent="0.25">
      <c r="A1437" s="7" t="s">
        <v>5587</v>
      </c>
      <c r="B1437" s="12" t="s">
        <v>80</v>
      </c>
      <c r="C1437" s="7" t="s">
        <v>81</v>
      </c>
      <c r="D1437" s="7" t="s">
        <v>82</v>
      </c>
      <c r="E1437" s="7" t="s">
        <v>83</v>
      </c>
      <c r="F1437" s="7" t="s">
        <v>98</v>
      </c>
      <c r="G1437" s="7" t="s">
        <v>174</v>
      </c>
      <c r="H1437" s="7" t="s">
        <v>195</v>
      </c>
      <c r="I1437" s="7" t="s">
        <v>1086</v>
      </c>
      <c r="J1437" s="7" t="s">
        <v>1011</v>
      </c>
      <c r="K1437" s="7" t="s">
        <v>242</v>
      </c>
      <c r="L1437" s="7" t="s">
        <v>2567</v>
      </c>
      <c r="M1437" s="7" t="s">
        <v>137</v>
      </c>
      <c r="N1437" s="7" t="s">
        <v>103</v>
      </c>
      <c r="O1437" s="7" t="s">
        <v>93</v>
      </c>
      <c r="P1437" s="7" t="s">
        <v>103</v>
      </c>
      <c r="Q1437" s="7" t="s">
        <v>93</v>
      </c>
      <c r="R1437" s="7" t="s">
        <v>5588</v>
      </c>
      <c r="S1437" s="7" t="s">
        <v>5588</v>
      </c>
      <c r="T1437" s="7" t="s">
        <v>5588</v>
      </c>
      <c r="U1437" s="7" t="s">
        <v>5588</v>
      </c>
      <c r="V1437" s="7" t="s">
        <v>5588</v>
      </c>
      <c r="W1437" s="7" t="s">
        <v>5588</v>
      </c>
      <c r="X1437" s="7" t="s">
        <v>5588</v>
      </c>
      <c r="Y1437" s="7" t="s">
        <v>5588</v>
      </c>
      <c r="Z1437" s="7" t="s">
        <v>5588</v>
      </c>
      <c r="AA1437" s="7" t="s">
        <v>5588</v>
      </c>
      <c r="AB1437" s="7" t="s">
        <v>5588</v>
      </c>
      <c r="AC1437" s="7" t="s">
        <v>5588</v>
      </c>
      <c r="AD1437" s="7" t="s">
        <v>5588</v>
      </c>
      <c r="AE1437" s="7" t="s">
        <v>95</v>
      </c>
      <c r="AF1437" s="7" t="s">
        <v>82</v>
      </c>
      <c r="AG1437" s="7" t="s">
        <v>96</v>
      </c>
    </row>
    <row r="1438" spans="1:33" ht="25.5" x14ac:dyDescent="0.25">
      <c r="A1438" s="7" t="s">
        <v>5589</v>
      </c>
      <c r="B1438" s="12" t="s">
        <v>80</v>
      </c>
      <c r="C1438" s="7" t="s">
        <v>81</v>
      </c>
      <c r="D1438" s="7" t="s">
        <v>82</v>
      </c>
      <c r="E1438" s="7" t="s">
        <v>83</v>
      </c>
      <c r="F1438" s="7" t="s">
        <v>98</v>
      </c>
      <c r="G1438" s="7" t="s">
        <v>174</v>
      </c>
      <c r="H1438" s="7" t="s">
        <v>5590</v>
      </c>
      <c r="I1438" s="7" t="s">
        <v>285</v>
      </c>
      <c r="J1438" s="7" t="s">
        <v>320</v>
      </c>
      <c r="K1438" s="7" t="s">
        <v>242</v>
      </c>
      <c r="L1438" s="7" t="s">
        <v>508</v>
      </c>
      <c r="M1438" s="7" t="s">
        <v>91</v>
      </c>
      <c r="N1438" s="7" t="s">
        <v>185</v>
      </c>
      <c r="O1438" s="7" t="s">
        <v>93</v>
      </c>
      <c r="P1438" s="7" t="s">
        <v>185</v>
      </c>
      <c r="Q1438" s="7" t="s">
        <v>93</v>
      </c>
      <c r="R1438" s="7" t="s">
        <v>5591</v>
      </c>
      <c r="S1438" s="7" t="s">
        <v>5591</v>
      </c>
      <c r="T1438" s="7" t="s">
        <v>5591</v>
      </c>
      <c r="U1438" s="7" t="s">
        <v>5591</v>
      </c>
      <c r="V1438" s="7" t="s">
        <v>5591</v>
      </c>
      <c r="W1438" s="7" t="s">
        <v>5591</v>
      </c>
      <c r="X1438" s="7" t="s">
        <v>5591</v>
      </c>
      <c r="Y1438" s="7" t="s">
        <v>5591</v>
      </c>
      <c r="Z1438" s="7" t="s">
        <v>5591</v>
      </c>
      <c r="AA1438" s="7" t="s">
        <v>5591</v>
      </c>
      <c r="AB1438" s="7" t="s">
        <v>5591</v>
      </c>
      <c r="AC1438" s="7" t="s">
        <v>5591</v>
      </c>
      <c r="AD1438" s="7" t="s">
        <v>5591</v>
      </c>
      <c r="AE1438" s="7" t="s">
        <v>95</v>
      </c>
      <c r="AF1438" s="7" t="s">
        <v>82</v>
      </c>
      <c r="AG1438" s="7" t="s">
        <v>96</v>
      </c>
    </row>
    <row r="1439" spans="1:33" ht="25.5" x14ac:dyDescent="0.25">
      <c r="A1439" s="7" t="s">
        <v>5592</v>
      </c>
      <c r="B1439" s="12" t="s">
        <v>80</v>
      </c>
      <c r="C1439" s="7" t="s">
        <v>81</v>
      </c>
      <c r="D1439" s="7" t="s">
        <v>82</v>
      </c>
      <c r="E1439" s="7" t="s">
        <v>83</v>
      </c>
      <c r="F1439" s="7" t="s">
        <v>131</v>
      </c>
      <c r="G1439" s="7" t="s">
        <v>132</v>
      </c>
      <c r="H1439" s="7" t="s">
        <v>195</v>
      </c>
      <c r="I1439" s="7" t="s">
        <v>621</v>
      </c>
      <c r="J1439" s="7" t="s">
        <v>2750</v>
      </c>
      <c r="K1439" s="7" t="s">
        <v>242</v>
      </c>
      <c r="L1439" s="7" t="s">
        <v>508</v>
      </c>
      <c r="M1439" s="7" t="s">
        <v>137</v>
      </c>
      <c r="N1439" s="7" t="s">
        <v>138</v>
      </c>
      <c r="O1439" s="7" t="s">
        <v>93</v>
      </c>
      <c r="P1439" s="7" t="s">
        <v>138</v>
      </c>
      <c r="Q1439" s="7" t="s">
        <v>93</v>
      </c>
      <c r="R1439" s="7" t="s">
        <v>5593</v>
      </c>
      <c r="S1439" s="7" t="s">
        <v>5593</v>
      </c>
      <c r="T1439" s="7" t="s">
        <v>5593</v>
      </c>
      <c r="U1439" s="7" t="s">
        <v>5593</v>
      </c>
      <c r="V1439" s="7" t="s">
        <v>5593</v>
      </c>
      <c r="W1439" s="7" t="s">
        <v>5593</v>
      </c>
      <c r="X1439" s="7" t="s">
        <v>5593</v>
      </c>
      <c r="Y1439" s="7" t="s">
        <v>5593</v>
      </c>
      <c r="Z1439" s="7" t="s">
        <v>5593</v>
      </c>
      <c r="AA1439" s="7" t="s">
        <v>5593</v>
      </c>
      <c r="AB1439" s="7" t="s">
        <v>5593</v>
      </c>
      <c r="AC1439" s="7" t="s">
        <v>5593</v>
      </c>
      <c r="AD1439" s="7" t="s">
        <v>5593</v>
      </c>
      <c r="AE1439" s="7" t="s">
        <v>95</v>
      </c>
      <c r="AF1439" s="7" t="s">
        <v>82</v>
      </c>
      <c r="AG1439" s="7" t="s">
        <v>96</v>
      </c>
    </row>
    <row r="1440" spans="1:33" x14ac:dyDescent="0.25">
      <c r="A1440" s="7" t="s">
        <v>5594</v>
      </c>
      <c r="B1440" s="12" t="s">
        <v>80</v>
      </c>
      <c r="C1440" s="7" t="s">
        <v>81</v>
      </c>
      <c r="D1440" s="7" t="s">
        <v>82</v>
      </c>
      <c r="E1440" s="7" t="s">
        <v>83</v>
      </c>
      <c r="F1440" s="7" t="s">
        <v>497</v>
      </c>
      <c r="G1440" s="7" t="s">
        <v>99</v>
      </c>
      <c r="H1440" s="7" t="s">
        <v>5595</v>
      </c>
      <c r="I1440" s="7" t="s">
        <v>182</v>
      </c>
      <c r="J1440" s="7" t="s">
        <v>2754</v>
      </c>
      <c r="K1440" s="7" t="s">
        <v>242</v>
      </c>
      <c r="L1440" s="7" t="s">
        <v>508</v>
      </c>
      <c r="M1440" s="7" t="s">
        <v>137</v>
      </c>
      <c r="N1440" s="7" t="s">
        <v>185</v>
      </c>
      <c r="O1440" s="7" t="s">
        <v>93</v>
      </c>
      <c r="P1440" s="7" t="s">
        <v>185</v>
      </c>
      <c r="Q1440" s="7" t="s">
        <v>93</v>
      </c>
      <c r="R1440" s="7" t="s">
        <v>5596</v>
      </c>
      <c r="S1440" s="7" t="s">
        <v>5596</v>
      </c>
      <c r="T1440" s="7" t="s">
        <v>5596</v>
      </c>
      <c r="U1440" s="7" t="s">
        <v>5596</v>
      </c>
      <c r="V1440" s="7" t="s">
        <v>5596</v>
      </c>
      <c r="W1440" s="7" t="s">
        <v>5596</v>
      </c>
      <c r="X1440" s="7" t="s">
        <v>5596</v>
      </c>
      <c r="Y1440" s="7" t="s">
        <v>5596</v>
      </c>
      <c r="Z1440" s="7" t="s">
        <v>5596</v>
      </c>
      <c r="AA1440" s="7" t="s">
        <v>5596</v>
      </c>
      <c r="AB1440" s="7" t="s">
        <v>5596</v>
      </c>
      <c r="AC1440" s="7" t="s">
        <v>5596</v>
      </c>
      <c r="AD1440" s="7" t="s">
        <v>5596</v>
      </c>
      <c r="AE1440" s="7" t="s">
        <v>95</v>
      </c>
      <c r="AF1440" s="7" t="s">
        <v>82</v>
      </c>
      <c r="AG1440" s="7" t="s">
        <v>96</v>
      </c>
    </row>
    <row r="1441" spans="1:33" ht="25.5" x14ac:dyDescent="0.25">
      <c r="A1441" s="7" t="s">
        <v>5597</v>
      </c>
      <c r="B1441" s="12" t="s">
        <v>80</v>
      </c>
      <c r="C1441" s="7" t="s">
        <v>81</v>
      </c>
      <c r="D1441" s="7" t="s">
        <v>82</v>
      </c>
      <c r="E1441" s="7" t="s">
        <v>83</v>
      </c>
      <c r="F1441" s="7" t="s">
        <v>635</v>
      </c>
      <c r="G1441" s="7" t="s">
        <v>1057</v>
      </c>
      <c r="H1441" s="7" t="s">
        <v>1903</v>
      </c>
      <c r="I1441" s="7" t="s">
        <v>159</v>
      </c>
      <c r="J1441" s="7" t="s">
        <v>2228</v>
      </c>
      <c r="K1441" s="7" t="s">
        <v>242</v>
      </c>
      <c r="L1441" s="7" t="s">
        <v>374</v>
      </c>
      <c r="M1441" s="7" t="s">
        <v>137</v>
      </c>
      <c r="N1441" s="7" t="s">
        <v>641</v>
      </c>
      <c r="O1441" s="7" t="s">
        <v>93</v>
      </c>
      <c r="P1441" s="7" t="s">
        <v>641</v>
      </c>
      <c r="Q1441" s="7" t="s">
        <v>93</v>
      </c>
      <c r="R1441" s="7" t="s">
        <v>5598</v>
      </c>
      <c r="S1441" s="7" t="s">
        <v>5598</v>
      </c>
      <c r="T1441" s="7" t="s">
        <v>5598</v>
      </c>
      <c r="U1441" s="7" t="s">
        <v>5598</v>
      </c>
      <c r="V1441" s="7" t="s">
        <v>5598</v>
      </c>
      <c r="W1441" s="7" t="s">
        <v>5598</v>
      </c>
      <c r="X1441" s="7" t="s">
        <v>5598</v>
      </c>
      <c r="Y1441" s="7" t="s">
        <v>5598</v>
      </c>
      <c r="Z1441" s="7" t="s">
        <v>5598</v>
      </c>
      <c r="AA1441" s="7" t="s">
        <v>5598</v>
      </c>
      <c r="AB1441" s="7" t="s">
        <v>5598</v>
      </c>
      <c r="AC1441" s="7" t="s">
        <v>5598</v>
      </c>
      <c r="AD1441" s="7" t="s">
        <v>5598</v>
      </c>
      <c r="AE1441" s="7" t="s">
        <v>95</v>
      </c>
      <c r="AF1441" s="7" t="s">
        <v>82</v>
      </c>
      <c r="AG1441" s="7" t="s">
        <v>96</v>
      </c>
    </row>
    <row r="1442" spans="1:33" x14ac:dyDescent="0.25">
      <c r="A1442" s="7" t="s">
        <v>5599</v>
      </c>
      <c r="B1442" s="12" t="s">
        <v>80</v>
      </c>
      <c r="C1442" s="7" t="s">
        <v>81</v>
      </c>
      <c r="D1442" s="7" t="s">
        <v>82</v>
      </c>
      <c r="E1442" s="7" t="s">
        <v>918</v>
      </c>
      <c r="F1442" s="7" t="s">
        <v>2861</v>
      </c>
      <c r="G1442" s="7" t="s">
        <v>920</v>
      </c>
      <c r="H1442" s="7" t="s">
        <v>5600</v>
      </c>
      <c r="I1442" s="7" t="s">
        <v>1917</v>
      </c>
      <c r="J1442" s="7" t="s">
        <v>5601</v>
      </c>
      <c r="K1442" s="7" t="s">
        <v>1925</v>
      </c>
      <c r="L1442" s="7" t="s">
        <v>5602</v>
      </c>
      <c r="M1442" s="7" t="s">
        <v>91</v>
      </c>
      <c r="N1442" s="7" t="s">
        <v>2865</v>
      </c>
      <c r="O1442" s="7" t="s">
        <v>93</v>
      </c>
      <c r="P1442" s="7" t="s">
        <v>5603</v>
      </c>
      <c r="Q1442" s="7" t="s">
        <v>93</v>
      </c>
      <c r="R1442" s="7" t="s">
        <v>5604</v>
      </c>
      <c r="S1442" s="7" t="s">
        <v>5604</v>
      </c>
      <c r="T1442" s="7" t="s">
        <v>5604</v>
      </c>
      <c r="U1442" s="7" t="s">
        <v>5604</v>
      </c>
      <c r="V1442" s="7" t="s">
        <v>5604</v>
      </c>
      <c r="W1442" s="7" t="s">
        <v>5604</v>
      </c>
      <c r="X1442" s="7" t="s">
        <v>5604</v>
      </c>
      <c r="Y1442" s="7" t="s">
        <v>5604</v>
      </c>
      <c r="Z1442" s="7" t="s">
        <v>5604</v>
      </c>
      <c r="AA1442" s="7" t="s">
        <v>5604</v>
      </c>
      <c r="AB1442" s="7" t="s">
        <v>5604</v>
      </c>
      <c r="AC1442" s="7" t="s">
        <v>5604</v>
      </c>
      <c r="AD1442" s="7" t="s">
        <v>5604</v>
      </c>
      <c r="AE1442" s="7" t="s">
        <v>95</v>
      </c>
      <c r="AF1442" s="7" t="s">
        <v>82</v>
      </c>
      <c r="AG1442" s="7" t="s">
        <v>96</v>
      </c>
    </row>
    <row r="1443" spans="1:33" x14ac:dyDescent="0.25">
      <c r="A1443" s="7" t="s">
        <v>5605</v>
      </c>
      <c r="B1443" s="12" t="s">
        <v>80</v>
      </c>
      <c r="C1443" s="7" t="s">
        <v>81</v>
      </c>
      <c r="D1443" s="7" t="s">
        <v>82</v>
      </c>
      <c r="E1443" s="7" t="s">
        <v>918</v>
      </c>
      <c r="F1443" s="7" t="s">
        <v>919</v>
      </c>
      <c r="G1443" s="7" t="s">
        <v>920</v>
      </c>
      <c r="H1443" s="7" t="s">
        <v>5606</v>
      </c>
      <c r="I1443" s="7" t="s">
        <v>961</v>
      </c>
      <c r="J1443" s="7" t="s">
        <v>5607</v>
      </c>
      <c r="K1443" s="7" t="s">
        <v>5608</v>
      </c>
      <c r="L1443" s="7" t="s">
        <v>5609</v>
      </c>
      <c r="M1443" s="7" t="s">
        <v>91</v>
      </c>
      <c r="N1443" s="7" t="s">
        <v>926</v>
      </c>
      <c r="O1443" s="7" t="s">
        <v>93</v>
      </c>
      <c r="P1443" s="7" t="s">
        <v>5610</v>
      </c>
      <c r="Q1443" s="7" t="s">
        <v>93</v>
      </c>
      <c r="R1443" s="7" t="s">
        <v>5611</v>
      </c>
      <c r="S1443" s="7" t="s">
        <v>5611</v>
      </c>
      <c r="T1443" s="7" t="s">
        <v>5611</v>
      </c>
      <c r="U1443" s="7" t="s">
        <v>5611</v>
      </c>
      <c r="V1443" s="7" t="s">
        <v>5611</v>
      </c>
      <c r="W1443" s="7" t="s">
        <v>5611</v>
      </c>
      <c r="X1443" s="7" t="s">
        <v>5611</v>
      </c>
      <c r="Y1443" s="7" t="s">
        <v>5611</v>
      </c>
      <c r="Z1443" s="7" t="s">
        <v>5611</v>
      </c>
      <c r="AA1443" s="7" t="s">
        <v>5611</v>
      </c>
      <c r="AB1443" s="7" t="s">
        <v>5611</v>
      </c>
      <c r="AC1443" s="7" t="s">
        <v>5611</v>
      </c>
      <c r="AD1443" s="7" t="s">
        <v>5611</v>
      </c>
      <c r="AE1443" s="7" t="s">
        <v>95</v>
      </c>
      <c r="AF1443" s="7" t="s">
        <v>82</v>
      </c>
      <c r="AG1443" s="7" t="s">
        <v>96</v>
      </c>
    </row>
    <row r="1444" spans="1:33" ht="25.5" x14ac:dyDescent="0.25">
      <c r="A1444" s="7" t="s">
        <v>5612</v>
      </c>
      <c r="B1444" s="12" t="s">
        <v>80</v>
      </c>
      <c r="C1444" s="7" t="s">
        <v>81</v>
      </c>
      <c r="D1444" s="7" t="s">
        <v>82</v>
      </c>
      <c r="E1444" s="7" t="s">
        <v>918</v>
      </c>
      <c r="F1444" s="7" t="s">
        <v>919</v>
      </c>
      <c r="G1444" s="7" t="s">
        <v>920</v>
      </c>
      <c r="H1444" s="7" t="s">
        <v>5613</v>
      </c>
      <c r="I1444" s="7" t="s">
        <v>1917</v>
      </c>
      <c r="J1444" s="7" t="s">
        <v>2357</v>
      </c>
      <c r="K1444" s="7" t="s">
        <v>5614</v>
      </c>
      <c r="L1444" s="7" t="s">
        <v>2143</v>
      </c>
      <c r="M1444" s="7" t="s">
        <v>91</v>
      </c>
      <c r="N1444" s="7" t="s">
        <v>926</v>
      </c>
      <c r="O1444" s="7" t="s">
        <v>93</v>
      </c>
      <c r="P1444" s="7" t="s">
        <v>5615</v>
      </c>
      <c r="Q1444" s="7" t="s">
        <v>93</v>
      </c>
      <c r="R1444" s="7" t="s">
        <v>5616</v>
      </c>
      <c r="S1444" s="7" t="s">
        <v>5616</v>
      </c>
      <c r="T1444" s="7" t="s">
        <v>5616</v>
      </c>
      <c r="U1444" s="7" t="s">
        <v>5616</v>
      </c>
      <c r="V1444" s="7" t="s">
        <v>5616</v>
      </c>
      <c r="W1444" s="7" t="s">
        <v>5616</v>
      </c>
      <c r="X1444" s="7" t="s">
        <v>5616</v>
      </c>
      <c r="Y1444" s="7" t="s">
        <v>5616</v>
      </c>
      <c r="Z1444" s="7" t="s">
        <v>5616</v>
      </c>
      <c r="AA1444" s="7" t="s">
        <v>5616</v>
      </c>
      <c r="AB1444" s="7" t="s">
        <v>5616</v>
      </c>
      <c r="AC1444" s="7" t="s">
        <v>5616</v>
      </c>
      <c r="AD1444" s="7" t="s">
        <v>5616</v>
      </c>
      <c r="AE1444" s="7" t="s">
        <v>95</v>
      </c>
      <c r="AF1444" s="7" t="s">
        <v>82</v>
      </c>
      <c r="AG1444" s="7" t="s">
        <v>96</v>
      </c>
    </row>
    <row r="1445" spans="1:33" x14ac:dyDescent="0.25">
      <c r="A1445" s="7" t="s">
        <v>5617</v>
      </c>
      <c r="B1445" s="12" t="s">
        <v>80</v>
      </c>
      <c r="C1445" s="7" t="s">
        <v>81</v>
      </c>
      <c r="D1445" s="7" t="s">
        <v>82</v>
      </c>
      <c r="E1445" s="7" t="s">
        <v>918</v>
      </c>
      <c r="F1445" s="7" t="s">
        <v>930</v>
      </c>
      <c r="G1445" s="7" t="s">
        <v>931</v>
      </c>
      <c r="H1445" s="7" t="s">
        <v>5618</v>
      </c>
      <c r="I1445" s="7" t="s">
        <v>933</v>
      </c>
      <c r="J1445" s="7" t="s">
        <v>484</v>
      </c>
      <c r="K1445" s="7" t="s">
        <v>5619</v>
      </c>
      <c r="L1445" s="7" t="s">
        <v>203</v>
      </c>
      <c r="M1445" s="7" t="s">
        <v>91</v>
      </c>
      <c r="N1445" s="7" t="s">
        <v>936</v>
      </c>
      <c r="O1445" s="7" t="s">
        <v>93</v>
      </c>
      <c r="P1445" s="7" t="s">
        <v>5620</v>
      </c>
      <c r="Q1445" s="7" t="s">
        <v>93</v>
      </c>
      <c r="R1445" s="7" t="s">
        <v>5621</v>
      </c>
      <c r="S1445" s="7" t="s">
        <v>5621</v>
      </c>
      <c r="T1445" s="7" t="s">
        <v>5621</v>
      </c>
      <c r="U1445" s="7" t="s">
        <v>5621</v>
      </c>
      <c r="V1445" s="7" t="s">
        <v>5621</v>
      </c>
      <c r="W1445" s="7" t="s">
        <v>5621</v>
      </c>
      <c r="X1445" s="7" t="s">
        <v>5621</v>
      </c>
      <c r="Y1445" s="7" t="s">
        <v>5621</v>
      </c>
      <c r="Z1445" s="7" t="s">
        <v>5621</v>
      </c>
      <c r="AA1445" s="7" t="s">
        <v>5621</v>
      </c>
      <c r="AB1445" s="7" t="s">
        <v>5621</v>
      </c>
      <c r="AC1445" s="7" t="s">
        <v>5621</v>
      </c>
      <c r="AD1445" s="7" t="s">
        <v>5621</v>
      </c>
      <c r="AE1445" s="7" t="s">
        <v>95</v>
      </c>
      <c r="AF1445" s="7" t="s">
        <v>82</v>
      </c>
      <c r="AG1445" s="7" t="s">
        <v>96</v>
      </c>
    </row>
    <row r="1446" spans="1:33" x14ac:dyDescent="0.25">
      <c r="A1446" s="7" t="s">
        <v>5622</v>
      </c>
      <c r="B1446" s="12" t="s">
        <v>80</v>
      </c>
      <c r="C1446" s="7" t="s">
        <v>81</v>
      </c>
      <c r="D1446" s="7" t="s">
        <v>82</v>
      </c>
      <c r="E1446" s="7" t="s">
        <v>918</v>
      </c>
      <c r="F1446" s="7" t="s">
        <v>2883</v>
      </c>
      <c r="G1446" s="7" t="s">
        <v>968</v>
      </c>
      <c r="H1446" s="7" t="s">
        <v>5623</v>
      </c>
      <c r="I1446" s="7" t="s">
        <v>942</v>
      </c>
      <c r="J1446" s="7" t="s">
        <v>1991</v>
      </c>
      <c r="K1446" s="7" t="s">
        <v>899</v>
      </c>
      <c r="L1446" s="7" t="s">
        <v>605</v>
      </c>
      <c r="M1446" s="7" t="s">
        <v>137</v>
      </c>
      <c r="N1446" s="7" t="s">
        <v>2887</v>
      </c>
      <c r="O1446" s="7" t="s">
        <v>93</v>
      </c>
      <c r="P1446" s="7" t="s">
        <v>2888</v>
      </c>
      <c r="Q1446" s="7" t="s">
        <v>93</v>
      </c>
      <c r="R1446" s="7" t="s">
        <v>5624</v>
      </c>
      <c r="S1446" s="7" t="s">
        <v>5624</v>
      </c>
      <c r="T1446" s="7" t="s">
        <v>5624</v>
      </c>
      <c r="U1446" s="7" t="s">
        <v>5624</v>
      </c>
      <c r="V1446" s="7" t="s">
        <v>5624</v>
      </c>
      <c r="W1446" s="7" t="s">
        <v>5624</v>
      </c>
      <c r="X1446" s="7" t="s">
        <v>5624</v>
      </c>
      <c r="Y1446" s="7" t="s">
        <v>5624</v>
      </c>
      <c r="Z1446" s="7" t="s">
        <v>5624</v>
      </c>
      <c r="AA1446" s="7" t="s">
        <v>5624</v>
      </c>
      <c r="AB1446" s="7" t="s">
        <v>5624</v>
      </c>
      <c r="AC1446" s="7" t="s">
        <v>5624</v>
      </c>
      <c r="AD1446" s="7" t="s">
        <v>5624</v>
      </c>
      <c r="AE1446" s="7" t="s">
        <v>95</v>
      </c>
      <c r="AF1446" s="7" t="s">
        <v>82</v>
      </c>
      <c r="AG1446" s="7" t="s">
        <v>96</v>
      </c>
    </row>
    <row r="1447" spans="1:33" x14ac:dyDescent="0.25">
      <c r="A1447" s="7" t="s">
        <v>5625</v>
      </c>
      <c r="B1447" s="12" t="s">
        <v>80</v>
      </c>
      <c r="C1447" s="7" t="s">
        <v>81</v>
      </c>
      <c r="D1447" s="7" t="s">
        <v>82</v>
      </c>
      <c r="E1447" s="7" t="s">
        <v>918</v>
      </c>
      <c r="F1447" s="7" t="s">
        <v>2883</v>
      </c>
      <c r="G1447" s="7" t="s">
        <v>920</v>
      </c>
      <c r="H1447" s="7" t="s">
        <v>5626</v>
      </c>
      <c r="I1447" s="7" t="s">
        <v>95</v>
      </c>
      <c r="J1447" s="7" t="s">
        <v>5627</v>
      </c>
      <c r="K1447" s="7" t="s">
        <v>219</v>
      </c>
      <c r="L1447" s="7" t="s">
        <v>460</v>
      </c>
      <c r="M1447" s="7" t="s">
        <v>91</v>
      </c>
      <c r="N1447" s="7" t="s">
        <v>2887</v>
      </c>
      <c r="O1447" s="7" t="s">
        <v>93</v>
      </c>
      <c r="P1447" s="7" t="s">
        <v>2888</v>
      </c>
      <c r="Q1447" s="7" t="s">
        <v>93</v>
      </c>
      <c r="R1447" s="7" t="s">
        <v>5628</v>
      </c>
      <c r="S1447" s="7" t="s">
        <v>5628</v>
      </c>
      <c r="T1447" s="7" t="s">
        <v>5628</v>
      </c>
      <c r="U1447" s="7" t="s">
        <v>5628</v>
      </c>
      <c r="V1447" s="7" t="s">
        <v>5628</v>
      </c>
      <c r="W1447" s="7" t="s">
        <v>5628</v>
      </c>
      <c r="X1447" s="7" t="s">
        <v>5628</v>
      </c>
      <c r="Y1447" s="7" t="s">
        <v>5628</v>
      </c>
      <c r="Z1447" s="7" t="s">
        <v>5628</v>
      </c>
      <c r="AA1447" s="7" t="s">
        <v>5628</v>
      </c>
      <c r="AB1447" s="7" t="s">
        <v>5628</v>
      </c>
      <c r="AC1447" s="7" t="s">
        <v>5628</v>
      </c>
      <c r="AD1447" s="7" t="s">
        <v>5628</v>
      </c>
      <c r="AE1447" s="7" t="s">
        <v>95</v>
      </c>
      <c r="AF1447" s="7" t="s">
        <v>82</v>
      </c>
      <c r="AG1447" s="7" t="s">
        <v>96</v>
      </c>
    </row>
    <row r="1448" spans="1:33" ht="25.5" x14ac:dyDescent="0.25">
      <c r="A1448" s="7" t="s">
        <v>5629</v>
      </c>
      <c r="B1448" s="12" t="s">
        <v>80</v>
      </c>
      <c r="C1448" s="7" t="s">
        <v>81</v>
      </c>
      <c r="D1448" s="7" t="s">
        <v>82</v>
      </c>
      <c r="E1448" s="7" t="s">
        <v>918</v>
      </c>
      <c r="F1448" s="7" t="s">
        <v>948</v>
      </c>
      <c r="G1448" s="7" t="s">
        <v>920</v>
      </c>
      <c r="H1448" s="7" t="s">
        <v>5630</v>
      </c>
      <c r="I1448" s="7" t="s">
        <v>933</v>
      </c>
      <c r="J1448" s="7" t="s">
        <v>4824</v>
      </c>
      <c r="K1448" s="7" t="s">
        <v>4824</v>
      </c>
      <c r="L1448" s="7" t="s">
        <v>4824</v>
      </c>
      <c r="M1448" s="7" t="s">
        <v>91</v>
      </c>
      <c r="N1448" s="7" t="s">
        <v>952</v>
      </c>
      <c r="O1448" s="7" t="s">
        <v>93</v>
      </c>
      <c r="P1448" s="7" t="s">
        <v>4825</v>
      </c>
      <c r="Q1448" s="7" t="s">
        <v>93</v>
      </c>
      <c r="R1448" s="7" t="s">
        <v>5631</v>
      </c>
      <c r="S1448" s="7" t="s">
        <v>5631</v>
      </c>
      <c r="T1448" s="7" t="s">
        <v>5631</v>
      </c>
      <c r="U1448" s="7" t="s">
        <v>5631</v>
      </c>
      <c r="V1448" s="7" t="s">
        <v>5631</v>
      </c>
      <c r="W1448" s="7" t="s">
        <v>5631</v>
      </c>
      <c r="X1448" s="7" t="s">
        <v>5631</v>
      </c>
      <c r="Y1448" s="7" t="s">
        <v>5631</v>
      </c>
      <c r="Z1448" s="7" t="s">
        <v>5631</v>
      </c>
      <c r="AA1448" s="7" t="s">
        <v>5631</v>
      </c>
      <c r="AB1448" s="7" t="s">
        <v>5631</v>
      </c>
      <c r="AC1448" s="7" t="s">
        <v>5631</v>
      </c>
      <c r="AD1448" s="7" t="s">
        <v>5631</v>
      </c>
      <c r="AE1448" s="7" t="s">
        <v>95</v>
      </c>
      <c r="AF1448" s="7" t="s">
        <v>82</v>
      </c>
      <c r="AG1448" s="7" t="s">
        <v>96</v>
      </c>
    </row>
    <row r="1449" spans="1:33" ht="25.5" x14ac:dyDescent="0.25">
      <c r="A1449" s="7" t="s">
        <v>5632</v>
      </c>
      <c r="B1449" s="12" t="s">
        <v>80</v>
      </c>
      <c r="C1449" s="7" t="s">
        <v>81</v>
      </c>
      <c r="D1449" s="7" t="s">
        <v>82</v>
      </c>
      <c r="E1449" s="7" t="s">
        <v>918</v>
      </c>
      <c r="F1449" s="7" t="s">
        <v>930</v>
      </c>
      <c r="G1449" s="7" t="s">
        <v>975</v>
      </c>
      <c r="H1449" s="7" t="s">
        <v>5633</v>
      </c>
      <c r="I1449" s="7" t="s">
        <v>95</v>
      </c>
      <c r="J1449" s="7" t="s">
        <v>4824</v>
      </c>
      <c r="K1449" s="7" t="s">
        <v>4824</v>
      </c>
      <c r="L1449" s="7" t="s">
        <v>4824</v>
      </c>
      <c r="M1449" s="7" t="s">
        <v>91</v>
      </c>
      <c r="N1449" s="7" t="s">
        <v>936</v>
      </c>
      <c r="O1449" s="7" t="s">
        <v>93</v>
      </c>
      <c r="P1449" s="7" t="s">
        <v>4825</v>
      </c>
      <c r="Q1449" s="7" t="s">
        <v>93</v>
      </c>
      <c r="R1449" s="7" t="s">
        <v>5634</v>
      </c>
      <c r="S1449" s="7" t="s">
        <v>5634</v>
      </c>
      <c r="T1449" s="7" t="s">
        <v>5634</v>
      </c>
      <c r="U1449" s="7" t="s">
        <v>5634</v>
      </c>
      <c r="V1449" s="7" t="s">
        <v>5634</v>
      </c>
      <c r="W1449" s="7" t="s">
        <v>5634</v>
      </c>
      <c r="X1449" s="7" t="s">
        <v>5634</v>
      </c>
      <c r="Y1449" s="7" t="s">
        <v>5634</v>
      </c>
      <c r="Z1449" s="7" t="s">
        <v>5634</v>
      </c>
      <c r="AA1449" s="7" t="s">
        <v>5634</v>
      </c>
      <c r="AB1449" s="7" t="s">
        <v>5634</v>
      </c>
      <c r="AC1449" s="7" t="s">
        <v>5634</v>
      </c>
      <c r="AD1449" s="7" t="s">
        <v>5634</v>
      </c>
      <c r="AE1449" s="7" t="s">
        <v>95</v>
      </c>
      <c r="AF1449" s="7" t="s">
        <v>82</v>
      </c>
      <c r="AG1449" s="7" t="s">
        <v>96</v>
      </c>
    </row>
    <row r="1450" spans="1:33" x14ac:dyDescent="0.25">
      <c r="A1450" s="7" t="s">
        <v>5635</v>
      </c>
      <c r="B1450" s="12" t="s">
        <v>80</v>
      </c>
      <c r="C1450" s="7" t="s">
        <v>81</v>
      </c>
      <c r="D1450" s="7" t="s">
        <v>82</v>
      </c>
      <c r="E1450" s="7" t="s">
        <v>918</v>
      </c>
      <c r="F1450" s="7" t="s">
        <v>919</v>
      </c>
      <c r="G1450" s="7" t="s">
        <v>968</v>
      </c>
      <c r="H1450" s="7" t="s">
        <v>5636</v>
      </c>
      <c r="I1450" s="7" t="s">
        <v>922</v>
      </c>
      <c r="J1450" s="7" t="s">
        <v>4824</v>
      </c>
      <c r="K1450" s="7" t="s">
        <v>4824</v>
      </c>
      <c r="L1450" s="7" t="s">
        <v>4824</v>
      </c>
      <c r="M1450" s="7" t="s">
        <v>91</v>
      </c>
      <c r="N1450" s="7" t="s">
        <v>926</v>
      </c>
      <c r="O1450" s="7" t="s">
        <v>93</v>
      </c>
      <c r="P1450" s="7" t="s">
        <v>4825</v>
      </c>
      <c r="Q1450" s="7" t="s">
        <v>93</v>
      </c>
      <c r="R1450" s="7" t="s">
        <v>5637</v>
      </c>
      <c r="S1450" s="7" t="s">
        <v>5637</v>
      </c>
      <c r="T1450" s="7" t="s">
        <v>5637</v>
      </c>
      <c r="U1450" s="7" t="s">
        <v>5637</v>
      </c>
      <c r="V1450" s="7" t="s">
        <v>5637</v>
      </c>
      <c r="W1450" s="7" t="s">
        <v>5637</v>
      </c>
      <c r="X1450" s="7" t="s">
        <v>5637</v>
      </c>
      <c r="Y1450" s="7" t="s">
        <v>5637</v>
      </c>
      <c r="Z1450" s="7" t="s">
        <v>5637</v>
      </c>
      <c r="AA1450" s="7" t="s">
        <v>5637</v>
      </c>
      <c r="AB1450" s="7" t="s">
        <v>5637</v>
      </c>
      <c r="AC1450" s="7" t="s">
        <v>5637</v>
      </c>
      <c r="AD1450" s="7" t="s">
        <v>5637</v>
      </c>
      <c r="AE1450" s="7" t="s">
        <v>95</v>
      </c>
      <c r="AF1450" s="7" t="s">
        <v>82</v>
      </c>
      <c r="AG1450" s="7" t="s">
        <v>96</v>
      </c>
    </row>
    <row r="1451" spans="1:33" ht="25.5" x14ac:dyDescent="0.25">
      <c r="A1451" s="7" t="s">
        <v>5638</v>
      </c>
      <c r="B1451" s="12" t="s">
        <v>80</v>
      </c>
      <c r="C1451" s="7" t="s">
        <v>81</v>
      </c>
      <c r="D1451" s="7" t="s">
        <v>82</v>
      </c>
      <c r="E1451" s="7" t="s">
        <v>918</v>
      </c>
      <c r="F1451" s="7" t="s">
        <v>919</v>
      </c>
      <c r="G1451" s="7" t="s">
        <v>920</v>
      </c>
      <c r="H1451" s="7" t="s">
        <v>5639</v>
      </c>
      <c r="I1451" s="7" t="s">
        <v>1917</v>
      </c>
      <c r="J1451" s="7" t="s">
        <v>4824</v>
      </c>
      <c r="K1451" s="7" t="s">
        <v>4824</v>
      </c>
      <c r="L1451" s="7" t="s">
        <v>4824</v>
      </c>
      <c r="M1451" s="7" t="s">
        <v>91</v>
      </c>
      <c r="N1451" s="7" t="s">
        <v>926</v>
      </c>
      <c r="O1451" s="7" t="s">
        <v>93</v>
      </c>
      <c r="P1451" s="7" t="s">
        <v>4825</v>
      </c>
      <c r="Q1451" s="7" t="s">
        <v>93</v>
      </c>
      <c r="R1451" s="7" t="s">
        <v>5640</v>
      </c>
      <c r="S1451" s="7" t="s">
        <v>5640</v>
      </c>
      <c r="T1451" s="7" t="s">
        <v>5640</v>
      </c>
      <c r="U1451" s="7" t="s">
        <v>5640</v>
      </c>
      <c r="V1451" s="7" t="s">
        <v>5640</v>
      </c>
      <c r="W1451" s="7" t="s">
        <v>5640</v>
      </c>
      <c r="X1451" s="7" t="s">
        <v>5640</v>
      </c>
      <c r="Y1451" s="7" t="s">
        <v>5640</v>
      </c>
      <c r="Z1451" s="7" t="s">
        <v>5640</v>
      </c>
      <c r="AA1451" s="7" t="s">
        <v>5640</v>
      </c>
      <c r="AB1451" s="7" t="s">
        <v>5640</v>
      </c>
      <c r="AC1451" s="7" t="s">
        <v>5640</v>
      </c>
      <c r="AD1451" s="7" t="s">
        <v>5640</v>
      </c>
      <c r="AE1451" s="7" t="s">
        <v>95</v>
      </c>
      <c r="AF1451" s="7" t="s">
        <v>82</v>
      </c>
      <c r="AG1451" s="7" t="s">
        <v>96</v>
      </c>
    </row>
    <row r="1452" spans="1:33" ht="25.5" x14ac:dyDescent="0.25">
      <c r="A1452" s="7" t="s">
        <v>5641</v>
      </c>
      <c r="B1452" s="12" t="s">
        <v>80</v>
      </c>
      <c r="C1452" s="7" t="s">
        <v>81</v>
      </c>
      <c r="D1452" s="7" t="s">
        <v>82</v>
      </c>
      <c r="E1452" s="7" t="s">
        <v>918</v>
      </c>
      <c r="F1452" s="7" t="s">
        <v>919</v>
      </c>
      <c r="G1452" s="7" t="s">
        <v>920</v>
      </c>
      <c r="H1452" s="7" t="s">
        <v>5642</v>
      </c>
      <c r="I1452" s="7" t="s">
        <v>95</v>
      </c>
      <c r="J1452" s="7" t="s">
        <v>4824</v>
      </c>
      <c r="K1452" s="7" t="s">
        <v>4824</v>
      </c>
      <c r="L1452" s="7" t="s">
        <v>4824</v>
      </c>
      <c r="M1452" s="7" t="s">
        <v>91</v>
      </c>
      <c r="N1452" s="7" t="s">
        <v>926</v>
      </c>
      <c r="O1452" s="7" t="s">
        <v>93</v>
      </c>
      <c r="P1452" s="7" t="s">
        <v>4825</v>
      </c>
      <c r="Q1452" s="7" t="s">
        <v>93</v>
      </c>
      <c r="R1452" s="7" t="s">
        <v>5643</v>
      </c>
      <c r="S1452" s="7" t="s">
        <v>5643</v>
      </c>
      <c r="T1452" s="7" t="s">
        <v>5643</v>
      </c>
      <c r="U1452" s="7" t="s">
        <v>5643</v>
      </c>
      <c r="V1452" s="7" t="s">
        <v>5643</v>
      </c>
      <c r="W1452" s="7" t="s">
        <v>5643</v>
      </c>
      <c r="X1452" s="7" t="s">
        <v>5643</v>
      </c>
      <c r="Y1452" s="7" t="s">
        <v>5643</v>
      </c>
      <c r="Z1452" s="7" t="s">
        <v>5643</v>
      </c>
      <c r="AA1452" s="7" t="s">
        <v>5643</v>
      </c>
      <c r="AB1452" s="7" t="s">
        <v>5643</v>
      </c>
      <c r="AC1452" s="7" t="s">
        <v>5643</v>
      </c>
      <c r="AD1452" s="7" t="s">
        <v>5643</v>
      </c>
      <c r="AE1452" s="7" t="s">
        <v>95</v>
      </c>
      <c r="AF1452" s="7" t="s">
        <v>82</v>
      </c>
      <c r="AG1452" s="7" t="s">
        <v>96</v>
      </c>
    </row>
    <row r="1453" spans="1:33" ht="25.5" x14ac:dyDescent="0.25">
      <c r="A1453" s="7" t="s">
        <v>5644</v>
      </c>
      <c r="B1453" s="12" t="s">
        <v>80</v>
      </c>
      <c r="C1453" s="7" t="s">
        <v>81</v>
      </c>
      <c r="D1453" s="7" t="s">
        <v>82</v>
      </c>
      <c r="E1453" s="7" t="s">
        <v>918</v>
      </c>
      <c r="F1453" s="7" t="s">
        <v>919</v>
      </c>
      <c r="G1453" s="7" t="s">
        <v>920</v>
      </c>
      <c r="H1453" s="7" t="s">
        <v>5645</v>
      </c>
      <c r="I1453" s="7" t="s">
        <v>95</v>
      </c>
      <c r="J1453" s="7" t="s">
        <v>4824</v>
      </c>
      <c r="K1453" s="7" t="s">
        <v>4824</v>
      </c>
      <c r="L1453" s="7" t="s">
        <v>4824</v>
      </c>
      <c r="M1453" s="7" t="s">
        <v>91</v>
      </c>
      <c r="N1453" s="7" t="s">
        <v>926</v>
      </c>
      <c r="O1453" s="7" t="s">
        <v>93</v>
      </c>
      <c r="P1453" s="7" t="s">
        <v>4825</v>
      </c>
      <c r="Q1453" s="7" t="s">
        <v>93</v>
      </c>
      <c r="R1453" s="7" t="s">
        <v>5646</v>
      </c>
      <c r="S1453" s="7" t="s">
        <v>5646</v>
      </c>
      <c r="T1453" s="7" t="s">
        <v>5646</v>
      </c>
      <c r="U1453" s="7" t="s">
        <v>5646</v>
      </c>
      <c r="V1453" s="7" t="s">
        <v>5646</v>
      </c>
      <c r="W1453" s="7" t="s">
        <v>5646</v>
      </c>
      <c r="X1453" s="7" t="s">
        <v>5646</v>
      </c>
      <c r="Y1453" s="7" t="s">
        <v>5646</v>
      </c>
      <c r="Z1453" s="7" t="s">
        <v>5646</v>
      </c>
      <c r="AA1453" s="7" t="s">
        <v>5646</v>
      </c>
      <c r="AB1453" s="7" t="s">
        <v>5646</v>
      </c>
      <c r="AC1453" s="7" t="s">
        <v>5646</v>
      </c>
      <c r="AD1453" s="7" t="s">
        <v>5646</v>
      </c>
      <c r="AE1453" s="7" t="s">
        <v>95</v>
      </c>
      <c r="AF1453" s="7" t="s">
        <v>82</v>
      </c>
      <c r="AG1453" s="7" t="s">
        <v>96</v>
      </c>
    </row>
    <row r="1454" spans="1:33" x14ac:dyDescent="0.25">
      <c r="A1454" s="7" t="s">
        <v>5647</v>
      </c>
      <c r="B1454" s="12" t="s">
        <v>80</v>
      </c>
      <c r="C1454" s="7" t="s">
        <v>81</v>
      </c>
      <c r="D1454" s="7" t="s">
        <v>82</v>
      </c>
      <c r="E1454" s="7" t="s">
        <v>83</v>
      </c>
      <c r="F1454" s="7" t="s">
        <v>98</v>
      </c>
      <c r="G1454" s="7" t="s">
        <v>99</v>
      </c>
      <c r="H1454" s="7" t="s">
        <v>181</v>
      </c>
      <c r="I1454" s="7" t="s">
        <v>838</v>
      </c>
      <c r="J1454" s="7" t="s">
        <v>2308</v>
      </c>
      <c r="K1454" s="7" t="s">
        <v>2066</v>
      </c>
      <c r="L1454" s="7" t="s">
        <v>1207</v>
      </c>
      <c r="M1454" s="7" t="s">
        <v>137</v>
      </c>
      <c r="N1454" s="7" t="s">
        <v>103</v>
      </c>
      <c r="O1454" s="7" t="s">
        <v>93</v>
      </c>
      <c r="P1454" s="7" t="s">
        <v>103</v>
      </c>
      <c r="Q1454" s="7" t="s">
        <v>93</v>
      </c>
      <c r="R1454" s="7" t="s">
        <v>5648</v>
      </c>
      <c r="S1454" s="7" t="s">
        <v>5648</v>
      </c>
      <c r="T1454" s="7" t="s">
        <v>5648</v>
      </c>
      <c r="U1454" s="7" t="s">
        <v>5648</v>
      </c>
      <c r="V1454" s="7" t="s">
        <v>5648</v>
      </c>
      <c r="W1454" s="7" t="s">
        <v>5648</v>
      </c>
      <c r="X1454" s="7" t="s">
        <v>5648</v>
      </c>
      <c r="Y1454" s="7" t="s">
        <v>5648</v>
      </c>
      <c r="Z1454" s="7" t="s">
        <v>5648</v>
      </c>
      <c r="AA1454" s="7" t="s">
        <v>5648</v>
      </c>
      <c r="AB1454" s="7" t="s">
        <v>5648</v>
      </c>
      <c r="AC1454" s="7" t="s">
        <v>5648</v>
      </c>
      <c r="AD1454" s="7" t="s">
        <v>5648</v>
      </c>
      <c r="AE1454" s="7" t="s">
        <v>95</v>
      </c>
      <c r="AF1454" s="7" t="s">
        <v>82</v>
      </c>
      <c r="AG1454" s="7" t="s">
        <v>96</v>
      </c>
    </row>
    <row r="1455" spans="1:33" x14ac:dyDescent="0.25">
      <c r="A1455" s="7" t="s">
        <v>5649</v>
      </c>
      <c r="B1455" s="12" t="s">
        <v>80</v>
      </c>
      <c r="C1455" s="7" t="s">
        <v>81</v>
      </c>
      <c r="D1455" s="7" t="s">
        <v>82</v>
      </c>
      <c r="E1455" s="7" t="s">
        <v>83</v>
      </c>
      <c r="F1455" s="7" t="s">
        <v>131</v>
      </c>
      <c r="G1455" s="7" t="s">
        <v>132</v>
      </c>
      <c r="H1455" s="7" t="s">
        <v>5650</v>
      </c>
      <c r="I1455" s="7" t="s">
        <v>159</v>
      </c>
      <c r="J1455" s="7" t="s">
        <v>5651</v>
      </c>
      <c r="K1455" s="7" t="s">
        <v>2066</v>
      </c>
      <c r="L1455" s="7" t="s">
        <v>5652</v>
      </c>
      <c r="M1455" s="7" t="s">
        <v>137</v>
      </c>
      <c r="N1455" s="7" t="s">
        <v>138</v>
      </c>
      <c r="O1455" s="7" t="s">
        <v>93</v>
      </c>
      <c r="P1455" s="7" t="s">
        <v>138</v>
      </c>
      <c r="Q1455" s="7" t="s">
        <v>93</v>
      </c>
      <c r="R1455" s="7" t="s">
        <v>5653</v>
      </c>
      <c r="S1455" s="7" t="s">
        <v>5653</v>
      </c>
      <c r="T1455" s="7" t="s">
        <v>5653</v>
      </c>
      <c r="U1455" s="7" t="s">
        <v>5653</v>
      </c>
      <c r="V1455" s="7" t="s">
        <v>5653</v>
      </c>
      <c r="W1455" s="7" t="s">
        <v>5653</v>
      </c>
      <c r="X1455" s="7" t="s">
        <v>5653</v>
      </c>
      <c r="Y1455" s="7" t="s">
        <v>5653</v>
      </c>
      <c r="Z1455" s="7" t="s">
        <v>5653</v>
      </c>
      <c r="AA1455" s="7" t="s">
        <v>5653</v>
      </c>
      <c r="AB1455" s="7" t="s">
        <v>5653</v>
      </c>
      <c r="AC1455" s="7" t="s">
        <v>5653</v>
      </c>
      <c r="AD1455" s="7" t="s">
        <v>5653</v>
      </c>
      <c r="AE1455" s="7" t="s">
        <v>95</v>
      </c>
      <c r="AF1455" s="7" t="s">
        <v>82</v>
      </c>
      <c r="AG1455" s="7" t="s">
        <v>96</v>
      </c>
    </row>
    <row r="1456" spans="1:33" ht="25.5" x14ac:dyDescent="0.25">
      <c r="A1456" s="7" t="s">
        <v>5654</v>
      </c>
      <c r="B1456" s="12" t="s">
        <v>80</v>
      </c>
      <c r="C1456" s="7" t="s">
        <v>81</v>
      </c>
      <c r="D1456" s="7" t="s">
        <v>82</v>
      </c>
      <c r="E1456" s="7" t="s">
        <v>83</v>
      </c>
      <c r="F1456" s="7" t="s">
        <v>123</v>
      </c>
      <c r="G1456" s="7" t="s">
        <v>124</v>
      </c>
      <c r="H1456" s="7" t="s">
        <v>181</v>
      </c>
      <c r="I1456" s="7" t="s">
        <v>1420</v>
      </c>
      <c r="J1456" s="7" t="s">
        <v>5655</v>
      </c>
      <c r="K1456" s="7" t="s">
        <v>2066</v>
      </c>
      <c r="L1456" s="7" t="s">
        <v>1521</v>
      </c>
      <c r="M1456" s="7" t="s">
        <v>137</v>
      </c>
      <c r="N1456" s="7" t="s">
        <v>128</v>
      </c>
      <c r="O1456" s="7" t="s">
        <v>93</v>
      </c>
      <c r="P1456" s="7" t="s">
        <v>128</v>
      </c>
      <c r="Q1456" s="7" t="s">
        <v>93</v>
      </c>
      <c r="R1456" s="7" t="s">
        <v>5656</v>
      </c>
      <c r="S1456" s="7" t="s">
        <v>5656</v>
      </c>
      <c r="T1456" s="7" t="s">
        <v>5656</v>
      </c>
      <c r="U1456" s="7" t="s">
        <v>5656</v>
      </c>
      <c r="V1456" s="7" t="s">
        <v>5656</v>
      </c>
      <c r="W1456" s="7" t="s">
        <v>5656</v>
      </c>
      <c r="X1456" s="7" t="s">
        <v>5656</v>
      </c>
      <c r="Y1456" s="7" t="s">
        <v>5656</v>
      </c>
      <c r="Z1456" s="7" t="s">
        <v>5656</v>
      </c>
      <c r="AA1456" s="7" t="s">
        <v>5656</v>
      </c>
      <c r="AB1456" s="7" t="s">
        <v>5656</v>
      </c>
      <c r="AC1456" s="7" t="s">
        <v>5656</v>
      </c>
      <c r="AD1456" s="7" t="s">
        <v>5656</v>
      </c>
      <c r="AE1456" s="7" t="s">
        <v>95</v>
      </c>
      <c r="AF1456" s="7" t="s">
        <v>82</v>
      </c>
      <c r="AG1456" s="7" t="s">
        <v>96</v>
      </c>
    </row>
    <row r="1457" spans="1:33" x14ac:dyDescent="0.25">
      <c r="A1457" s="7" t="s">
        <v>5657</v>
      </c>
      <c r="B1457" s="12" t="s">
        <v>80</v>
      </c>
      <c r="C1457" s="7" t="s">
        <v>81</v>
      </c>
      <c r="D1457" s="7" t="s">
        <v>82</v>
      </c>
      <c r="E1457" s="7" t="s">
        <v>83</v>
      </c>
      <c r="F1457" s="7" t="s">
        <v>98</v>
      </c>
      <c r="G1457" s="7" t="s">
        <v>546</v>
      </c>
      <c r="H1457" s="7" t="s">
        <v>5658</v>
      </c>
      <c r="I1457" s="7" t="s">
        <v>109</v>
      </c>
      <c r="J1457" s="7" t="s">
        <v>5659</v>
      </c>
      <c r="K1457" s="7" t="s">
        <v>2066</v>
      </c>
      <c r="L1457" s="7" t="s">
        <v>794</v>
      </c>
      <c r="M1457" s="7" t="s">
        <v>91</v>
      </c>
      <c r="N1457" s="7" t="s">
        <v>185</v>
      </c>
      <c r="O1457" s="7" t="s">
        <v>93</v>
      </c>
      <c r="P1457" s="7" t="s">
        <v>185</v>
      </c>
      <c r="Q1457" s="7" t="s">
        <v>93</v>
      </c>
      <c r="R1457" s="7" t="s">
        <v>5660</v>
      </c>
      <c r="S1457" s="7" t="s">
        <v>5660</v>
      </c>
      <c r="T1457" s="7" t="s">
        <v>5660</v>
      </c>
      <c r="U1457" s="7" t="s">
        <v>5660</v>
      </c>
      <c r="V1457" s="7" t="s">
        <v>5660</v>
      </c>
      <c r="W1457" s="7" t="s">
        <v>5660</v>
      </c>
      <c r="X1457" s="7" t="s">
        <v>5660</v>
      </c>
      <c r="Y1457" s="7" t="s">
        <v>5660</v>
      </c>
      <c r="Z1457" s="7" t="s">
        <v>5660</v>
      </c>
      <c r="AA1457" s="7" t="s">
        <v>5660</v>
      </c>
      <c r="AB1457" s="7" t="s">
        <v>5660</v>
      </c>
      <c r="AC1457" s="7" t="s">
        <v>5660</v>
      </c>
      <c r="AD1457" s="7" t="s">
        <v>5660</v>
      </c>
      <c r="AE1457" s="7" t="s">
        <v>95</v>
      </c>
      <c r="AF1457" s="7" t="s">
        <v>82</v>
      </c>
      <c r="AG1457" s="7" t="s">
        <v>96</v>
      </c>
    </row>
    <row r="1458" spans="1:33" x14ac:dyDescent="0.25">
      <c r="A1458" s="7" t="s">
        <v>5661</v>
      </c>
      <c r="B1458" s="12" t="s">
        <v>80</v>
      </c>
      <c r="C1458" s="7" t="s">
        <v>81</v>
      </c>
      <c r="D1458" s="7" t="s">
        <v>82</v>
      </c>
      <c r="E1458" s="7" t="s">
        <v>83</v>
      </c>
      <c r="F1458" s="7" t="s">
        <v>98</v>
      </c>
      <c r="G1458" s="7" t="s">
        <v>224</v>
      </c>
      <c r="H1458" s="7" t="s">
        <v>5662</v>
      </c>
      <c r="I1458" s="7" t="s">
        <v>1018</v>
      </c>
      <c r="J1458" s="7" t="s">
        <v>5663</v>
      </c>
      <c r="K1458" s="7" t="s">
        <v>678</v>
      </c>
      <c r="L1458" s="7" t="s">
        <v>90</v>
      </c>
      <c r="M1458" s="7" t="s">
        <v>137</v>
      </c>
      <c r="N1458" s="7" t="s">
        <v>185</v>
      </c>
      <c r="O1458" s="7" t="s">
        <v>93</v>
      </c>
      <c r="P1458" s="7" t="s">
        <v>185</v>
      </c>
      <c r="Q1458" s="7" t="s">
        <v>93</v>
      </c>
      <c r="R1458" s="7" t="s">
        <v>5664</v>
      </c>
      <c r="S1458" s="7" t="s">
        <v>5664</v>
      </c>
      <c r="T1458" s="7" t="s">
        <v>5664</v>
      </c>
      <c r="U1458" s="7" t="s">
        <v>5664</v>
      </c>
      <c r="V1458" s="7" t="s">
        <v>5664</v>
      </c>
      <c r="W1458" s="7" t="s">
        <v>5664</v>
      </c>
      <c r="X1458" s="7" t="s">
        <v>5664</v>
      </c>
      <c r="Y1458" s="7" t="s">
        <v>5664</v>
      </c>
      <c r="Z1458" s="7" t="s">
        <v>5664</v>
      </c>
      <c r="AA1458" s="7" t="s">
        <v>5664</v>
      </c>
      <c r="AB1458" s="7" t="s">
        <v>5664</v>
      </c>
      <c r="AC1458" s="7" t="s">
        <v>5664</v>
      </c>
      <c r="AD1458" s="7" t="s">
        <v>5664</v>
      </c>
      <c r="AE1458" s="7" t="s">
        <v>95</v>
      </c>
      <c r="AF1458" s="7" t="s">
        <v>82</v>
      </c>
      <c r="AG1458" s="7" t="s">
        <v>96</v>
      </c>
    </row>
    <row r="1459" spans="1:33" ht="25.5" x14ac:dyDescent="0.25">
      <c r="A1459" s="7" t="s">
        <v>5665</v>
      </c>
      <c r="B1459" s="12" t="s">
        <v>80</v>
      </c>
      <c r="C1459" s="7" t="s">
        <v>81</v>
      </c>
      <c r="D1459" s="7" t="s">
        <v>82</v>
      </c>
      <c r="E1459" s="7" t="s">
        <v>83</v>
      </c>
      <c r="F1459" s="7" t="s">
        <v>123</v>
      </c>
      <c r="G1459" s="7" t="s">
        <v>124</v>
      </c>
      <c r="H1459" s="7" t="s">
        <v>157</v>
      </c>
      <c r="I1459" s="7" t="s">
        <v>1730</v>
      </c>
      <c r="J1459" s="7" t="s">
        <v>2052</v>
      </c>
      <c r="K1459" s="7" t="s">
        <v>678</v>
      </c>
      <c r="L1459" s="7" t="s">
        <v>453</v>
      </c>
      <c r="M1459" s="7" t="s">
        <v>91</v>
      </c>
      <c r="N1459" s="7" t="s">
        <v>128</v>
      </c>
      <c r="O1459" s="7" t="s">
        <v>93</v>
      </c>
      <c r="P1459" s="7" t="s">
        <v>128</v>
      </c>
      <c r="Q1459" s="7" t="s">
        <v>93</v>
      </c>
      <c r="R1459" s="7" t="s">
        <v>5666</v>
      </c>
      <c r="S1459" s="7" t="s">
        <v>5666</v>
      </c>
      <c r="T1459" s="7" t="s">
        <v>5666</v>
      </c>
      <c r="U1459" s="7" t="s">
        <v>5666</v>
      </c>
      <c r="V1459" s="7" t="s">
        <v>5666</v>
      </c>
      <c r="W1459" s="7" t="s">
        <v>5666</v>
      </c>
      <c r="X1459" s="7" t="s">
        <v>5666</v>
      </c>
      <c r="Y1459" s="7" t="s">
        <v>5666</v>
      </c>
      <c r="Z1459" s="7" t="s">
        <v>5666</v>
      </c>
      <c r="AA1459" s="7" t="s">
        <v>5666</v>
      </c>
      <c r="AB1459" s="7" t="s">
        <v>5666</v>
      </c>
      <c r="AC1459" s="7" t="s">
        <v>5666</v>
      </c>
      <c r="AD1459" s="7" t="s">
        <v>5666</v>
      </c>
      <c r="AE1459" s="7" t="s">
        <v>95</v>
      </c>
      <c r="AF1459" s="7" t="s">
        <v>82</v>
      </c>
      <c r="AG1459" s="7" t="s">
        <v>96</v>
      </c>
    </row>
    <row r="1460" spans="1:33" x14ac:dyDescent="0.25">
      <c r="A1460" s="7" t="s">
        <v>5667</v>
      </c>
      <c r="B1460" s="12" t="s">
        <v>80</v>
      </c>
      <c r="C1460" s="7" t="s">
        <v>81</v>
      </c>
      <c r="D1460" s="7" t="s">
        <v>82</v>
      </c>
      <c r="E1460" s="7" t="s">
        <v>83</v>
      </c>
      <c r="F1460" s="7" t="s">
        <v>115</v>
      </c>
      <c r="G1460" s="7" t="s">
        <v>356</v>
      </c>
      <c r="H1460" s="7" t="s">
        <v>5668</v>
      </c>
      <c r="I1460" s="7" t="s">
        <v>1347</v>
      </c>
      <c r="J1460" s="7" t="s">
        <v>4847</v>
      </c>
      <c r="K1460" s="7" t="s">
        <v>640</v>
      </c>
      <c r="L1460" s="7" t="s">
        <v>556</v>
      </c>
      <c r="M1460" s="7" t="s">
        <v>91</v>
      </c>
      <c r="N1460" s="7" t="s">
        <v>359</v>
      </c>
      <c r="O1460" s="7" t="s">
        <v>93</v>
      </c>
      <c r="P1460" s="7" t="s">
        <v>359</v>
      </c>
      <c r="Q1460" s="7" t="s">
        <v>93</v>
      </c>
      <c r="R1460" s="7" t="s">
        <v>5669</v>
      </c>
      <c r="S1460" s="7" t="s">
        <v>5669</v>
      </c>
      <c r="T1460" s="7" t="s">
        <v>5669</v>
      </c>
      <c r="U1460" s="7" t="s">
        <v>5669</v>
      </c>
      <c r="V1460" s="7" t="s">
        <v>5669</v>
      </c>
      <c r="W1460" s="7" t="s">
        <v>5669</v>
      </c>
      <c r="X1460" s="7" t="s">
        <v>5669</v>
      </c>
      <c r="Y1460" s="7" t="s">
        <v>5669</v>
      </c>
      <c r="Z1460" s="7" t="s">
        <v>5669</v>
      </c>
      <c r="AA1460" s="7" t="s">
        <v>5669</v>
      </c>
      <c r="AB1460" s="7" t="s">
        <v>5669</v>
      </c>
      <c r="AC1460" s="7" t="s">
        <v>5669</v>
      </c>
      <c r="AD1460" s="7" t="s">
        <v>5669</v>
      </c>
      <c r="AE1460" s="7" t="s">
        <v>95</v>
      </c>
      <c r="AF1460" s="7" t="s">
        <v>82</v>
      </c>
      <c r="AG1460" s="7" t="s">
        <v>96</v>
      </c>
    </row>
    <row r="1461" spans="1:33" x14ac:dyDescent="0.25">
      <c r="A1461" s="7" t="s">
        <v>5670</v>
      </c>
      <c r="B1461" s="12" t="s">
        <v>80</v>
      </c>
      <c r="C1461" s="7" t="s">
        <v>81</v>
      </c>
      <c r="D1461" s="7" t="s">
        <v>82</v>
      </c>
      <c r="E1461" s="7" t="s">
        <v>83</v>
      </c>
      <c r="F1461" s="7" t="s">
        <v>98</v>
      </c>
      <c r="G1461" s="7" t="s">
        <v>174</v>
      </c>
      <c r="H1461" s="7" t="s">
        <v>2411</v>
      </c>
      <c r="I1461" s="7" t="s">
        <v>285</v>
      </c>
      <c r="J1461" s="7" t="s">
        <v>1352</v>
      </c>
      <c r="K1461" s="7" t="s">
        <v>640</v>
      </c>
      <c r="L1461" s="7" t="s">
        <v>184</v>
      </c>
      <c r="M1461" s="7" t="s">
        <v>91</v>
      </c>
      <c r="N1461" s="7" t="s">
        <v>103</v>
      </c>
      <c r="O1461" s="7" t="s">
        <v>93</v>
      </c>
      <c r="P1461" s="7" t="s">
        <v>103</v>
      </c>
      <c r="Q1461" s="7" t="s">
        <v>93</v>
      </c>
      <c r="R1461" s="7" t="s">
        <v>5671</v>
      </c>
      <c r="S1461" s="7" t="s">
        <v>5671</v>
      </c>
      <c r="T1461" s="7" t="s">
        <v>5671</v>
      </c>
      <c r="U1461" s="7" t="s">
        <v>5671</v>
      </c>
      <c r="V1461" s="7" t="s">
        <v>5671</v>
      </c>
      <c r="W1461" s="7" t="s">
        <v>5671</v>
      </c>
      <c r="X1461" s="7" t="s">
        <v>5671</v>
      </c>
      <c r="Y1461" s="7" t="s">
        <v>5671</v>
      </c>
      <c r="Z1461" s="7" t="s">
        <v>5671</v>
      </c>
      <c r="AA1461" s="7" t="s">
        <v>5671</v>
      </c>
      <c r="AB1461" s="7" t="s">
        <v>5671</v>
      </c>
      <c r="AC1461" s="7" t="s">
        <v>5671</v>
      </c>
      <c r="AD1461" s="7" t="s">
        <v>5671</v>
      </c>
      <c r="AE1461" s="7" t="s">
        <v>95</v>
      </c>
      <c r="AF1461" s="7" t="s">
        <v>82</v>
      </c>
      <c r="AG1461" s="7" t="s">
        <v>96</v>
      </c>
    </row>
    <row r="1462" spans="1:33" x14ac:dyDescent="0.25">
      <c r="A1462" s="7" t="s">
        <v>5672</v>
      </c>
      <c r="B1462" s="12" t="s">
        <v>80</v>
      </c>
      <c r="C1462" s="7" t="s">
        <v>81</v>
      </c>
      <c r="D1462" s="7" t="s">
        <v>82</v>
      </c>
      <c r="E1462" s="7" t="s">
        <v>83</v>
      </c>
      <c r="F1462" s="7" t="s">
        <v>259</v>
      </c>
      <c r="G1462" s="7" t="s">
        <v>343</v>
      </c>
      <c r="H1462" s="7" t="s">
        <v>4840</v>
      </c>
      <c r="I1462" s="7" t="s">
        <v>196</v>
      </c>
      <c r="J1462" s="7" t="s">
        <v>293</v>
      </c>
      <c r="K1462" s="7" t="s">
        <v>640</v>
      </c>
      <c r="L1462" s="7" t="s">
        <v>219</v>
      </c>
      <c r="M1462" s="7" t="s">
        <v>91</v>
      </c>
      <c r="N1462" s="7" t="s">
        <v>347</v>
      </c>
      <c r="O1462" s="7" t="s">
        <v>93</v>
      </c>
      <c r="P1462" s="7" t="s">
        <v>347</v>
      </c>
      <c r="Q1462" s="7" t="s">
        <v>93</v>
      </c>
      <c r="R1462" s="7" t="s">
        <v>5673</v>
      </c>
      <c r="S1462" s="7" t="s">
        <v>5673</v>
      </c>
      <c r="T1462" s="7" t="s">
        <v>5673</v>
      </c>
      <c r="U1462" s="7" t="s">
        <v>5673</v>
      </c>
      <c r="V1462" s="7" t="s">
        <v>5673</v>
      </c>
      <c r="W1462" s="7" t="s">
        <v>5673</v>
      </c>
      <c r="X1462" s="7" t="s">
        <v>5673</v>
      </c>
      <c r="Y1462" s="7" t="s">
        <v>5673</v>
      </c>
      <c r="Z1462" s="7" t="s">
        <v>5673</v>
      </c>
      <c r="AA1462" s="7" t="s">
        <v>5673</v>
      </c>
      <c r="AB1462" s="7" t="s">
        <v>5673</v>
      </c>
      <c r="AC1462" s="7" t="s">
        <v>5673</v>
      </c>
      <c r="AD1462" s="7" t="s">
        <v>5673</v>
      </c>
      <c r="AE1462" s="7" t="s">
        <v>95</v>
      </c>
      <c r="AF1462" s="7" t="s">
        <v>82</v>
      </c>
      <c r="AG1462" s="7" t="s">
        <v>96</v>
      </c>
    </row>
    <row r="1463" spans="1:33" x14ac:dyDescent="0.25">
      <c r="A1463" s="7" t="s">
        <v>5674</v>
      </c>
      <c r="B1463" s="12" t="s">
        <v>80</v>
      </c>
      <c r="C1463" s="7" t="s">
        <v>81</v>
      </c>
      <c r="D1463" s="7" t="s">
        <v>82</v>
      </c>
      <c r="E1463" s="7" t="s">
        <v>83</v>
      </c>
      <c r="F1463" s="7" t="s">
        <v>156</v>
      </c>
      <c r="G1463" s="7" t="s">
        <v>5675</v>
      </c>
      <c r="H1463" s="7" t="s">
        <v>687</v>
      </c>
      <c r="I1463" s="7" t="s">
        <v>196</v>
      </c>
      <c r="J1463" s="7" t="s">
        <v>2963</v>
      </c>
      <c r="K1463" s="7" t="s">
        <v>640</v>
      </c>
      <c r="L1463" s="7" t="s">
        <v>219</v>
      </c>
      <c r="M1463" s="7" t="s">
        <v>91</v>
      </c>
      <c r="N1463" s="7" t="s">
        <v>161</v>
      </c>
      <c r="O1463" s="7" t="s">
        <v>93</v>
      </c>
      <c r="P1463" s="7" t="s">
        <v>161</v>
      </c>
      <c r="Q1463" s="7" t="s">
        <v>93</v>
      </c>
      <c r="R1463" s="7" t="s">
        <v>5676</v>
      </c>
      <c r="S1463" s="7" t="s">
        <v>5676</v>
      </c>
      <c r="T1463" s="7" t="s">
        <v>5676</v>
      </c>
      <c r="U1463" s="7" t="s">
        <v>5676</v>
      </c>
      <c r="V1463" s="7" t="s">
        <v>5676</v>
      </c>
      <c r="W1463" s="7" t="s">
        <v>5676</v>
      </c>
      <c r="X1463" s="7" t="s">
        <v>5676</v>
      </c>
      <c r="Y1463" s="7" t="s">
        <v>5676</v>
      </c>
      <c r="Z1463" s="7" t="s">
        <v>5676</v>
      </c>
      <c r="AA1463" s="7" t="s">
        <v>5676</v>
      </c>
      <c r="AB1463" s="7" t="s">
        <v>5676</v>
      </c>
      <c r="AC1463" s="7" t="s">
        <v>5676</v>
      </c>
      <c r="AD1463" s="7" t="s">
        <v>5676</v>
      </c>
      <c r="AE1463" s="7" t="s">
        <v>95</v>
      </c>
      <c r="AF1463" s="7" t="s">
        <v>82</v>
      </c>
      <c r="AG1463" s="7" t="s">
        <v>96</v>
      </c>
    </row>
    <row r="1464" spans="1:33" ht="25.5" x14ac:dyDescent="0.25">
      <c r="A1464" s="7" t="s">
        <v>5677</v>
      </c>
      <c r="B1464" s="12" t="s">
        <v>80</v>
      </c>
      <c r="C1464" s="7" t="s">
        <v>81</v>
      </c>
      <c r="D1464" s="7" t="s">
        <v>82</v>
      </c>
      <c r="E1464" s="7" t="s">
        <v>83</v>
      </c>
      <c r="F1464" s="7" t="s">
        <v>98</v>
      </c>
      <c r="G1464" s="7" t="s">
        <v>99</v>
      </c>
      <c r="H1464" s="7" t="s">
        <v>1903</v>
      </c>
      <c r="I1464" s="7" t="s">
        <v>159</v>
      </c>
      <c r="J1464" s="7" t="s">
        <v>1096</v>
      </c>
      <c r="K1464" s="7" t="s">
        <v>640</v>
      </c>
      <c r="L1464" s="7" t="s">
        <v>203</v>
      </c>
      <c r="M1464" s="7" t="s">
        <v>91</v>
      </c>
      <c r="N1464" s="7" t="s">
        <v>103</v>
      </c>
      <c r="O1464" s="7" t="s">
        <v>93</v>
      </c>
      <c r="P1464" s="7" t="s">
        <v>103</v>
      </c>
      <c r="Q1464" s="7" t="s">
        <v>93</v>
      </c>
      <c r="R1464" s="7" t="s">
        <v>5678</v>
      </c>
      <c r="S1464" s="7" t="s">
        <v>5678</v>
      </c>
      <c r="T1464" s="7" t="s">
        <v>5678</v>
      </c>
      <c r="U1464" s="7" t="s">
        <v>5678</v>
      </c>
      <c r="V1464" s="7" t="s">
        <v>5678</v>
      </c>
      <c r="W1464" s="7" t="s">
        <v>5678</v>
      </c>
      <c r="X1464" s="7" t="s">
        <v>5678</v>
      </c>
      <c r="Y1464" s="7" t="s">
        <v>5678</v>
      </c>
      <c r="Z1464" s="7" t="s">
        <v>5678</v>
      </c>
      <c r="AA1464" s="7" t="s">
        <v>5678</v>
      </c>
      <c r="AB1464" s="7" t="s">
        <v>5678</v>
      </c>
      <c r="AC1464" s="7" t="s">
        <v>5678</v>
      </c>
      <c r="AD1464" s="7" t="s">
        <v>5678</v>
      </c>
      <c r="AE1464" s="7" t="s">
        <v>95</v>
      </c>
      <c r="AF1464" s="7" t="s">
        <v>82</v>
      </c>
      <c r="AG1464" s="7" t="s">
        <v>96</v>
      </c>
    </row>
    <row r="1465" spans="1:33" x14ac:dyDescent="0.25">
      <c r="A1465" s="7" t="s">
        <v>5679</v>
      </c>
      <c r="B1465" s="12" t="s">
        <v>80</v>
      </c>
      <c r="C1465" s="7" t="s">
        <v>81</v>
      </c>
      <c r="D1465" s="7" t="s">
        <v>82</v>
      </c>
      <c r="E1465" s="7" t="s">
        <v>83</v>
      </c>
      <c r="F1465" s="7" t="s">
        <v>98</v>
      </c>
      <c r="G1465" s="7" t="s">
        <v>99</v>
      </c>
      <c r="H1465" s="7" t="s">
        <v>195</v>
      </c>
      <c r="I1465" s="7" t="s">
        <v>1245</v>
      </c>
      <c r="J1465" s="7" t="s">
        <v>5243</v>
      </c>
      <c r="K1465" s="7" t="s">
        <v>640</v>
      </c>
      <c r="L1465" s="7" t="s">
        <v>556</v>
      </c>
      <c r="M1465" s="7" t="s">
        <v>137</v>
      </c>
      <c r="N1465" s="7" t="s">
        <v>103</v>
      </c>
      <c r="O1465" s="7" t="s">
        <v>93</v>
      </c>
      <c r="P1465" s="7" t="s">
        <v>103</v>
      </c>
      <c r="Q1465" s="7" t="s">
        <v>93</v>
      </c>
      <c r="R1465" s="7" t="s">
        <v>5680</v>
      </c>
      <c r="S1465" s="7" t="s">
        <v>5680</v>
      </c>
      <c r="T1465" s="7" t="s">
        <v>5680</v>
      </c>
      <c r="U1465" s="7" t="s">
        <v>5680</v>
      </c>
      <c r="V1465" s="7" t="s">
        <v>5680</v>
      </c>
      <c r="W1465" s="7" t="s">
        <v>5680</v>
      </c>
      <c r="X1465" s="7" t="s">
        <v>5680</v>
      </c>
      <c r="Y1465" s="7" t="s">
        <v>5680</v>
      </c>
      <c r="Z1465" s="7" t="s">
        <v>5680</v>
      </c>
      <c r="AA1465" s="7" t="s">
        <v>5680</v>
      </c>
      <c r="AB1465" s="7" t="s">
        <v>5680</v>
      </c>
      <c r="AC1465" s="7" t="s">
        <v>5680</v>
      </c>
      <c r="AD1465" s="7" t="s">
        <v>5680</v>
      </c>
      <c r="AE1465" s="7" t="s">
        <v>95</v>
      </c>
      <c r="AF1465" s="7" t="s">
        <v>82</v>
      </c>
      <c r="AG1465" s="7" t="s">
        <v>96</v>
      </c>
    </row>
    <row r="1466" spans="1:33" ht="25.5" x14ac:dyDescent="0.25">
      <c r="A1466" s="7" t="s">
        <v>5681</v>
      </c>
      <c r="B1466" s="12" t="s">
        <v>80</v>
      </c>
      <c r="C1466" s="7" t="s">
        <v>81</v>
      </c>
      <c r="D1466" s="7" t="s">
        <v>82</v>
      </c>
      <c r="E1466" s="7" t="s">
        <v>83</v>
      </c>
      <c r="F1466" s="7" t="s">
        <v>98</v>
      </c>
      <c r="G1466" s="7" t="s">
        <v>174</v>
      </c>
      <c r="H1466" s="7" t="s">
        <v>195</v>
      </c>
      <c r="I1466" s="7" t="s">
        <v>451</v>
      </c>
      <c r="J1466" s="7" t="s">
        <v>5682</v>
      </c>
      <c r="K1466" s="7" t="s">
        <v>640</v>
      </c>
      <c r="L1466" s="7" t="s">
        <v>219</v>
      </c>
      <c r="M1466" s="7" t="s">
        <v>137</v>
      </c>
      <c r="N1466" s="7" t="s">
        <v>103</v>
      </c>
      <c r="O1466" s="7" t="s">
        <v>93</v>
      </c>
      <c r="P1466" s="7" t="s">
        <v>103</v>
      </c>
      <c r="Q1466" s="7" t="s">
        <v>93</v>
      </c>
      <c r="R1466" s="7" t="s">
        <v>5683</v>
      </c>
      <c r="S1466" s="7" t="s">
        <v>5683</v>
      </c>
      <c r="T1466" s="7" t="s">
        <v>5683</v>
      </c>
      <c r="U1466" s="7" t="s">
        <v>5683</v>
      </c>
      <c r="V1466" s="7" t="s">
        <v>5683</v>
      </c>
      <c r="W1466" s="7" t="s">
        <v>5683</v>
      </c>
      <c r="X1466" s="7" t="s">
        <v>5683</v>
      </c>
      <c r="Y1466" s="7" t="s">
        <v>5683</v>
      </c>
      <c r="Z1466" s="7" t="s">
        <v>5683</v>
      </c>
      <c r="AA1466" s="7" t="s">
        <v>5683</v>
      </c>
      <c r="AB1466" s="7" t="s">
        <v>5683</v>
      </c>
      <c r="AC1466" s="7" t="s">
        <v>5683</v>
      </c>
      <c r="AD1466" s="7" t="s">
        <v>5683</v>
      </c>
      <c r="AE1466" s="7" t="s">
        <v>95</v>
      </c>
      <c r="AF1466" s="7" t="s">
        <v>82</v>
      </c>
      <c r="AG1466" s="7" t="s">
        <v>96</v>
      </c>
    </row>
    <row r="1467" spans="1:33" ht="25.5" x14ac:dyDescent="0.25">
      <c r="A1467" s="7" t="s">
        <v>5684</v>
      </c>
      <c r="B1467" s="12" t="s">
        <v>80</v>
      </c>
      <c r="C1467" s="7" t="s">
        <v>81</v>
      </c>
      <c r="D1467" s="7" t="s">
        <v>82</v>
      </c>
      <c r="E1467" s="7" t="s">
        <v>83</v>
      </c>
      <c r="F1467" s="7" t="s">
        <v>156</v>
      </c>
      <c r="G1467" s="7" t="s">
        <v>157</v>
      </c>
      <c r="H1467" s="7" t="s">
        <v>416</v>
      </c>
      <c r="I1467" s="7" t="s">
        <v>159</v>
      </c>
      <c r="J1467" s="7" t="s">
        <v>2470</v>
      </c>
      <c r="K1467" s="7" t="s">
        <v>3056</v>
      </c>
      <c r="L1467" s="7" t="s">
        <v>1407</v>
      </c>
      <c r="M1467" s="7" t="s">
        <v>91</v>
      </c>
      <c r="N1467" s="7" t="s">
        <v>161</v>
      </c>
      <c r="O1467" s="7" t="s">
        <v>93</v>
      </c>
      <c r="P1467" s="7" t="s">
        <v>161</v>
      </c>
      <c r="Q1467" s="7" t="s">
        <v>93</v>
      </c>
      <c r="R1467" s="7" t="s">
        <v>5685</v>
      </c>
      <c r="S1467" s="7" t="s">
        <v>5685</v>
      </c>
      <c r="T1467" s="7" t="s">
        <v>5685</v>
      </c>
      <c r="U1467" s="7" t="s">
        <v>5685</v>
      </c>
      <c r="V1467" s="7" t="s">
        <v>5685</v>
      </c>
      <c r="W1467" s="7" t="s">
        <v>5685</v>
      </c>
      <c r="X1467" s="7" t="s">
        <v>5685</v>
      </c>
      <c r="Y1467" s="7" t="s">
        <v>5685</v>
      </c>
      <c r="Z1467" s="7" t="s">
        <v>5685</v>
      </c>
      <c r="AA1467" s="7" t="s">
        <v>5685</v>
      </c>
      <c r="AB1467" s="7" t="s">
        <v>5685</v>
      </c>
      <c r="AC1467" s="7" t="s">
        <v>5685</v>
      </c>
      <c r="AD1467" s="7" t="s">
        <v>5685</v>
      </c>
      <c r="AE1467" s="7" t="s">
        <v>95</v>
      </c>
      <c r="AF1467" s="7" t="s">
        <v>82</v>
      </c>
      <c r="AG1467" s="7" t="s">
        <v>96</v>
      </c>
    </row>
    <row r="1468" spans="1:33" x14ac:dyDescent="0.25">
      <c r="A1468" s="7" t="s">
        <v>5686</v>
      </c>
      <c r="B1468" s="12" t="s">
        <v>80</v>
      </c>
      <c r="C1468" s="7" t="s">
        <v>81</v>
      </c>
      <c r="D1468" s="7" t="s">
        <v>82</v>
      </c>
      <c r="E1468" s="7" t="s">
        <v>83</v>
      </c>
      <c r="F1468" s="7" t="s">
        <v>156</v>
      </c>
      <c r="G1468" s="7" t="s">
        <v>157</v>
      </c>
      <c r="H1468" s="7" t="s">
        <v>416</v>
      </c>
      <c r="I1468" s="7" t="s">
        <v>159</v>
      </c>
      <c r="J1468" s="7" t="s">
        <v>394</v>
      </c>
      <c r="K1468" s="7" t="s">
        <v>3056</v>
      </c>
      <c r="L1468" s="7" t="s">
        <v>423</v>
      </c>
      <c r="M1468" s="7" t="s">
        <v>91</v>
      </c>
      <c r="N1468" s="7" t="s">
        <v>161</v>
      </c>
      <c r="O1468" s="7" t="s">
        <v>93</v>
      </c>
      <c r="P1468" s="7" t="s">
        <v>161</v>
      </c>
      <c r="Q1468" s="7" t="s">
        <v>93</v>
      </c>
      <c r="R1468" s="7" t="s">
        <v>5687</v>
      </c>
      <c r="S1468" s="7" t="s">
        <v>5687</v>
      </c>
      <c r="T1468" s="7" t="s">
        <v>5687</v>
      </c>
      <c r="U1468" s="7" t="s">
        <v>5687</v>
      </c>
      <c r="V1468" s="7" t="s">
        <v>5687</v>
      </c>
      <c r="W1468" s="7" t="s">
        <v>5687</v>
      </c>
      <c r="X1468" s="7" t="s">
        <v>5687</v>
      </c>
      <c r="Y1468" s="7" t="s">
        <v>5687</v>
      </c>
      <c r="Z1468" s="7" t="s">
        <v>5687</v>
      </c>
      <c r="AA1468" s="7" t="s">
        <v>5687</v>
      </c>
      <c r="AB1468" s="7" t="s">
        <v>5687</v>
      </c>
      <c r="AC1468" s="7" t="s">
        <v>5687</v>
      </c>
      <c r="AD1468" s="7" t="s">
        <v>5687</v>
      </c>
      <c r="AE1468" s="7" t="s">
        <v>95</v>
      </c>
      <c r="AF1468" s="7" t="s">
        <v>82</v>
      </c>
      <c r="AG1468" s="7" t="s">
        <v>96</v>
      </c>
    </row>
    <row r="1469" spans="1:33" x14ac:dyDescent="0.25">
      <c r="A1469" s="7" t="s">
        <v>5688</v>
      </c>
      <c r="B1469" s="12" t="s">
        <v>80</v>
      </c>
      <c r="C1469" s="7" t="s">
        <v>81</v>
      </c>
      <c r="D1469" s="7" t="s">
        <v>82</v>
      </c>
      <c r="E1469" s="7" t="s">
        <v>83</v>
      </c>
      <c r="F1469" s="7" t="s">
        <v>156</v>
      </c>
      <c r="G1469" s="7" t="s">
        <v>157</v>
      </c>
      <c r="H1469" s="7" t="s">
        <v>416</v>
      </c>
      <c r="I1469" s="7" t="s">
        <v>159</v>
      </c>
      <c r="J1469" s="7" t="s">
        <v>1081</v>
      </c>
      <c r="K1469" s="7" t="s">
        <v>3056</v>
      </c>
      <c r="L1469" s="7" t="s">
        <v>423</v>
      </c>
      <c r="M1469" s="7" t="s">
        <v>91</v>
      </c>
      <c r="N1469" s="7" t="s">
        <v>161</v>
      </c>
      <c r="O1469" s="7" t="s">
        <v>93</v>
      </c>
      <c r="P1469" s="7" t="s">
        <v>161</v>
      </c>
      <c r="Q1469" s="7" t="s">
        <v>93</v>
      </c>
      <c r="R1469" s="7" t="s">
        <v>5689</v>
      </c>
      <c r="S1469" s="7" t="s">
        <v>5689</v>
      </c>
      <c r="T1469" s="7" t="s">
        <v>5689</v>
      </c>
      <c r="U1469" s="7" t="s">
        <v>5689</v>
      </c>
      <c r="V1469" s="7" t="s">
        <v>5689</v>
      </c>
      <c r="W1469" s="7" t="s">
        <v>5689</v>
      </c>
      <c r="X1469" s="7" t="s">
        <v>5689</v>
      </c>
      <c r="Y1469" s="7" t="s">
        <v>5689</v>
      </c>
      <c r="Z1469" s="7" t="s">
        <v>5689</v>
      </c>
      <c r="AA1469" s="7" t="s">
        <v>5689</v>
      </c>
      <c r="AB1469" s="7" t="s">
        <v>5689</v>
      </c>
      <c r="AC1469" s="7" t="s">
        <v>5689</v>
      </c>
      <c r="AD1469" s="7" t="s">
        <v>5689</v>
      </c>
      <c r="AE1469" s="7" t="s">
        <v>95</v>
      </c>
      <c r="AF1469" s="7" t="s">
        <v>82</v>
      </c>
      <c r="AG1469" s="7" t="s">
        <v>96</v>
      </c>
    </row>
    <row r="1470" spans="1:33" x14ac:dyDescent="0.25">
      <c r="A1470" s="7" t="s">
        <v>5690</v>
      </c>
      <c r="B1470" s="12" t="s">
        <v>80</v>
      </c>
      <c r="C1470" s="7" t="s">
        <v>81</v>
      </c>
      <c r="D1470" s="7" t="s">
        <v>82</v>
      </c>
      <c r="E1470" s="7" t="s">
        <v>83</v>
      </c>
      <c r="F1470" s="7" t="s">
        <v>141</v>
      </c>
      <c r="G1470" s="7" t="s">
        <v>142</v>
      </c>
      <c r="H1470" s="7" t="s">
        <v>416</v>
      </c>
      <c r="I1470" s="7" t="s">
        <v>159</v>
      </c>
      <c r="J1470" s="7" t="s">
        <v>118</v>
      </c>
      <c r="K1470" s="7" t="s">
        <v>3056</v>
      </c>
      <c r="L1470" s="7" t="s">
        <v>460</v>
      </c>
      <c r="M1470" s="7" t="s">
        <v>91</v>
      </c>
      <c r="N1470" s="7" t="s">
        <v>148</v>
      </c>
      <c r="O1470" s="7" t="s">
        <v>93</v>
      </c>
      <c r="P1470" s="7" t="s">
        <v>148</v>
      </c>
      <c r="Q1470" s="7" t="s">
        <v>93</v>
      </c>
      <c r="R1470" s="7" t="s">
        <v>5691</v>
      </c>
      <c r="S1470" s="7" t="s">
        <v>5691</v>
      </c>
      <c r="T1470" s="7" t="s">
        <v>5691</v>
      </c>
      <c r="U1470" s="7" t="s">
        <v>5691</v>
      </c>
      <c r="V1470" s="7" t="s">
        <v>5691</v>
      </c>
      <c r="W1470" s="7" t="s">
        <v>5691</v>
      </c>
      <c r="X1470" s="7" t="s">
        <v>5691</v>
      </c>
      <c r="Y1470" s="7" t="s">
        <v>5691</v>
      </c>
      <c r="Z1470" s="7" t="s">
        <v>5691</v>
      </c>
      <c r="AA1470" s="7" t="s">
        <v>5691</v>
      </c>
      <c r="AB1470" s="7" t="s">
        <v>5691</v>
      </c>
      <c r="AC1470" s="7" t="s">
        <v>5691</v>
      </c>
      <c r="AD1470" s="7" t="s">
        <v>5691</v>
      </c>
      <c r="AE1470" s="7" t="s">
        <v>95</v>
      </c>
      <c r="AF1470" s="7" t="s">
        <v>82</v>
      </c>
      <c r="AG1470" s="7" t="s">
        <v>96</v>
      </c>
    </row>
    <row r="1471" spans="1:33" ht="25.5" x14ac:dyDescent="0.25">
      <c r="A1471" s="7" t="s">
        <v>5692</v>
      </c>
      <c r="B1471" s="12" t="s">
        <v>80</v>
      </c>
      <c r="C1471" s="7" t="s">
        <v>81</v>
      </c>
      <c r="D1471" s="7" t="s">
        <v>82</v>
      </c>
      <c r="E1471" s="7" t="s">
        <v>83</v>
      </c>
      <c r="F1471" s="7" t="s">
        <v>123</v>
      </c>
      <c r="G1471" s="7" t="s">
        <v>124</v>
      </c>
      <c r="H1471" s="7" t="s">
        <v>426</v>
      </c>
      <c r="I1471" s="7" t="s">
        <v>159</v>
      </c>
      <c r="J1471" s="7" t="s">
        <v>584</v>
      </c>
      <c r="K1471" s="7" t="s">
        <v>3056</v>
      </c>
      <c r="L1471" s="7" t="s">
        <v>5693</v>
      </c>
      <c r="M1471" s="7" t="s">
        <v>91</v>
      </c>
      <c r="N1471" s="7" t="s">
        <v>128</v>
      </c>
      <c r="O1471" s="7" t="s">
        <v>93</v>
      </c>
      <c r="P1471" s="7" t="s">
        <v>128</v>
      </c>
      <c r="Q1471" s="7" t="s">
        <v>93</v>
      </c>
      <c r="R1471" s="7" t="s">
        <v>5694</v>
      </c>
      <c r="S1471" s="7" t="s">
        <v>5694</v>
      </c>
      <c r="T1471" s="7" t="s">
        <v>5694</v>
      </c>
      <c r="U1471" s="7" t="s">
        <v>5694</v>
      </c>
      <c r="V1471" s="7" t="s">
        <v>5694</v>
      </c>
      <c r="W1471" s="7" t="s">
        <v>5694</v>
      </c>
      <c r="X1471" s="7" t="s">
        <v>5694</v>
      </c>
      <c r="Y1471" s="7" t="s">
        <v>5694</v>
      </c>
      <c r="Z1471" s="7" t="s">
        <v>5694</v>
      </c>
      <c r="AA1471" s="7" t="s">
        <v>5694</v>
      </c>
      <c r="AB1471" s="7" t="s">
        <v>5694</v>
      </c>
      <c r="AC1471" s="7" t="s">
        <v>5694</v>
      </c>
      <c r="AD1471" s="7" t="s">
        <v>5694</v>
      </c>
      <c r="AE1471" s="7" t="s">
        <v>95</v>
      </c>
      <c r="AF1471" s="7" t="s">
        <v>82</v>
      </c>
      <c r="AG1471" s="7" t="s">
        <v>96</v>
      </c>
    </row>
    <row r="1472" spans="1:33" x14ac:dyDescent="0.25">
      <c r="A1472" s="7" t="s">
        <v>5695</v>
      </c>
      <c r="B1472" s="12" t="s">
        <v>80</v>
      </c>
      <c r="C1472" s="7" t="s">
        <v>81</v>
      </c>
      <c r="D1472" s="7" t="s">
        <v>82</v>
      </c>
      <c r="E1472" s="7" t="s">
        <v>83</v>
      </c>
      <c r="F1472" s="7" t="s">
        <v>123</v>
      </c>
      <c r="G1472" s="7" t="s">
        <v>124</v>
      </c>
      <c r="H1472" s="7" t="s">
        <v>1100</v>
      </c>
      <c r="I1472" s="7" t="s">
        <v>159</v>
      </c>
      <c r="J1472" s="7" t="s">
        <v>1060</v>
      </c>
      <c r="K1472" s="7" t="s">
        <v>3056</v>
      </c>
      <c r="L1472" s="7" t="s">
        <v>374</v>
      </c>
      <c r="M1472" s="7" t="s">
        <v>91</v>
      </c>
      <c r="N1472" s="7" t="s">
        <v>128</v>
      </c>
      <c r="O1472" s="7" t="s">
        <v>93</v>
      </c>
      <c r="P1472" s="7" t="s">
        <v>128</v>
      </c>
      <c r="Q1472" s="7" t="s">
        <v>93</v>
      </c>
      <c r="R1472" s="7" t="s">
        <v>5696</v>
      </c>
      <c r="S1472" s="7" t="s">
        <v>5696</v>
      </c>
      <c r="T1472" s="7" t="s">
        <v>5696</v>
      </c>
      <c r="U1472" s="7" t="s">
        <v>5696</v>
      </c>
      <c r="V1472" s="7" t="s">
        <v>5696</v>
      </c>
      <c r="W1472" s="7" t="s">
        <v>5696</v>
      </c>
      <c r="X1472" s="7" t="s">
        <v>5696</v>
      </c>
      <c r="Y1472" s="7" t="s">
        <v>5696</v>
      </c>
      <c r="Z1472" s="7" t="s">
        <v>5696</v>
      </c>
      <c r="AA1472" s="7" t="s">
        <v>5696</v>
      </c>
      <c r="AB1472" s="7" t="s">
        <v>5696</v>
      </c>
      <c r="AC1472" s="7" t="s">
        <v>5696</v>
      </c>
      <c r="AD1472" s="7" t="s">
        <v>5696</v>
      </c>
      <c r="AE1472" s="7" t="s">
        <v>95</v>
      </c>
      <c r="AF1472" s="7" t="s">
        <v>82</v>
      </c>
      <c r="AG1472" s="7" t="s">
        <v>96</v>
      </c>
    </row>
    <row r="1473" spans="1:33" x14ac:dyDescent="0.25">
      <c r="A1473" s="7" t="s">
        <v>5697</v>
      </c>
      <c r="B1473" s="12" t="s">
        <v>80</v>
      </c>
      <c r="C1473" s="7" t="s">
        <v>81</v>
      </c>
      <c r="D1473" s="7" t="s">
        <v>82</v>
      </c>
      <c r="E1473" s="7" t="s">
        <v>83</v>
      </c>
      <c r="F1473" s="7" t="s">
        <v>635</v>
      </c>
      <c r="G1473" s="7" t="s">
        <v>546</v>
      </c>
      <c r="H1473" s="7" t="s">
        <v>181</v>
      </c>
      <c r="I1473" s="7" t="s">
        <v>2680</v>
      </c>
      <c r="J1473" s="7" t="s">
        <v>3015</v>
      </c>
      <c r="K1473" s="7" t="s">
        <v>5698</v>
      </c>
      <c r="L1473" s="7" t="s">
        <v>153</v>
      </c>
      <c r="M1473" s="7" t="s">
        <v>137</v>
      </c>
      <c r="N1473" s="7" t="s">
        <v>641</v>
      </c>
      <c r="O1473" s="7" t="s">
        <v>93</v>
      </c>
      <c r="P1473" s="7" t="s">
        <v>641</v>
      </c>
      <c r="Q1473" s="7" t="s">
        <v>93</v>
      </c>
      <c r="R1473" s="7" t="s">
        <v>5699</v>
      </c>
      <c r="S1473" s="7" t="s">
        <v>5699</v>
      </c>
      <c r="T1473" s="7" t="s">
        <v>5699</v>
      </c>
      <c r="U1473" s="7" t="s">
        <v>5699</v>
      </c>
      <c r="V1473" s="7" t="s">
        <v>5699</v>
      </c>
      <c r="W1473" s="7" t="s">
        <v>5699</v>
      </c>
      <c r="X1473" s="7" t="s">
        <v>5699</v>
      </c>
      <c r="Y1473" s="7" t="s">
        <v>5699</v>
      </c>
      <c r="Z1473" s="7" t="s">
        <v>5699</v>
      </c>
      <c r="AA1473" s="7" t="s">
        <v>5699</v>
      </c>
      <c r="AB1473" s="7" t="s">
        <v>5699</v>
      </c>
      <c r="AC1473" s="7" t="s">
        <v>5699</v>
      </c>
      <c r="AD1473" s="7" t="s">
        <v>5699</v>
      </c>
      <c r="AE1473" s="7" t="s">
        <v>95</v>
      </c>
      <c r="AF1473" s="7" t="s">
        <v>82</v>
      </c>
      <c r="AG1473" s="7" t="s">
        <v>96</v>
      </c>
    </row>
    <row r="1474" spans="1:33" x14ac:dyDescent="0.25">
      <c r="A1474" s="7" t="s">
        <v>5700</v>
      </c>
      <c r="B1474" s="12" t="s">
        <v>80</v>
      </c>
      <c r="C1474" s="7" t="s">
        <v>81</v>
      </c>
      <c r="D1474" s="7" t="s">
        <v>82</v>
      </c>
      <c r="E1474" s="7" t="s">
        <v>83</v>
      </c>
      <c r="F1474" s="7" t="s">
        <v>123</v>
      </c>
      <c r="G1474" s="7" t="s">
        <v>124</v>
      </c>
      <c r="H1474" s="7" t="s">
        <v>5701</v>
      </c>
      <c r="I1474" s="7" t="s">
        <v>87</v>
      </c>
      <c r="J1474" s="7" t="s">
        <v>824</v>
      </c>
      <c r="K1474" s="7" t="s">
        <v>5702</v>
      </c>
      <c r="L1474" s="7" t="s">
        <v>219</v>
      </c>
      <c r="M1474" s="7" t="s">
        <v>91</v>
      </c>
      <c r="N1474" s="7" t="s">
        <v>128</v>
      </c>
      <c r="O1474" s="7" t="s">
        <v>93</v>
      </c>
      <c r="P1474" s="7" t="s">
        <v>128</v>
      </c>
      <c r="Q1474" s="7" t="s">
        <v>93</v>
      </c>
      <c r="R1474" s="7" t="s">
        <v>5703</v>
      </c>
      <c r="S1474" s="7" t="s">
        <v>5703</v>
      </c>
      <c r="T1474" s="7" t="s">
        <v>5703</v>
      </c>
      <c r="U1474" s="7" t="s">
        <v>5703</v>
      </c>
      <c r="V1474" s="7" t="s">
        <v>5703</v>
      </c>
      <c r="W1474" s="7" t="s">
        <v>5703</v>
      </c>
      <c r="X1474" s="7" t="s">
        <v>5703</v>
      </c>
      <c r="Y1474" s="7" t="s">
        <v>5703</v>
      </c>
      <c r="Z1474" s="7" t="s">
        <v>5703</v>
      </c>
      <c r="AA1474" s="7" t="s">
        <v>5703</v>
      </c>
      <c r="AB1474" s="7" t="s">
        <v>5703</v>
      </c>
      <c r="AC1474" s="7" t="s">
        <v>5703</v>
      </c>
      <c r="AD1474" s="7" t="s">
        <v>5703</v>
      </c>
      <c r="AE1474" s="7" t="s">
        <v>95</v>
      </c>
      <c r="AF1474" s="7" t="s">
        <v>82</v>
      </c>
      <c r="AG1474" s="7" t="s">
        <v>96</v>
      </c>
    </row>
    <row r="1475" spans="1:33" ht="25.5" x14ac:dyDescent="0.25">
      <c r="A1475" s="7" t="s">
        <v>5704</v>
      </c>
      <c r="B1475" s="12" t="s">
        <v>80</v>
      </c>
      <c r="C1475" s="7" t="s">
        <v>81</v>
      </c>
      <c r="D1475" s="7" t="s">
        <v>82</v>
      </c>
      <c r="E1475" s="7" t="s">
        <v>83</v>
      </c>
      <c r="F1475" s="7" t="s">
        <v>215</v>
      </c>
      <c r="G1475" s="7" t="s">
        <v>482</v>
      </c>
      <c r="H1475" s="7" t="s">
        <v>697</v>
      </c>
      <c r="I1475" s="7" t="s">
        <v>1086</v>
      </c>
      <c r="J1475" s="7" t="s">
        <v>299</v>
      </c>
      <c r="K1475" s="7" t="s">
        <v>783</v>
      </c>
      <c r="L1475" s="7" t="s">
        <v>256</v>
      </c>
      <c r="M1475" s="7" t="s">
        <v>91</v>
      </c>
      <c r="N1475" s="7" t="s">
        <v>221</v>
      </c>
      <c r="O1475" s="7" t="s">
        <v>93</v>
      </c>
      <c r="P1475" s="7" t="s">
        <v>221</v>
      </c>
      <c r="Q1475" s="7" t="s">
        <v>93</v>
      </c>
      <c r="R1475" s="7" t="s">
        <v>5705</v>
      </c>
      <c r="S1475" s="7" t="s">
        <v>5705</v>
      </c>
      <c r="T1475" s="7" t="s">
        <v>5705</v>
      </c>
      <c r="U1475" s="7" t="s">
        <v>5705</v>
      </c>
      <c r="V1475" s="7" t="s">
        <v>5705</v>
      </c>
      <c r="W1475" s="7" t="s">
        <v>5705</v>
      </c>
      <c r="X1475" s="7" t="s">
        <v>5705</v>
      </c>
      <c r="Y1475" s="7" t="s">
        <v>5705</v>
      </c>
      <c r="Z1475" s="7" t="s">
        <v>5705</v>
      </c>
      <c r="AA1475" s="7" t="s">
        <v>5705</v>
      </c>
      <c r="AB1475" s="7" t="s">
        <v>5705</v>
      </c>
      <c r="AC1475" s="7" t="s">
        <v>5705</v>
      </c>
      <c r="AD1475" s="7" t="s">
        <v>5705</v>
      </c>
      <c r="AE1475" s="7" t="s">
        <v>95</v>
      </c>
      <c r="AF1475" s="7" t="s">
        <v>82</v>
      </c>
      <c r="AG1475" s="7" t="s">
        <v>96</v>
      </c>
    </row>
    <row r="1476" spans="1:33" ht="25.5" x14ac:dyDescent="0.25">
      <c r="A1476" s="7" t="s">
        <v>5706</v>
      </c>
      <c r="B1476" s="12" t="s">
        <v>80</v>
      </c>
      <c r="C1476" s="7" t="s">
        <v>81</v>
      </c>
      <c r="D1476" s="7" t="s">
        <v>82</v>
      </c>
      <c r="E1476" s="7" t="s">
        <v>83</v>
      </c>
      <c r="F1476" s="7" t="s">
        <v>98</v>
      </c>
      <c r="G1476" s="7" t="s">
        <v>99</v>
      </c>
      <c r="H1476" s="7" t="s">
        <v>5707</v>
      </c>
      <c r="I1476" s="7" t="s">
        <v>592</v>
      </c>
      <c r="J1476" s="7" t="s">
        <v>5708</v>
      </c>
      <c r="K1476" s="7" t="s">
        <v>783</v>
      </c>
      <c r="L1476" s="7" t="s">
        <v>256</v>
      </c>
      <c r="M1476" s="7" t="s">
        <v>91</v>
      </c>
      <c r="N1476" s="7" t="s">
        <v>103</v>
      </c>
      <c r="O1476" s="7" t="s">
        <v>93</v>
      </c>
      <c r="P1476" s="7" t="s">
        <v>103</v>
      </c>
      <c r="Q1476" s="7" t="s">
        <v>93</v>
      </c>
      <c r="R1476" s="7" t="s">
        <v>5709</v>
      </c>
      <c r="S1476" s="7" t="s">
        <v>5709</v>
      </c>
      <c r="T1476" s="7" t="s">
        <v>5709</v>
      </c>
      <c r="U1476" s="7" t="s">
        <v>5709</v>
      </c>
      <c r="V1476" s="7" t="s">
        <v>5709</v>
      </c>
      <c r="W1476" s="7" t="s">
        <v>5709</v>
      </c>
      <c r="X1476" s="7" t="s">
        <v>5709</v>
      </c>
      <c r="Y1476" s="7" t="s">
        <v>5709</v>
      </c>
      <c r="Z1476" s="7" t="s">
        <v>5709</v>
      </c>
      <c r="AA1476" s="7" t="s">
        <v>5709</v>
      </c>
      <c r="AB1476" s="7" t="s">
        <v>5709</v>
      </c>
      <c r="AC1476" s="7" t="s">
        <v>5709</v>
      </c>
      <c r="AD1476" s="7" t="s">
        <v>5709</v>
      </c>
      <c r="AE1476" s="7" t="s">
        <v>95</v>
      </c>
      <c r="AF1476" s="7" t="s">
        <v>82</v>
      </c>
      <c r="AG1476" s="7" t="s">
        <v>96</v>
      </c>
    </row>
    <row r="1477" spans="1:33" x14ac:dyDescent="0.25">
      <c r="A1477" s="7" t="s">
        <v>5710</v>
      </c>
      <c r="B1477" s="12" t="s">
        <v>80</v>
      </c>
      <c r="C1477" s="7" t="s">
        <v>81</v>
      </c>
      <c r="D1477" s="7" t="s">
        <v>82</v>
      </c>
      <c r="E1477" s="7" t="s">
        <v>83</v>
      </c>
      <c r="F1477" s="7" t="s">
        <v>98</v>
      </c>
      <c r="G1477" s="7" t="s">
        <v>174</v>
      </c>
      <c r="H1477" s="7" t="s">
        <v>5711</v>
      </c>
      <c r="I1477" s="7" t="s">
        <v>1572</v>
      </c>
      <c r="J1477" s="7" t="s">
        <v>1778</v>
      </c>
      <c r="K1477" s="7" t="s">
        <v>783</v>
      </c>
      <c r="L1477" s="7" t="s">
        <v>1050</v>
      </c>
      <c r="M1477" s="7" t="s">
        <v>91</v>
      </c>
      <c r="N1477" s="7" t="s">
        <v>103</v>
      </c>
      <c r="O1477" s="7" t="s">
        <v>93</v>
      </c>
      <c r="P1477" s="7" t="s">
        <v>103</v>
      </c>
      <c r="Q1477" s="7" t="s">
        <v>93</v>
      </c>
      <c r="R1477" s="7" t="s">
        <v>5712</v>
      </c>
      <c r="S1477" s="7" t="s">
        <v>5712</v>
      </c>
      <c r="T1477" s="7" t="s">
        <v>5712</v>
      </c>
      <c r="U1477" s="7" t="s">
        <v>5712</v>
      </c>
      <c r="V1477" s="7" t="s">
        <v>5712</v>
      </c>
      <c r="W1477" s="7" t="s">
        <v>5712</v>
      </c>
      <c r="X1477" s="7" t="s">
        <v>5712</v>
      </c>
      <c r="Y1477" s="7" t="s">
        <v>5712</v>
      </c>
      <c r="Z1477" s="7" t="s">
        <v>5712</v>
      </c>
      <c r="AA1477" s="7" t="s">
        <v>5712</v>
      </c>
      <c r="AB1477" s="7" t="s">
        <v>5712</v>
      </c>
      <c r="AC1477" s="7" t="s">
        <v>5712</v>
      </c>
      <c r="AD1477" s="7" t="s">
        <v>5712</v>
      </c>
      <c r="AE1477" s="7" t="s">
        <v>95</v>
      </c>
      <c r="AF1477" s="7" t="s">
        <v>82</v>
      </c>
      <c r="AG1477" s="7" t="s">
        <v>96</v>
      </c>
    </row>
    <row r="1478" spans="1:33" ht="25.5" x14ac:dyDescent="0.25">
      <c r="A1478" s="7" t="s">
        <v>5713</v>
      </c>
      <c r="B1478" s="12" t="s">
        <v>80</v>
      </c>
      <c r="C1478" s="7" t="s">
        <v>81</v>
      </c>
      <c r="D1478" s="7" t="s">
        <v>82</v>
      </c>
      <c r="E1478" s="7" t="s">
        <v>83</v>
      </c>
      <c r="F1478" s="7" t="s">
        <v>497</v>
      </c>
      <c r="G1478" s="7" t="s">
        <v>99</v>
      </c>
      <c r="H1478" s="7" t="s">
        <v>308</v>
      </c>
      <c r="I1478" s="7" t="s">
        <v>351</v>
      </c>
      <c r="J1478" s="7" t="s">
        <v>191</v>
      </c>
      <c r="K1478" s="7" t="s">
        <v>783</v>
      </c>
      <c r="L1478" s="7" t="s">
        <v>1050</v>
      </c>
      <c r="M1478" s="7" t="s">
        <v>91</v>
      </c>
      <c r="N1478" s="7" t="s">
        <v>185</v>
      </c>
      <c r="O1478" s="7" t="s">
        <v>93</v>
      </c>
      <c r="P1478" s="7" t="s">
        <v>185</v>
      </c>
      <c r="Q1478" s="7" t="s">
        <v>93</v>
      </c>
      <c r="R1478" s="7" t="s">
        <v>5714</v>
      </c>
      <c r="S1478" s="7" t="s">
        <v>5714</v>
      </c>
      <c r="T1478" s="7" t="s">
        <v>5714</v>
      </c>
      <c r="U1478" s="7" t="s">
        <v>5714</v>
      </c>
      <c r="V1478" s="7" t="s">
        <v>5714</v>
      </c>
      <c r="W1478" s="7" t="s">
        <v>5714</v>
      </c>
      <c r="X1478" s="7" t="s">
        <v>5714</v>
      </c>
      <c r="Y1478" s="7" t="s">
        <v>5714</v>
      </c>
      <c r="Z1478" s="7" t="s">
        <v>5714</v>
      </c>
      <c r="AA1478" s="7" t="s">
        <v>5714</v>
      </c>
      <c r="AB1478" s="7" t="s">
        <v>5714</v>
      </c>
      <c r="AC1478" s="7" t="s">
        <v>5714</v>
      </c>
      <c r="AD1478" s="7" t="s">
        <v>5714</v>
      </c>
      <c r="AE1478" s="7" t="s">
        <v>95</v>
      </c>
      <c r="AF1478" s="7" t="s">
        <v>82</v>
      </c>
      <c r="AG1478" s="7" t="s">
        <v>96</v>
      </c>
    </row>
    <row r="1479" spans="1:33" x14ac:dyDescent="0.25">
      <c r="A1479" s="7" t="s">
        <v>5715</v>
      </c>
      <c r="B1479" s="12" t="s">
        <v>80</v>
      </c>
      <c r="C1479" s="7" t="s">
        <v>81</v>
      </c>
      <c r="D1479" s="7" t="s">
        <v>82</v>
      </c>
      <c r="E1479" s="7" t="s">
        <v>83</v>
      </c>
      <c r="F1479" s="7" t="s">
        <v>230</v>
      </c>
      <c r="G1479" s="7" t="s">
        <v>231</v>
      </c>
      <c r="H1479" s="7" t="s">
        <v>554</v>
      </c>
      <c r="I1479" s="7" t="s">
        <v>292</v>
      </c>
      <c r="J1479" s="7" t="s">
        <v>1766</v>
      </c>
      <c r="K1479" s="7" t="s">
        <v>972</v>
      </c>
      <c r="L1479" s="7" t="s">
        <v>605</v>
      </c>
      <c r="M1479" s="7" t="s">
        <v>91</v>
      </c>
      <c r="N1479" s="7" t="s">
        <v>236</v>
      </c>
      <c r="O1479" s="7" t="s">
        <v>93</v>
      </c>
      <c r="P1479" s="7" t="s">
        <v>236</v>
      </c>
      <c r="Q1479" s="7" t="s">
        <v>93</v>
      </c>
      <c r="R1479" s="7" t="s">
        <v>5716</v>
      </c>
      <c r="S1479" s="7" t="s">
        <v>5716</v>
      </c>
      <c r="T1479" s="7" t="s">
        <v>5716</v>
      </c>
      <c r="U1479" s="7" t="s">
        <v>5716</v>
      </c>
      <c r="V1479" s="7" t="s">
        <v>5716</v>
      </c>
      <c r="W1479" s="7" t="s">
        <v>5716</v>
      </c>
      <c r="X1479" s="7" t="s">
        <v>5716</v>
      </c>
      <c r="Y1479" s="7" t="s">
        <v>5716</v>
      </c>
      <c r="Z1479" s="7" t="s">
        <v>5716</v>
      </c>
      <c r="AA1479" s="7" t="s">
        <v>5716</v>
      </c>
      <c r="AB1479" s="7" t="s">
        <v>5716</v>
      </c>
      <c r="AC1479" s="7" t="s">
        <v>5716</v>
      </c>
      <c r="AD1479" s="7" t="s">
        <v>5716</v>
      </c>
      <c r="AE1479" s="7" t="s">
        <v>95</v>
      </c>
      <c r="AF1479" s="7" t="s">
        <v>82</v>
      </c>
      <c r="AG1479" s="7" t="s">
        <v>96</v>
      </c>
    </row>
    <row r="1480" spans="1:33" x14ac:dyDescent="0.25">
      <c r="A1480" s="7" t="s">
        <v>5717</v>
      </c>
      <c r="B1480" s="12" t="s">
        <v>80</v>
      </c>
      <c r="C1480" s="7" t="s">
        <v>81</v>
      </c>
      <c r="D1480" s="7" t="s">
        <v>82</v>
      </c>
      <c r="E1480" s="7" t="s">
        <v>83</v>
      </c>
      <c r="F1480" s="7" t="s">
        <v>115</v>
      </c>
      <c r="G1480" s="7" t="s">
        <v>343</v>
      </c>
      <c r="H1480" s="7" t="s">
        <v>554</v>
      </c>
      <c r="I1480" s="7" t="s">
        <v>292</v>
      </c>
      <c r="J1480" s="7" t="s">
        <v>1392</v>
      </c>
      <c r="K1480" s="7" t="s">
        <v>972</v>
      </c>
      <c r="L1480" s="7" t="s">
        <v>672</v>
      </c>
      <c r="M1480" s="7" t="s">
        <v>91</v>
      </c>
      <c r="N1480" s="7" t="s">
        <v>327</v>
      </c>
      <c r="O1480" s="7" t="s">
        <v>93</v>
      </c>
      <c r="P1480" s="7" t="s">
        <v>327</v>
      </c>
      <c r="Q1480" s="7" t="s">
        <v>93</v>
      </c>
      <c r="R1480" s="7" t="s">
        <v>5718</v>
      </c>
      <c r="S1480" s="7" t="s">
        <v>5718</v>
      </c>
      <c r="T1480" s="7" t="s">
        <v>5718</v>
      </c>
      <c r="U1480" s="7" t="s">
        <v>5718</v>
      </c>
      <c r="V1480" s="7" t="s">
        <v>5718</v>
      </c>
      <c r="W1480" s="7" t="s">
        <v>5718</v>
      </c>
      <c r="X1480" s="7" t="s">
        <v>5718</v>
      </c>
      <c r="Y1480" s="7" t="s">
        <v>5718</v>
      </c>
      <c r="Z1480" s="7" t="s">
        <v>5718</v>
      </c>
      <c r="AA1480" s="7" t="s">
        <v>5718</v>
      </c>
      <c r="AB1480" s="7" t="s">
        <v>5718</v>
      </c>
      <c r="AC1480" s="7" t="s">
        <v>5718</v>
      </c>
      <c r="AD1480" s="7" t="s">
        <v>5718</v>
      </c>
      <c r="AE1480" s="7" t="s">
        <v>95</v>
      </c>
      <c r="AF1480" s="7" t="s">
        <v>82</v>
      </c>
      <c r="AG1480" s="7" t="s">
        <v>96</v>
      </c>
    </row>
    <row r="1481" spans="1:33" ht="25.5" x14ac:dyDescent="0.25">
      <c r="A1481" s="7" t="s">
        <v>5719</v>
      </c>
      <c r="B1481" s="12" t="s">
        <v>80</v>
      </c>
      <c r="C1481" s="7" t="s">
        <v>81</v>
      </c>
      <c r="D1481" s="7" t="s">
        <v>82</v>
      </c>
      <c r="E1481" s="7" t="s">
        <v>83</v>
      </c>
      <c r="F1481" s="7" t="s">
        <v>98</v>
      </c>
      <c r="G1481" s="7" t="s">
        <v>174</v>
      </c>
      <c r="H1481" s="7" t="s">
        <v>1851</v>
      </c>
      <c r="I1481" s="7" t="s">
        <v>351</v>
      </c>
      <c r="J1481" s="7" t="s">
        <v>1352</v>
      </c>
      <c r="K1481" s="7" t="s">
        <v>972</v>
      </c>
      <c r="L1481" s="7" t="s">
        <v>5720</v>
      </c>
      <c r="M1481" s="7" t="s">
        <v>91</v>
      </c>
      <c r="N1481" s="7" t="s">
        <v>103</v>
      </c>
      <c r="O1481" s="7" t="s">
        <v>93</v>
      </c>
      <c r="P1481" s="7" t="s">
        <v>103</v>
      </c>
      <c r="Q1481" s="7" t="s">
        <v>93</v>
      </c>
      <c r="R1481" s="7" t="s">
        <v>5721</v>
      </c>
      <c r="S1481" s="7" t="s">
        <v>5721</v>
      </c>
      <c r="T1481" s="7" t="s">
        <v>5721</v>
      </c>
      <c r="U1481" s="7" t="s">
        <v>5721</v>
      </c>
      <c r="V1481" s="7" t="s">
        <v>5721</v>
      </c>
      <c r="W1481" s="7" t="s">
        <v>5721</v>
      </c>
      <c r="X1481" s="7" t="s">
        <v>5721</v>
      </c>
      <c r="Y1481" s="7" t="s">
        <v>5721</v>
      </c>
      <c r="Z1481" s="7" t="s">
        <v>5721</v>
      </c>
      <c r="AA1481" s="7" t="s">
        <v>5721</v>
      </c>
      <c r="AB1481" s="7" t="s">
        <v>5721</v>
      </c>
      <c r="AC1481" s="7" t="s">
        <v>5721</v>
      </c>
      <c r="AD1481" s="7" t="s">
        <v>5721</v>
      </c>
      <c r="AE1481" s="7" t="s">
        <v>95</v>
      </c>
      <c r="AF1481" s="7" t="s">
        <v>82</v>
      </c>
      <c r="AG1481" s="7" t="s">
        <v>96</v>
      </c>
    </row>
    <row r="1482" spans="1:33" ht="25.5" x14ac:dyDescent="0.25">
      <c r="A1482" s="7" t="s">
        <v>5722</v>
      </c>
      <c r="B1482" s="12" t="s">
        <v>80</v>
      </c>
      <c r="C1482" s="7" t="s">
        <v>81</v>
      </c>
      <c r="D1482" s="7" t="s">
        <v>82</v>
      </c>
      <c r="E1482" s="7" t="s">
        <v>83</v>
      </c>
      <c r="F1482" s="7" t="s">
        <v>106</v>
      </c>
      <c r="G1482" s="7" t="s">
        <v>107</v>
      </c>
      <c r="H1482" s="7" t="s">
        <v>308</v>
      </c>
      <c r="I1482" s="7" t="s">
        <v>838</v>
      </c>
      <c r="J1482" s="7" t="s">
        <v>5723</v>
      </c>
      <c r="K1482" s="7" t="s">
        <v>972</v>
      </c>
      <c r="L1482" s="7" t="s">
        <v>672</v>
      </c>
      <c r="M1482" s="7" t="s">
        <v>91</v>
      </c>
      <c r="N1482" s="7" t="s">
        <v>112</v>
      </c>
      <c r="O1482" s="7" t="s">
        <v>93</v>
      </c>
      <c r="P1482" s="7" t="s">
        <v>112</v>
      </c>
      <c r="Q1482" s="7" t="s">
        <v>93</v>
      </c>
      <c r="R1482" s="7" t="s">
        <v>5724</v>
      </c>
      <c r="S1482" s="7" t="s">
        <v>5724</v>
      </c>
      <c r="T1482" s="7" t="s">
        <v>5724</v>
      </c>
      <c r="U1482" s="7" t="s">
        <v>5724</v>
      </c>
      <c r="V1482" s="7" t="s">
        <v>5724</v>
      </c>
      <c r="W1482" s="7" t="s">
        <v>5724</v>
      </c>
      <c r="X1482" s="7" t="s">
        <v>5724</v>
      </c>
      <c r="Y1482" s="7" t="s">
        <v>5724</v>
      </c>
      <c r="Z1482" s="7" t="s">
        <v>5724</v>
      </c>
      <c r="AA1482" s="7" t="s">
        <v>5724</v>
      </c>
      <c r="AB1482" s="7" t="s">
        <v>5724</v>
      </c>
      <c r="AC1482" s="7" t="s">
        <v>5724</v>
      </c>
      <c r="AD1482" s="7" t="s">
        <v>5724</v>
      </c>
      <c r="AE1482" s="7" t="s">
        <v>95</v>
      </c>
      <c r="AF1482" s="7" t="s">
        <v>82</v>
      </c>
      <c r="AG1482" s="7" t="s">
        <v>96</v>
      </c>
    </row>
    <row r="1483" spans="1:33" x14ac:dyDescent="0.25">
      <c r="A1483" s="7" t="s">
        <v>5725</v>
      </c>
      <c r="B1483" s="12" t="s">
        <v>80</v>
      </c>
      <c r="C1483" s="7" t="s">
        <v>81</v>
      </c>
      <c r="D1483" s="7" t="s">
        <v>82</v>
      </c>
      <c r="E1483" s="7" t="s">
        <v>83</v>
      </c>
      <c r="F1483" s="7" t="s">
        <v>230</v>
      </c>
      <c r="G1483" s="7" t="s">
        <v>231</v>
      </c>
      <c r="H1483" s="7" t="s">
        <v>5726</v>
      </c>
      <c r="I1483" s="7" t="s">
        <v>399</v>
      </c>
      <c r="J1483" s="7" t="s">
        <v>3281</v>
      </c>
      <c r="K1483" s="7" t="s">
        <v>972</v>
      </c>
      <c r="L1483" s="7" t="s">
        <v>605</v>
      </c>
      <c r="M1483" s="7" t="s">
        <v>91</v>
      </c>
      <c r="N1483" s="7" t="s">
        <v>236</v>
      </c>
      <c r="O1483" s="7" t="s">
        <v>93</v>
      </c>
      <c r="P1483" s="7" t="s">
        <v>236</v>
      </c>
      <c r="Q1483" s="7" t="s">
        <v>93</v>
      </c>
      <c r="R1483" s="7" t="s">
        <v>5727</v>
      </c>
      <c r="S1483" s="7" t="s">
        <v>5727</v>
      </c>
      <c r="T1483" s="7" t="s">
        <v>5727</v>
      </c>
      <c r="U1483" s="7" t="s">
        <v>5727</v>
      </c>
      <c r="V1483" s="7" t="s">
        <v>5727</v>
      </c>
      <c r="W1483" s="7" t="s">
        <v>5727</v>
      </c>
      <c r="X1483" s="7" t="s">
        <v>5727</v>
      </c>
      <c r="Y1483" s="7" t="s">
        <v>5727</v>
      </c>
      <c r="Z1483" s="7" t="s">
        <v>5727</v>
      </c>
      <c r="AA1483" s="7" t="s">
        <v>5727</v>
      </c>
      <c r="AB1483" s="7" t="s">
        <v>5727</v>
      </c>
      <c r="AC1483" s="7" t="s">
        <v>5727</v>
      </c>
      <c r="AD1483" s="7" t="s">
        <v>5727</v>
      </c>
      <c r="AE1483" s="7" t="s">
        <v>95</v>
      </c>
      <c r="AF1483" s="7" t="s">
        <v>82</v>
      </c>
      <c r="AG1483" s="7" t="s">
        <v>96</v>
      </c>
    </row>
    <row r="1484" spans="1:33" x14ac:dyDescent="0.25">
      <c r="A1484" s="7" t="s">
        <v>5728</v>
      </c>
      <c r="B1484" s="12" t="s">
        <v>80</v>
      </c>
      <c r="C1484" s="7" t="s">
        <v>81</v>
      </c>
      <c r="D1484" s="7" t="s">
        <v>82</v>
      </c>
      <c r="E1484" s="7" t="s">
        <v>83</v>
      </c>
      <c r="F1484" s="7" t="s">
        <v>156</v>
      </c>
      <c r="G1484" s="7" t="s">
        <v>5729</v>
      </c>
      <c r="H1484" s="7" t="s">
        <v>1433</v>
      </c>
      <c r="I1484" s="7" t="s">
        <v>405</v>
      </c>
      <c r="J1484" s="7" t="s">
        <v>110</v>
      </c>
      <c r="K1484" s="7" t="s">
        <v>972</v>
      </c>
      <c r="L1484" s="7" t="s">
        <v>605</v>
      </c>
      <c r="M1484" s="7" t="s">
        <v>91</v>
      </c>
      <c r="N1484" s="7" t="s">
        <v>161</v>
      </c>
      <c r="O1484" s="7" t="s">
        <v>93</v>
      </c>
      <c r="P1484" s="7" t="s">
        <v>161</v>
      </c>
      <c r="Q1484" s="7" t="s">
        <v>93</v>
      </c>
      <c r="R1484" s="7" t="s">
        <v>5730</v>
      </c>
      <c r="S1484" s="7" t="s">
        <v>5730</v>
      </c>
      <c r="T1484" s="7" t="s">
        <v>5730</v>
      </c>
      <c r="U1484" s="7" t="s">
        <v>5730</v>
      </c>
      <c r="V1484" s="7" t="s">
        <v>5730</v>
      </c>
      <c r="W1484" s="7" t="s">
        <v>5730</v>
      </c>
      <c r="X1484" s="7" t="s">
        <v>5730</v>
      </c>
      <c r="Y1484" s="7" t="s">
        <v>5730</v>
      </c>
      <c r="Z1484" s="7" t="s">
        <v>5730</v>
      </c>
      <c r="AA1484" s="7" t="s">
        <v>5730</v>
      </c>
      <c r="AB1484" s="7" t="s">
        <v>5730</v>
      </c>
      <c r="AC1484" s="7" t="s">
        <v>5730</v>
      </c>
      <c r="AD1484" s="7" t="s">
        <v>5730</v>
      </c>
      <c r="AE1484" s="7" t="s">
        <v>95</v>
      </c>
      <c r="AF1484" s="7" t="s">
        <v>82</v>
      </c>
      <c r="AG1484" s="7" t="s">
        <v>96</v>
      </c>
    </row>
    <row r="1485" spans="1:33" x14ac:dyDescent="0.25">
      <c r="A1485" s="7" t="s">
        <v>5731</v>
      </c>
      <c r="B1485" s="12" t="s">
        <v>80</v>
      </c>
      <c r="C1485" s="7" t="s">
        <v>81</v>
      </c>
      <c r="D1485" s="7" t="s">
        <v>82</v>
      </c>
      <c r="E1485" s="7" t="s">
        <v>83</v>
      </c>
      <c r="F1485" s="7" t="s">
        <v>614</v>
      </c>
      <c r="G1485" s="7" t="s">
        <v>615</v>
      </c>
      <c r="H1485" s="7" t="s">
        <v>3911</v>
      </c>
      <c r="I1485" s="7" t="s">
        <v>645</v>
      </c>
      <c r="J1485" s="7" t="s">
        <v>559</v>
      </c>
      <c r="K1485" s="7" t="s">
        <v>5732</v>
      </c>
      <c r="L1485" s="7" t="s">
        <v>96</v>
      </c>
      <c r="M1485" s="7" t="s">
        <v>91</v>
      </c>
      <c r="N1485" s="7" t="s">
        <v>618</v>
      </c>
      <c r="O1485" s="7" t="s">
        <v>93</v>
      </c>
      <c r="P1485" s="7" t="s">
        <v>618</v>
      </c>
      <c r="Q1485" s="7" t="s">
        <v>93</v>
      </c>
      <c r="R1485" s="7" t="s">
        <v>5733</v>
      </c>
      <c r="S1485" s="7" t="s">
        <v>5733</v>
      </c>
      <c r="T1485" s="7" t="s">
        <v>5733</v>
      </c>
      <c r="U1485" s="7" t="s">
        <v>5733</v>
      </c>
      <c r="V1485" s="7" t="s">
        <v>5733</v>
      </c>
      <c r="W1485" s="7" t="s">
        <v>5733</v>
      </c>
      <c r="X1485" s="7" t="s">
        <v>5733</v>
      </c>
      <c r="Y1485" s="7" t="s">
        <v>5733</v>
      </c>
      <c r="Z1485" s="7" t="s">
        <v>5733</v>
      </c>
      <c r="AA1485" s="7" t="s">
        <v>5733</v>
      </c>
      <c r="AB1485" s="7" t="s">
        <v>5733</v>
      </c>
      <c r="AC1485" s="7" t="s">
        <v>5733</v>
      </c>
      <c r="AD1485" s="7" t="s">
        <v>5733</v>
      </c>
      <c r="AE1485" s="7" t="s">
        <v>95</v>
      </c>
      <c r="AF1485" s="7" t="s">
        <v>82</v>
      </c>
      <c r="AG1485" s="7" t="s">
        <v>96</v>
      </c>
    </row>
    <row r="1486" spans="1:33" x14ac:dyDescent="0.25">
      <c r="A1486" s="7" t="s">
        <v>5734</v>
      </c>
      <c r="B1486" s="12" t="s">
        <v>80</v>
      </c>
      <c r="C1486" s="7" t="s">
        <v>81</v>
      </c>
      <c r="D1486" s="7" t="s">
        <v>82</v>
      </c>
      <c r="E1486" s="7" t="s">
        <v>83</v>
      </c>
      <c r="F1486" s="7" t="s">
        <v>635</v>
      </c>
      <c r="G1486" s="7" t="s">
        <v>2197</v>
      </c>
      <c r="H1486" s="7" t="s">
        <v>308</v>
      </c>
      <c r="I1486" s="7" t="s">
        <v>1572</v>
      </c>
      <c r="J1486" s="7" t="s">
        <v>1044</v>
      </c>
      <c r="K1486" s="7" t="s">
        <v>5735</v>
      </c>
      <c r="L1486" s="7" t="s">
        <v>770</v>
      </c>
      <c r="M1486" s="7" t="s">
        <v>91</v>
      </c>
      <c r="N1486" s="7" t="s">
        <v>641</v>
      </c>
      <c r="O1486" s="7" t="s">
        <v>93</v>
      </c>
      <c r="P1486" s="7" t="s">
        <v>641</v>
      </c>
      <c r="Q1486" s="7" t="s">
        <v>93</v>
      </c>
      <c r="R1486" s="7" t="s">
        <v>5736</v>
      </c>
      <c r="S1486" s="7" t="s">
        <v>5736</v>
      </c>
      <c r="T1486" s="7" t="s">
        <v>5736</v>
      </c>
      <c r="U1486" s="7" t="s">
        <v>5736</v>
      </c>
      <c r="V1486" s="7" t="s">
        <v>5736</v>
      </c>
      <c r="W1486" s="7" t="s">
        <v>5736</v>
      </c>
      <c r="X1486" s="7" t="s">
        <v>5736</v>
      </c>
      <c r="Y1486" s="7" t="s">
        <v>5736</v>
      </c>
      <c r="Z1486" s="7" t="s">
        <v>5736</v>
      </c>
      <c r="AA1486" s="7" t="s">
        <v>5736</v>
      </c>
      <c r="AB1486" s="7" t="s">
        <v>5736</v>
      </c>
      <c r="AC1486" s="7" t="s">
        <v>5736</v>
      </c>
      <c r="AD1486" s="7" t="s">
        <v>5736</v>
      </c>
      <c r="AE1486" s="7" t="s">
        <v>95</v>
      </c>
      <c r="AF1486" s="7" t="s">
        <v>82</v>
      </c>
      <c r="AG1486" s="7" t="s">
        <v>96</v>
      </c>
    </row>
    <row r="1487" spans="1:33" x14ac:dyDescent="0.25">
      <c r="A1487" s="7" t="s">
        <v>5737</v>
      </c>
      <c r="B1487" s="12" t="s">
        <v>80</v>
      </c>
      <c r="C1487" s="7" t="s">
        <v>81</v>
      </c>
      <c r="D1487" s="7" t="s">
        <v>82</v>
      </c>
      <c r="E1487" s="7" t="s">
        <v>83</v>
      </c>
      <c r="F1487" s="7" t="s">
        <v>497</v>
      </c>
      <c r="G1487" s="7" t="s">
        <v>99</v>
      </c>
      <c r="H1487" s="7" t="s">
        <v>5738</v>
      </c>
      <c r="I1487" s="7" t="s">
        <v>351</v>
      </c>
      <c r="J1487" s="7" t="s">
        <v>1788</v>
      </c>
      <c r="K1487" s="7" t="s">
        <v>951</v>
      </c>
      <c r="L1487" s="7" t="s">
        <v>5739</v>
      </c>
      <c r="M1487" s="7" t="s">
        <v>91</v>
      </c>
      <c r="N1487" s="7" t="s">
        <v>185</v>
      </c>
      <c r="O1487" s="7" t="s">
        <v>93</v>
      </c>
      <c r="P1487" s="7" t="s">
        <v>185</v>
      </c>
      <c r="Q1487" s="7" t="s">
        <v>93</v>
      </c>
      <c r="R1487" s="7" t="s">
        <v>5740</v>
      </c>
      <c r="S1487" s="7" t="s">
        <v>5740</v>
      </c>
      <c r="T1487" s="7" t="s">
        <v>5740</v>
      </c>
      <c r="U1487" s="7" t="s">
        <v>5740</v>
      </c>
      <c r="V1487" s="7" t="s">
        <v>5740</v>
      </c>
      <c r="W1487" s="7" t="s">
        <v>5740</v>
      </c>
      <c r="X1487" s="7" t="s">
        <v>5740</v>
      </c>
      <c r="Y1487" s="7" t="s">
        <v>5740</v>
      </c>
      <c r="Z1487" s="7" t="s">
        <v>5740</v>
      </c>
      <c r="AA1487" s="7" t="s">
        <v>5740</v>
      </c>
      <c r="AB1487" s="7" t="s">
        <v>5740</v>
      </c>
      <c r="AC1487" s="7" t="s">
        <v>5740</v>
      </c>
      <c r="AD1487" s="7" t="s">
        <v>5740</v>
      </c>
      <c r="AE1487" s="7" t="s">
        <v>95</v>
      </c>
      <c r="AF1487" s="7" t="s">
        <v>82</v>
      </c>
      <c r="AG1487" s="7" t="s">
        <v>96</v>
      </c>
    </row>
    <row r="1488" spans="1:33" ht="25.5" x14ac:dyDescent="0.25">
      <c r="A1488" s="7" t="s">
        <v>5741</v>
      </c>
      <c r="B1488" s="12" t="s">
        <v>80</v>
      </c>
      <c r="C1488" s="7" t="s">
        <v>81</v>
      </c>
      <c r="D1488" s="7" t="s">
        <v>82</v>
      </c>
      <c r="E1488" s="7" t="s">
        <v>83</v>
      </c>
      <c r="F1488" s="7" t="s">
        <v>98</v>
      </c>
      <c r="G1488" s="7" t="s">
        <v>546</v>
      </c>
      <c r="H1488" s="7" t="s">
        <v>5742</v>
      </c>
      <c r="I1488" s="7" t="s">
        <v>190</v>
      </c>
      <c r="J1488" s="7" t="s">
        <v>3052</v>
      </c>
      <c r="K1488" s="7" t="s">
        <v>951</v>
      </c>
      <c r="L1488" s="7" t="s">
        <v>844</v>
      </c>
      <c r="M1488" s="7" t="s">
        <v>91</v>
      </c>
      <c r="N1488" s="7" t="s">
        <v>185</v>
      </c>
      <c r="O1488" s="7" t="s">
        <v>93</v>
      </c>
      <c r="P1488" s="7" t="s">
        <v>185</v>
      </c>
      <c r="Q1488" s="7" t="s">
        <v>93</v>
      </c>
      <c r="R1488" s="7" t="s">
        <v>5743</v>
      </c>
      <c r="S1488" s="7" t="s">
        <v>5743</v>
      </c>
      <c r="T1488" s="7" t="s">
        <v>5743</v>
      </c>
      <c r="U1488" s="7" t="s">
        <v>5743</v>
      </c>
      <c r="V1488" s="7" t="s">
        <v>5743</v>
      </c>
      <c r="W1488" s="7" t="s">
        <v>5743</v>
      </c>
      <c r="X1488" s="7" t="s">
        <v>5743</v>
      </c>
      <c r="Y1488" s="7" t="s">
        <v>5743</v>
      </c>
      <c r="Z1488" s="7" t="s">
        <v>5743</v>
      </c>
      <c r="AA1488" s="7" t="s">
        <v>5743</v>
      </c>
      <c r="AB1488" s="7" t="s">
        <v>5743</v>
      </c>
      <c r="AC1488" s="7" t="s">
        <v>5743</v>
      </c>
      <c r="AD1488" s="7" t="s">
        <v>5743</v>
      </c>
      <c r="AE1488" s="7" t="s">
        <v>95</v>
      </c>
      <c r="AF1488" s="7" t="s">
        <v>82</v>
      </c>
      <c r="AG1488" s="7" t="s">
        <v>96</v>
      </c>
    </row>
    <row r="1489" spans="1:33" ht="25.5" x14ac:dyDescent="0.25">
      <c r="A1489" s="7" t="s">
        <v>5744</v>
      </c>
      <c r="B1489" s="12" t="s">
        <v>80</v>
      </c>
      <c r="C1489" s="7" t="s">
        <v>81</v>
      </c>
      <c r="D1489" s="7" t="s">
        <v>82</v>
      </c>
      <c r="E1489" s="7" t="s">
        <v>83</v>
      </c>
      <c r="F1489" s="7" t="s">
        <v>98</v>
      </c>
      <c r="G1489" s="7" t="s">
        <v>99</v>
      </c>
      <c r="H1489" s="7" t="s">
        <v>5745</v>
      </c>
      <c r="I1489" s="7" t="s">
        <v>3125</v>
      </c>
      <c r="J1489" s="7" t="s">
        <v>305</v>
      </c>
      <c r="K1489" s="7" t="s">
        <v>3197</v>
      </c>
      <c r="L1489" s="7" t="s">
        <v>844</v>
      </c>
      <c r="M1489" s="7" t="s">
        <v>91</v>
      </c>
      <c r="N1489" s="7" t="s">
        <v>103</v>
      </c>
      <c r="O1489" s="7" t="s">
        <v>93</v>
      </c>
      <c r="P1489" s="7" t="s">
        <v>103</v>
      </c>
      <c r="Q1489" s="7" t="s">
        <v>93</v>
      </c>
      <c r="R1489" s="7" t="s">
        <v>5746</v>
      </c>
      <c r="S1489" s="7" t="s">
        <v>5746</v>
      </c>
      <c r="T1489" s="7" t="s">
        <v>5746</v>
      </c>
      <c r="U1489" s="7" t="s">
        <v>5746</v>
      </c>
      <c r="V1489" s="7" t="s">
        <v>5746</v>
      </c>
      <c r="W1489" s="7" t="s">
        <v>5746</v>
      </c>
      <c r="X1489" s="7" t="s">
        <v>5746</v>
      </c>
      <c r="Y1489" s="7" t="s">
        <v>5746</v>
      </c>
      <c r="Z1489" s="7" t="s">
        <v>5746</v>
      </c>
      <c r="AA1489" s="7" t="s">
        <v>5746</v>
      </c>
      <c r="AB1489" s="7" t="s">
        <v>5746</v>
      </c>
      <c r="AC1489" s="7" t="s">
        <v>5746</v>
      </c>
      <c r="AD1489" s="7" t="s">
        <v>5746</v>
      </c>
      <c r="AE1489" s="7" t="s">
        <v>95</v>
      </c>
      <c r="AF1489" s="7" t="s">
        <v>82</v>
      </c>
      <c r="AG1489" s="7" t="s">
        <v>96</v>
      </c>
    </row>
    <row r="1490" spans="1:33" ht="25.5" x14ac:dyDescent="0.25">
      <c r="A1490" s="7" t="s">
        <v>5747</v>
      </c>
      <c r="B1490" s="12" t="s">
        <v>80</v>
      </c>
      <c r="C1490" s="7" t="s">
        <v>81</v>
      </c>
      <c r="D1490" s="7" t="s">
        <v>82</v>
      </c>
      <c r="E1490" s="7" t="s">
        <v>83</v>
      </c>
      <c r="F1490" s="7" t="s">
        <v>98</v>
      </c>
      <c r="G1490" s="7" t="s">
        <v>273</v>
      </c>
      <c r="H1490" s="7" t="s">
        <v>5748</v>
      </c>
      <c r="I1490" s="7" t="s">
        <v>366</v>
      </c>
      <c r="J1490" s="7" t="s">
        <v>5749</v>
      </c>
      <c r="K1490" s="7" t="s">
        <v>3197</v>
      </c>
      <c r="L1490" s="7" t="s">
        <v>2870</v>
      </c>
      <c r="M1490" s="7" t="s">
        <v>91</v>
      </c>
      <c r="N1490" s="7" t="s">
        <v>103</v>
      </c>
      <c r="O1490" s="7" t="s">
        <v>93</v>
      </c>
      <c r="P1490" s="7" t="s">
        <v>103</v>
      </c>
      <c r="Q1490" s="7" t="s">
        <v>93</v>
      </c>
      <c r="R1490" s="7" t="s">
        <v>5750</v>
      </c>
      <c r="S1490" s="7" t="s">
        <v>5750</v>
      </c>
      <c r="T1490" s="7" t="s">
        <v>5750</v>
      </c>
      <c r="U1490" s="7" t="s">
        <v>5750</v>
      </c>
      <c r="V1490" s="7" t="s">
        <v>5750</v>
      </c>
      <c r="W1490" s="7" t="s">
        <v>5750</v>
      </c>
      <c r="X1490" s="7" t="s">
        <v>5750</v>
      </c>
      <c r="Y1490" s="7" t="s">
        <v>5750</v>
      </c>
      <c r="Z1490" s="7" t="s">
        <v>5750</v>
      </c>
      <c r="AA1490" s="7" t="s">
        <v>5750</v>
      </c>
      <c r="AB1490" s="7" t="s">
        <v>5750</v>
      </c>
      <c r="AC1490" s="7" t="s">
        <v>5750</v>
      </c>
      <c r="AD1490" s="7" t="s">
        <v>5750</v>
      </c>
      <c r="AE1490" s="7" t="s">
        <v>95</v>
      </c>
      <c r="AF1490" s="7" t="s">
        <v>82</v>
      </c>
      <c r="AG1490" s="7" t="s">
        <v>96</v>
      </c>
    </row>
    <row r="1491" spans="1:33" x14ac:dyDescent="0.25">
      <c r="A1491" s="7" t="s">
        <v>5751</v>
      </c>
      <c r="B1491" s="12" t="s">
        <v>80</v>
      </c>
      <c r="C1491" s="7" t="s">
        <v>81</v>
      </c>
      <c r="D1491" s="7" t="s">
        <v>82</v>
      </c>
      <c r="E1491" s="7" t="s">
        <v>83</v>
      </c>
      <c r="F1491" s="7" t="s">
        <v>123</v>
      </c>
      <c r="G1491" s="7" t="s">
        <v>124</v>
      </c>
      <c r="H1491" s="7" t="s">
        <v>1202</v>
      </c>
      <c r="I1491" s="7" t="s">
        <v>144</v>
      </c>
      <c r="J1491" s="7" t="s">
        <v>1220</v>
      </c>
      <c r="K1491" s="7" t="s">
        <v>433</v>
      </c>
      <c r="L1491" s="7" t="s">
        <v>316</v>
      </c>
      <c r="M1491" s="7" t="s">
        <v>91</v>
      </c>
      <c r="N1491" s="7" t="s">
        <v>128</v>
      </c>
      <c r="O1491" s="7" t="s">
        <v>93</v>
      </c>
      <c r="P1491" s="7" t="s">
        <v>128</v>
      </c>
      <c r="Q1491" s="7" t="s">
        <v>93</v>
      </c>
      <c r="R1491" s="7" t="s">
        <v>5752</v>
      </c>
      <c r="S1491" s="7" t="s">
        <v>5752</v>
      </c>
      <c r="T1491" s="7" t="s">
        <v>5752</v>
      </c>
      <c r="U1491" s="7" t="s">
        <v>5752</v>
      </c>
      <c r="V1491" s="7" t="s">
        <v>5752</v>
      </c>
      <c r="W1491" s="7" t="s">
        <v>5752</v>
      </c>
      <c r="X1491" s="7" t="s">
        <v>5752</v>
      </c>
      <c r="Y1491" s="7" t="s">
        <v>5752</v>
      </c>
      <c r="Z1491" s="7" t="s">
        <v>5752</v>
      </c>
      <c r="AA1491" s="7" t="s">
        <v>5752</v>
      </c>
      <c r="AB1491" s="7" t="s">
        <v>5752</v>
      </c>
      <c r="AC1491" s="7" t="s">
        <v>5752</v>
      </c>
      <c r="AD1491" s="7" t="s">
        <v>5752</v>
      </c>
      <c r="AE1491" s="7" t="s">
        <v>95</v>
      </c>
      <c r="AF1491" s="7" t="s">
        <v>82</v>
      </c>
      <c r="AG1491" s="7" t="s">
        <v>96</v>
      </c>
    </row>
    <row r="1492" spans="1:33" ht="25.5" x14ac:dyDescent="0.25">
      <c r="A1492" s="7" t="s">
        <v>5753</v>
      </c>
      <c r="B1492" s="12" t="s">
        <v>80</v>
      </c>
      <c r="C1492" s="7" t="s">
        <v>81</v>
      </c>
      <c r="D1492" s="7" t="s">
        <v>82</v>
      </c>
      <c r="E1492" s="7" t="s">
        <v>83</v>
      </c>
      <c r="F1492" s="7" t="s">
        <v>84</v>
      </c>
      <c r="G1492" s="7" t="s">
        <v>3823</v>
      </c>
      <c r="H1492" s="7" t="s">
        <v>812</v>
      </c>
      <c r="I1492" s="7" t="s">
        <v>159</v>
      </c>
      <c r="J1492" s="7" t="s">
        <v>379</v>
      </c>
      <c r="K1492" s="7" t="s">
        <v>433</v>
      </c>
      <c r="L1492" s="7" t="s">
        <v>1255</v>
      </c>
      <c r="M1492" s="7" t="s">
        <v>91</v>
      </c>
      <c r="N1492" s="7" t="s">
        <v>92</v>
      </c>
      <c r="O1492" s="7" t="s">
        <v>93</v>
      </c>
      <c r="P1492" s="7" t="s">
        <v>92</v>
      </c>
      <c r="Q1492" s="7" t="s">
        <v>93</v>
      </c>
      <c r="R1492" s="7" t="s">
        <v>5754</v>
      </c>
      <c r="S1492" s="7" t="s">
        <v>5754</v>
      </c>
      <c r="T1492" s="7" t="s">
        <v>5754</v>
      </c>
      <c r="U1492" s="7" t="s">
        <v>5754</v>
      </c>
      <c r="V1492" s="7" t="s">
        <v>5754</v>
      </c>
      <c r="W1492" s="7" t="s">
        <v>5754</v>
      </c>
      <c r="X1492" s="7" t="s">
        <v>5754</v>
      </c>
      <c r="Y1492" s="7" t="s">
        <v>5754</v>
      </c>
      <c r="Z1492" s="7" t="s">
        <v>5754</v>
      </c>
      <c r="AA1492" s="7" t="s">
        <v>5754</v>
      </c>
      <c r="AB1492" s="7" t="s">
        <v>5754</v>
      </c>
      <c r="AC1492" s="7" t="s">
        <v>5754</v>
      </c>
      <c r="AD1492" s="7" t="s">
        <v>5754</v>
      </c>
      <c r="AE1492" s="7" t="s">
        <v>95</v>
      </c>
      <c r="AF1492" s="7" t="s">
        <v>82</v>
      </c>
      <c r="AG1492" s="7" t="s">
        <v>96</v>
      </c>
    </row>
    <row r="1493" spans="1:33" x14ac:dyDescent="0.25">
      <c r="A1493" s="7" t="s">
        <v>5755</v>
      </c>
      <c r="B1493" s="12" t="s">
        <v>80</v>
      </c>
      <c r="C1493" s="7" t="s">
        <v>81</v>
      </c>
      <c r="D1493" s="7" t="s">
        <v>82</v>
      </c>
      <c r="E1493" s="7" t="s">
        <v>83</v>
      </c>
      <c r="F1493" s="7" t="s">
        <v>98</v>
      </c>
      <c r="G1493" s="7" t="s">
        <v>99</v>
      </c>
      <c r="H1493" s="7" t="s">
        <v>5756</v>
      </c>
      <c r="I1493" s="7" t="s">
        <v>87</v>
      </c>
      <c r="J1493" s="7" t="s">
        <v>2579</v>
      </c>
      <c r="K1493" s="7" t="s">
        <v>433</v>
      </c>
      <c r="L1493" s="7" t="s">
        <v>844</v>
      </c>
      <c r="M1493" s="7" t="s">
        <v>91</v>
      </c>
      <c r="N1493" s="7" t="s">
        <v>103</v>
      </c>
      <c r="O1493" s="7" t="s">
        <v>93</v>
      </c>
      <c r="P1493" s="7" t="s">
        <v>103</v>
      </c>
      <c r="Q1493" s="7" t="s">
        <v>93</v>
      </c>
      <c r="R1493" s="7" t="s">
        <v>5757</v>
      </c>
      <c r="S1493" s="7" t="s">
        <v>5757</v>
      </c>
      <c r="T1493" s="7" t="s">
        <v>5757</v>
      </c>
      <c r="U1493" s="7" t="s">
        <v>5757</v>
      </c>
      <c r="V1493" s="7" t="s">
        <v>5757</v>
      </c>
      <c r="W1493" s="7" t="s">
        <v>5757</v>
      </c>
      <c r="X1493" s="7" t="s">
        <v>5757</v>
      </c>
      <c r="Y1493" s="7" t="s">
        <v>5757</v>
      </c>
      <c r="Z1493" s="7" t="s">
        <v>5757</v>
      </c>
      <c r="AA1493" s="7" t="s">
        <v>5757</v>
      </c>
      <c r="AB1493" s="7" t="s">
        <v>5757</v>
      </c>
      <c r="AC1493" s="7" t="s">
        <v>5757</v>
      </c>
      <c r="AD1493" s="7" t="s">
        <v>5757</v>
      </c>
      <c r="AE1493" s="7" t="s">
        <v>95</v>
      </c>
      <c r="AF1493" s="7" t="s">
        <v>82</v>
      </c>
      <c r="AG1493" s="7" t="s">
        <v>96</v>
      </c>
    </row>
    <row r="1494" spans="1:33" x14ac:dyDescent="0.25">
      <c r="A1494" s="7" t="s">
        <v>5758</v>
      </c>
      <c r="B1494" s="12" t="s">
        <v>80</v>
      </c>
      <c r="C1494" s="7" t="s">
        <v>81</v>
      </c>
      <c r="D1494" s="7" t="s">
        <v>82</v>
      </c>
      <c r="E1494" s="7" t="s">
        <v>83</v>
      </c>
      <c r="F1494" s="7" t="s">
        <v>98</v>
      </c>
      <c r="G1494" s="7" t="s">
        <v>180</v>
      </c>
      <c r="H1494" s="7" t="s">
        <v>5759</v>
      </c>
      <c r="I1494" s="7" t="s">
        <v>87</v>
      </c>
      <c r="J1494" s="7" t="s">
        <v>5760</v>
      </c>
      <c r="K1494" s="7" t="s">
        <v>433</v>
      </c>
      <c r="L1494" s="7" t="s">
        <v>219</v>
      </c>
      <c r="M1494" s="7" t="s">
        <v>137</v>
      </c>
      <c r="N1494" s="7" t="s">
        <v>185</v>
      </c>
      <c r="O1494" s="7" t="s">
        <v>93</v>
      </c>
      <c r="P1494" s="7" t="s">
        <v>185</v>
      </c>
      <c r="Q1494" s="7" t="s">
        <v>93</v>
      </c>
      <c r="R1494" s="7" t="s">
        <v>5761</v>
      </c>
      <c r="S1494" s="7" t="s">
        <v>5761</v>
      </c>
      <c r="T1494" s="7" t="s">
        <v>5761</v>
      </c>
      <c r="U1494" s="7" t="s">
        <v>5761</v>
      </c>
      <c r="V1494" s="7" t="s">
        <v>5761</v>
      </c>
      <c r="W1494" s="7" t="s">
        <v>5761</v>
      </c>
      <c r="X1494" s="7" t="s">
        <v>5761</v>
      </c>
      <c r="Y1494" s="7" t="s">
        <v>5761</v>
      </c>
      <c r="Z1494" s="7" t="s">
        <v>5761</v>
      </c>
      <c r="AA1494" s="7" t="s">
        <v>5761</v>
      </c>
      <c r="AB1494" s="7" t="s">
        <v>5761</v>
      </c>
      <c r="AC1494" s="7" t="s">
        <v>5761</v>
      </c>
      <c r="AD1494" s="7" t="s">
        <v>5761</v>
      </c>
      <c r="AE1494" s="7" t="s">
        <v>95</v>
      </c>
      <c r="AF1494" s="7" t="s">
        <v>82</v>
      </c>
      <c r="AG1494" s="7" t="s">
        <v>96</v>
      </c>
    </row>
    <row r="1495" spans="1:33" ht="25.5" x14ac:dyDescent="0.25">
      <c r="A1495" s="7" t="s">
        <v>5762</v>
      </c>
      <c r="B1495" s="12" t="s">
        <v>80</v>
      </c>
      <c r="C1495" s="7" t="s">
        <v>81</v>
      </c>
      <c r="D1495" s="7" t="s">
        <v>82</v>
      </c>
      <c r="E1495" s="7" t="s">
        <v>83</v>
      </c>
      <c r="F1495" s="7" t="s">
        <v>84</v>
      </c>
      <c r="G1495" s="7" t="s">
        <v>777</v>
      </c>
      <c r="H1495" s="7" t="s">
        <v>463</v>
      </c>
      <c r="I1495" s="7" t="s">
        <v>109</v>
      </c>
      <c r="J1495" s="7" t="s">
        <v>5763</v>
      </c>
      <c r="K1495" s="7" t="s">
        <v>433</v>
      </c>
      <c r="L1495" s="7" t="s">
        <v>508</v>
      </c>
      <c r="M1495" s="7" t="s">
        <v>91</v>
      </c>
      <c r="N1495" s="7" t="s">
        <v>92</v>
      </c>
      <c r="O1495" s="7" t="s">
        <v>93</v>
      </c>
      <c r="P1495" s="7" t="s">
        <v>92</v>
      </c>
      <c r="Q1495" s="7" t="s">
        <v>93</v>
      </c>
      <c r="R1495" s="7" t="s">
        <v>5764</v>
      </c>
      <c r="S1495" s="7" t="s">
        <v>5764</v>
      </c>
      <c r="T1495" s="7" t="s">
        <v>5764</v>
      </c>
      <c r="U1495" s="7" t="s">
        <v>5764</v>
      </c>
      <c r="V1495" s="7" t="s">
        <v>5764</v>
      </c>
      <c r="W1495" s="7" t="s">
        <v>5764</v>
      </c>
      <c r="X1495" s="7" t="s">
        <v>5764</v>
      </c>
      <c r="Y1495" s="7" t="s">
        <v>5764</v>
      </c>
      <c r="Z1495" s="7" t="s">
        <v>5764</v>
      </c>
      <c r="AA1495" s="7" t="s">
        <v>5764</v>
      </c>
      <c r="AB1495" s="7" t="s">
        <v>5764</v>
      </c>
      <c r="AC1495" s="7" t="s">
        <v>5764</v>
      </c>
      <c r="AD1495" s="7" t="s">
        <v>5764</v>
      </c>
      <c r="AE1495" s="7" t="s">
        <v>95</v>
      </c>
      <c r="AF1495" s="7" t="s">
        <v>82</v>
      </c>
      <c r="AG1495" s="7" t="s">
        <v>96</v>
      </c>
    </row>
    <row r="1496" spans="1:33" ht="25.5" x14ac:dyDescent="0.25">
      <c r="A1496" s="7" t="s">
        <v>5765</v>
      </c>
      <c r="B1496" s="12" t="s">
        <v>80</v>
      </c>
      <c r="C1496" s="7" t="s">
        <v>81</v>
      </c>
      <c r="D1496" s="7" t="s">
        <v>82</v>
      </c>
      <c r="E1496" s="7" t="s">
        <v>83</v>
      </c>
      <c r="F1496" s="7" t="s">
        <v>84</v>
      </c>
      <c r="G1496" s="7" t="s">
        <v>777</v>
      </c>
      <c r="H1496" s="7" t="s">
        <v>463</v>
      </c>
      <c r="I1496" s="7" t="s">
        <v>109</v>
      </c>
      <c r="J1496" s="7" t="s">
        <v>5766</v>
      </c>
      <c r="K1496" s="7" t="s">
        <v>433</v>
      </c>
      <c r="L1496" s="7" t="s">
        <v>982</v>
      </c>
      <c r="M1496" s="7" t="s">
        <v>91</v>
      </c>
      <c r="N1496" s="7" t="s">
        <v>92</v>
      </c>
      <c r="O1496" s="7" t="s">
        <v>93</v>
      </c>
      <c r="P1496" s="7" t="s">
        <v>92</v>
      </c>
      <c r="Q1496" s="7" t="s">
        <v>93</v>
      </c>
      <c r="R1496" s="7" t="s">
        <v>5767</v>
      </c>
      <c r="S1496" s="7" t="s">
        <v>5767</v>
      </c>
      <c r="T1496" s="7" t="s">
        <v>5767</v>
      </c>
      <c r="U1496" s="7" t="s">
        <v>5767</v>
      </c>
      <c r="V1496" s="7" t="s">
        <v>5767</v>
      </c>
      <c r="W1496" s="7" t="s">
        <v>5767</v>
      </c>
      <c r="X1496" s="7" t="s">
        <v>5767</v>
      </c>
      <c r="Y1496" s="7" t="s">
        <v>5767</v>
      </c>
      <c r="Z1496" s="7" t="s">
        <v>5767</v>
      </c>
      <c r="AA1496" s="7" t="s">
        <v>5767</v>
      </c>
      <c r="AB1496" s="7" t="s">
        <v>5767</v>
      </c>
      <c r="AC1496" s="7" t="s">
        <v>5767</v>
      </c>
      <c r="AD1496" s="7" t="s">
        <v>5767</v>
      </c>
      <c r="AE1496" s="7" t="s">
        <v>95</v>
      </c>
      <c r="AF1496" s="7" t="s">
        <v>82</v>
      </c>
      <c r="AG1496" s="7" t="s">
        <v>96</v>
      </c>
    </row>
    <row r="1497" spans="1:33" x14ac:dyDescent="0.25">
      <c r="A1497" s="7" t="s">
        <v>5768</v>
      </c>
      <c r="B1497" s="12" t="s">
        <v>80</v>
      </c>
      <c r="C1497" s="7" t="s">
        <v>81</v>
      </c>
      <c r="D1497" s="7" t="s">
        <v>82</v>
      </c>
      <c r="E1497" s="7" t="s">
        <v>83</v>
      </c>
      <c r="F1497" s="7" t="s">
        <v>123</v>
      </c>
      <c r="G1497" s="7" t="s">
        <v>124</v>
      </c>
      <c r="H1497" s="7" t="s">
        <v>536</v>
      </c>
      <c r="I1497" s="7" t="s">
        <v>1259</v>
      </c>
      <c r="J1497" s="7" t="s">
        <v>4940</v>
      </c>
      <c r="K1497" s="7" t="s">
        <v>503</v>
      </c>
      <c r="L1497" s="7" t="s">
        <v>5769</v>
      </c>
      <c r="M1497" s="7" t="s">
        <v>91</v>
      </c>
      <c r="N1497" s="7" t="s">
        <v>128</v>
      </c>
      <c r="O1497" s="7" t="s">
        <v>93</v>
      </c>
      <c r="P1497" s="7" t="s">
        <v>128</v>
      </c>
      <c r="Q1497" s="7" t="s">
        <v>93</v>
      </c>
      <c r="R1497" s="7" t="s">
        <v>5770</v>
      </c>
      <c r="S1497" s="7" t="s">
        <v>5770</v>
      </c>
      <c r="T1497" s="7" t="s">
        <v>5770</v>
      </c>
      <c r="U1497" s="7" t="s">
        <v>5770</v>
      </c>
      <c r="V1497" s="7" t="s">
        <v>5770</v>
      </c>
      <c r="W1497" s="7" t="s">
        <v>5770</v>
      </c>
      <c r="X1497" s="7" t="s">
        <v>5770</v>
      </c>
      <c r="Y1497" s="7" t="s">
        <v>5770</v>
      </c>
      <c r="Z1497" s="7" t="s">
        <v>5770</v>
      </c>
      <c r="AA1497" s="7" t="s">
        <v>5770</v>
      </c>
      <c r="AB1497" s="7" t="s">
        <v>5770</v>
      </c>
      <c r="AC1497" s="7" t="s">
        <v>5770</v>
      </c>
      <c r="AD1497" s="7" t="s">
        <v>5770</v>
      </c>
      <c r="AE1497" s="7" t="s">
        <v>95</v>
      </c>
      <c r="AF1497" s="7" t="s">
        <v>82</v>
      </c>
      <c r="AG1497" s="7" t="s">
        <v>96</v>
      </c>
    </row>
    <row r="1498" spans="1:33" x14ac:dyDescent="0.25">
      <c r="A1498" s="7" t="s">
        <v>5771</v>
      </c>
      <c r="B1498" s="12" t="s">
        <v>80</v>
      </c>
      <c r="C1498" s="7" t="s">
        <v>81</v>
      </c>
      <c r="D1498" s="7" t="s">
        <v>82</v>
      </c>
      <c r="E1498" s="7" t="s">
        <v>83</v>
      </c>
      <c r="F1498" s="7" t="s">
        <v>259</v>
      </c>
      <c r="G1498" s="7" t="s">
        <v>290</v>
      </c>
      <c r="H1498" s="7" t="s">
        <v>5707</v>
      </c>
      <c r="I1498" s="7" t="s">
        <v>592</v>
      </c>
      <c r="J1498" s="7" t="s">
        <v>824</v>
      </c>
      <c r="K1498" s="7" t="s">
        <v>503</v>
      </c>
      <c r="L1498" s="7" t="s">
        <v>2626</v>
      </c>
      <c r="M1498" s="7" t="s">
        <v>91</v>
      </c>
      <c r="N1498" s="7" t="s">
        <v>295</v>
      </c>
      <c r="O1498" s="7" t="s">
        <v>93</v>
      </c>
      <c r="P1498" s="7" t="s">
        <v>295</v>
      </c>
      <c r="Q1498" s="7" t="s">
        <v>93</v>
      </c>
      <c r="R1498" s="7" t="s">
        <v>5772</v>
      </c>
      <c r="S1498" s="7" t="s">
        <v>5772</v>
      </c>
      <c r="T1498" s="7" t="s">
        <v>5772</v>
      </c>
      <c r="U1498" s="7" t="s">
        <v>5772</v>
      </c>
      <c r="V1498" s="7" t="s">
        <v>5772</v>
      </c>
      <c r="W1498" s="7" t="s">
        <v>5772</v>
      </c>
      <c r="X1498" s="7" t="s">
        <v>5772</v>
      </c>
      <c r="Y1498" s="7" t="s">
        <v>5772</v>
      </c>
      <c r="Z1498" s="7" t="s">
        <v>5772</v>
      </c>
      <c r="AA1498" s="7" t="s">
        <v>5772</v>
      </c>
      <c r="AB1498" s="7" t="s">
        <v>5772</v>
      </c>
      <c r="AC1498" s="7" t="s">
        <v>5772</v>
      </c>
      <c r="AD1498" s="7" t="s">
        <v>5772</v>
      </c>
      <c r="AE1498" s="7" t="s">
        <v>95</v>
      </c>
      <c r="AF1498" s="7" t="s">
        <v>82</v>
      </c>
      <c r="AG1498" s="7" t="s">
        <v>96</v>
      </c>
    </row>
    <row r="1499" spans="1:33" ht="25.5" x14ac:dyDescent="0.25">
      <c r="A1499" s="7" t="s">
        <v>5773</v>
      </c>
      <c r="B1499" s="12" t="s">
        <v>80</v>
      </c>
      <c r="C1499" s="7" t="s">
        <v>81</v>
      </c>
      <c r="D1499" s="7" t="s">
        <v>82</v>
      </c>
      <c r="E1499" s="7" t="s">
        <v>83</v>
      </c>
      <c r="F1499" s="7" t="s">
        <v>98</v>
      </c>
      <c r="G1499" s="7" t="s">
        <v>99</v>
      </c>
      <c r="H1499" s="7" t="s">
        <v>697</v>
      </c>
      <c r="I1499" s="7" t="s">
        <v>592</v>
      </c>
      <c r="J1499" s="7" t="s">
        <v>484</v>
      </c>
      <c r="K1499" s="7" t="s">
        <v>503</v>
      </c>
      <c r="L1499" s="7" t="s">
        <v>89</v>
      </c>
      <c r="M1499" s="7" t="s">
        <v>91</v>
      </c>
      <c r="N1499" s="7" t="s">
        <v>103</v>
      </c>
      <c r="O1499" s="7" t="s">
        <v>93</v>
      </c>
      <c r="P1499" s="7" t="s">
        <v>103</v>
      </c>
      <c r="Q1499" s="7" t="s">
        <v>93</v>
      </c>
      <c r="R1499" s="7" t="s">
        <v>5774</v>
      </c>
      <c r="S1499" s="7" t="s">
        <v>5774</v>
      </c>
      <c r="T1499" s="7" t="s">
        <v>5774</v>
      </c>
      <c r="U1499" s="7" t="s">
        <v>5774</v>
      </c>
      <c r="V1499" s="7" t="s">
        <v>5774</v>
      </c>
      <c r="W1499" s="7" t="s">
        <v>5774</v>
      </c>
      <c r="X1499" s="7" t="s">
        <v>5774</v>
      </c>
      <c r="Y1499" s="7" t="s">
        <v>5774</v>
      </c>
      <c r="Z1499" s="7" t="s">
        <v>5774</v>
      </c>
      <c r="AA1499" s="7" t="s">
        <v>5774</v>
      </c>
      <c r="AB1499" s="7" t="s">
        <v>5774</v>
      </c>
      <c r="AC1499" s="7" t="s">
        <v>5774</v>
      </c>
      <c r="AD1499" s="7" t="s">
        <v>5774</v>
      </c>
      <c r="AE1499" s="7" t="s">
        <v>95</v>
      </c>
      <c r="AF1499" s="7" t="s">
        <v>82</v>
      </c>
      <c r="AG1499" s="7" t="s">
        <v>96</v>
      </c>
    </row>
    <row r="1500" spans="1:33" ht="25.5" x14ac:dyDescent="0.25">
      <c r="A1500" s="7" t="s">
        <v>5775</v>
      </c>
      <c r="B1500" s="12" t="s">
        <v>80</v>
      </c>
      <c r="C1500" s="7" t="s">
        <v>81</v>
      </c>
      <c r="D1500" s="7" t="s">
        <v>82</v>
      </c>
      <c r="E1500" s="7" t="s">
        <v>83</v>
      </c>
      <c r="F1500" s="7" t="s">
        <v>98</v>
      </c>
      <c r="G1500" s="7" t="s">
        <v>498</v>
      </c>
      <c r="H1500" s="7" t="s">
        <v>5776</v>
      </c>
      <c r="I1500" s="7" t="s">
        <v>592</v>
      </c>
      <c r="J1500" s="7" t="s">
        <v>305</v>
      </c>
      <c r="K1500" s="7" t="s">
        <v>503</v>
      </c>
      <c r="L1500" s="7" t="s">
        <v>219</v>
      </c>
      <c r="M1500" s="7" t="s">
        <v>91</v>
      </c>
      <c r="N1500" s="7" t="s">
        <v>103</v>
      </c>
      <c r="O1500" s="7" t="s">
        <v>93</v>
      </c>
      <c r="P1500" s="7" t="s">
        <v>103</v>
      </c>
      <c r="Q1500" s="7" t="s">
        <v>93</v>
      </c>
      <c r="R1500" s="7" t="s">
        <v>5777</v>
      </c>
      <c r="S1500" s="7" t="s">
        <v>5777</v>
      </c>
      <c r="T1500" s="7" t="s">
        <v>5777</v>
      </c>
      <c r="U1500" s="7" t="s">
        <v>5777</v>
      </c>
      <c r="V1500" s="7" t="s">
        <v>5777</v>
      </c>
      <c r="W1500" s="7" t="s">
        <v>5777</v>
      </c>
      <c r="X1500" s="7" t="s">
        <v>5777</v>
      </c>
      <c r="Y1500" s="7" t="s">
        <v>5777</v>
      </c>
      <c r="Z1500" s="7" t="s">
        <v>5777</v>
      </c>
      <c r="AA1500" s="7" t="s">
        <v>5777</v>
      </c>
      <c r="AB1500" s="7" t="s">
        <v>5777</v>
      </c>
      <c r="AC1500" s="7" t="s">
        <v>5777</v>
      </c>
      <c r="AD1500" s="7" t="s">
        <v>5777</v>
      </c>
      <c r="AE1500" s="7" t="s">
        <v>95</v>
      </c>
      <c r="AF1500" s="7" t="s">
        <v>82</v>
      </c>
      <c r="AG1500" s="7" t="s">
        <v>96</v>
      </c>
    </row>
    <row r="1501" spans="1:33" x14ac:dyDescent="0.25">
      <c r="A1501" s="7" t="s">
        <v>5778</v>
      </c>
      <c r="B1501" s="12" t="s">
        <v>80</v>
      </c>
      <c r="C1501" s="7" t="s">
        <v>81</v>
      </c>
      <c r="D1501" s="7" t="s">
        <v>82</v>
      </c>
      <c r="E1501" s="7" t="s">
        <v>83</v>
      </c>
      <c r="F1501" s="7" t="s">
        <v>98</v>
      </c>
      <c r="G1501" s="7" t="s">
        <v>180</v>
      </c>
      <c r="H1501" s="7" t="s">
        <v>5779</v>
      </c>
      <c r="I1501" s="7" t="s">
        <v>592</v>
      </c>
      <c r="J1501" s="7" t="s">
        <v>2725</v>
      </c>
      <c r="K1501" s="7" t="s">
        <v>503</v>
      </c>
      <c r="L1501" s="7" t="s">
        <v>166</v>
      </c>
      <c r="M1501" s="7" t="s">
        <v>137</v>
      </c>
      <c r="N1501" s="7" t="s">
        <v>185</v>
      </c>
      <c r="O1501" s="7" t="s">
        <v>93</v>
      </c>
      <c r="P1501" s="7" t="s">
        <v>185</v>
      </c>
      <c r="Q1501" s="7" t="s">
        <v>93</v>
      </c>
      <c r="R1501" s="7" t="s">
        <v>5780</v>
      </c>
      <c r="S1501" s="7" t="s">
        <v>5780</v>
      </c>
      <c r="T1501" s="7" t="s">
        <v>5780</v>
      </c>
      <c r="U1501" s="7" t="s">
        <v>5780</v>
      </c>
      <c r="V1501" s="7" t="s">
        <v>5780</v>
      </c>
      <c r="W1501" s="7" t="s">
        <v>5780</v>
      </c>
      <c r="X1501" s="7" t="s">
        <v>5780</v>
      </c>
      <c r="Y1501" s="7" t="s">
        <v>5780</v>
      </c>
      <c r="Z1501" s="7" t="s">
        <v>5780</v>
      </c>
      <c r="AA1501" s="7" t="s">
        <v>5780</v>
      </c>
      <c r="AB1501" s="7" t="s">
        <v>5780</v>
      </c>
      <c r="AC1501" s="7" t="s">
        <v>5780</v>
      </c>
      <c r="AD1501" s="7" t="s">
        <v>5780</v>
      </c>
      <c r="AE1501" s="7" t="s">
        <v>95</v>
      </c>
      <c r="AF1501" s="7" t="s">
        <v>82</v>
      </c>
      <c r="AG1501" s="7" t="s">
        <v>96</v>
      </c>
    </row>
    <row r="1502" spans="1:33" ht="25.5" x14ac:dyDescent="0.25">
      <c r="A1502" s="7" t="s">
        <v>5781</v>
      </c>
      <c r="B1502" s="12" t="s">
        <v>80</v>
      </c>
      <c r="C1502" s="7" t="s">
        <v>81</v>
      </c>
      <c r="D1502" s="7" t="s">
        <v>82</v>
      </c>
      <c r="E1502" s="7" t="s">
        <v>83</v>
      </c>
      <c r="F1502" s="7" t="s">
        <v>98</v>
      </c>
      <c r="G1502" s="7" t="s">
        <v>717</v>
      </c>
      <c r="H1502" s="7" t="s">
        <v>5782</v>
      </c>
      <c r="I1502" s="7" t="s">
        <v>600</v>
      </c>
      <c r="J1502" s="7" t="s">
        <v>305</v>
      </c>
      <c r="K1502" s="7" t="s">
        <v>503</v>
      </c>
      <c r="L1502" s="7" t="s">
        <v>678</v>
      </c>
      <c r="M1502" s="7" t="s">
        <v>91</v>
      </c>
      <c r="N1502" s="7" t="s">
        <v>103</v>
      </c>
      <c r="O1502" s="7" t="s">
        <v>93</v>
      </c>
      <c r="P1502" s="7" t="s">
        <v>103</v>
      </c>
      <c r="Q1502" s="7" t="s">
        <v>93</v>
      </c>
      <c r="R1502" s="7" t="s">
        <v>5783</v>
      </c>
      <c r="S1502" s="7" t="s">
        <v>5783</v>
      </c>
      <c r="T1502" s="7" t="s">
        <v>5783</v>
      </c>
      <c r="U1502" s="7" t="s">
        <v>5783</v>
      </c>
      <c r="V1502" s="7" t="s">
        <v>5783</v>
      </c>
      <c r="W1502" s="7" t="s">
        <v>5783</v>
      </c>
      <c r="X1502" s="7" t="s">
        <v>5783</v>
      </c>
      <c r="Y1502" s="7" t="s">
        <v>5783</v>
      </c>
      <c r="Z1502" s="7" t="s">
        <v>5783</v>
      </c>
      <c r="AA1502" s="7" t="s">
        <v>5783</v>
      </c>
      <c r="AB1502" s="7" t="s">
        <v>5783</v>
      </c>
      <c r="AC1502" s="7" t="s">
        <v>5783</v>
      </c>
      <c r="AD1502" s="7" t="s">
        <v>5783</v>
      </c>
      <c r="AE1502" s="7" t="s">
        <v>95</v>
      </c>
      <c r="AF1502" s="7" t="s">
        <v>82</v>
      </c>
      <c r="AG1502" s="7" t="s">
        <v>96</v>
      </c>
    </row>
    <row r="1503" spans="1:33" x14ac:dyDescent="0.25">
      <c r="A1503" s="7" t="s">
        <v>5784</v>
      </c>
      <c r="B1503" s="12" t="s">
        <v>80</v>
      </c>
      <c r="C1503" s="7" t="s">
        <v>81</v>
      </c>
      <c r="D1503" s="7" t="s">
        <v>82</v>
      </c>
      <c r="E1503" s="7" t="s">
        <v>83</v>
      </c>
      <c r="F1503" s="7" t="s">
        <v>98</v>
      </c>
      <c r="G1503" s="7" t="s">
        <v>498</v>
      </c>
      <c r="H1503" s="7" t="s">
        <v>5785</v>
      </c>
      <c r="I1503" s="7" t="s">
        <v>500</v>
      </c>
      <c r="J1503" s="7" t="s">
        <v>2435</v>
      </c>
      <c r="K1503" s="7" t="s">
        <v>465</v>
      </c>
      <c r="L1503" s="7" t="s">
        <v>672</v>
      </c>
      <c r="M1503" s="7" t="s">
        <v>137</v>
      </c>
      <c r="N1503" s="7" t="s">
        <v>103</v>
      </c>
      <c r="O1503" s="7" t="s">
        <v>93</v>
      </c>
      <c r="P1503" s="7" t="s">
        <v>103</v>
      </c>
      <c r="Q1503" s="7" t="s">
        <v>93</v>
      </c>
      <c r="R1503" s="7" t="s">
        <v>5786</v>
      </c>
      <c r="S1503" s="7" t="s">
        <v>5786</v>
      </c>
      <c r="T1503" s="7" t="s">
        <v>5786</v>
      </c>
      <c r="U1503" s="7" t="s">
        <v>5786</v>
      </c>
      <c r="V1503" s="7" t="s">
        <v>5786</v>
      </c>
      <c r="W1503" s="7" t="s">
        <v>5786</v>
      </c>
      <c r="X1503" s="7" t="s">
        <v>5786</v>
      </c>
      <c r="Y1503" s="7" t="s">
        <v>5786</v>
      </c>
      <c r="Z1503" s="7" t="s">
        <v>5786</v>
      </c>
      <c r="AA1503" s="7" t="s">
        <v>5786</v>
      </c>
      <c r="AB1503" s="7" t="s">
        <v>5786</v>
      </c>
      <c r="AC1503" s="7" t="s">
        <v>5786</v>
      </c>
      <c r="AD1503" s="7" t="s">
        <v>5786</v>
      </c>
      <c r="AE1503" s="7" t="s">
        <v>95</v>
      </c>
      <c r="AF1503" s="7" t="s">
        <v>82</v>
      </c>
      <c r="AG1503" s="7" t="s">
        <v>96</v>
      </c>
    </row>
    <row r="1504" spans="1:33" x14ac:dyDescent="0.25">
      <c r="A1504" s="7" t="s">
        <v>5787</v>
      </c>
      <c r="B1504" s="12" t="s">
        <v>80</v>
      </c>
      <c r="C1504" s="7" t="s">
        <v>81</v>
      </c>
      <c r="D1504" s="7" t="s">
        <v>82</v>
      </c>
      <c r="E1504" s="7" t="s">
        <v>83</v>
      </c>
      <c r="F1504" s="7" t="s">
        <v>123</v>
      </c>
      <c r="G1504" s="7" t="s">
        <v>124</v>
      </c>
      <c r="H1504" s="7" t="s">
        <v>5788</v>
      </c>
      <c r="I1504" s="7" t="s">
        <v>500</v>
      </c>
      <c r="J1504" s="7" t="s">
        <v>5539</v>
      </c>
      <c r="K1504" s="7" t="s">
        <v>465</v>
      </c>
      <c r="L1504" s="7" t="s">
        <v>375</v>
      </c>
      <c r="M1504" s="7" t="s">
        <v>137</v>
      </c>
      <c r="N1504" s="7" t="s">
        <v>128</v>
      </c>
      <c r="O1504" s="7" t="s">
        <v>93</v>
      </c>
      <c r="P1504" s="7" t="s">
        <v>128</v>
      </c>
      <c r="Q1504" s="7" t="s">
        <v>93</v>
      </c>
      <c r="R1504" s="7" t="s">
        <v>5789</v>
      </c>
      <c r="S1504" s="7" t="s">
        <v>5789</v>
      </c>
      <c r="T1504" s="7" t="s">
        <v>5789</v>
      </c>
      <c r="U1504" s="7" t="s">
        <v>5789</v>
      </c>
      <c r="V1504" s="7" t="s">
        <v>5789</v>
      </c>
      <c r="W1504" s="7" t="s">
        <v>5789</v>
      </c>
      <c r="X1504" s="7" t="s">
        <v>5789</v>
      </c>
      <c r="Y1504" s="7" t="s">
        <v>5789</v>
      </c>
      <c r="Z1504" s="7" t="s">
        <v>5789</v>
      </c>
      <c r="AA1504" s="7" t="s">
        <v>5789</v>
      </c>
      <c r="AB1504" s="7" t="s">
        <v>5789</v>
      </c>
      <c r="AC1504" s="7" t="s">
        <v>5789</v>
      </c>
      <c r="AD1504" s="7" t="s">
        <v>5789</v>
      </c>
      <c r="AE1504" s="7" t="s">
        <v>95</v>
      </c>
      <c r="AF1504" s="7" t="s">
        <v>82</v>
      </c>
      <c r="AG1504" s="7" t="s">
        <v>96</v>
      </c>
    </row>
    <row r="1505" spans="1:33" ht="25.5" x14ac:dyDescent="0.25">
      <c r="A1505" s="7" t="s">
        <v>5790</v>
      </c>
      <c r="B1505" s="12" t="s">
        <v>80</v>
      </c>
      <c r="C1505" s="7" t="s">
        <v>81</v>
      </c>
      <c r="D1505" s="7" t="s">
        <v>82</v>
      </c>
      <c r="E1505" s="7" t="s">
        <v>83</v>
      </c>
      <c r="F1505" s="7" t="s">
        <v>115</v>
      </c>
      <c r="G1505" s="7" t="s">
        <v>116</v>
      </c>
      <c r="H1505" s="7" t="s">
        <v>181</v>
      </c>
      <c r="I1505" s="7" t="s">
        <v>331</v>
      </c>
      <c r="J1505" s="7" t="s">
        <v>1991</v>
      </c>
      <c r="K1505" s="7" t="s">
        <v>465</v>
      </c>
      <c r="L1505" s="7" t="s">
        <v>1207</v>
      </c>
      <c r="M1505" s="7" t="s">
        <v>137</v>
      </c>
      <c r="N1505" s="7" t="s">
        <v>120</v>
      </c>
      <c r="O1505" s="7" t="s">
        <v>93</v>
      </c>
      <c r="P1505" s="7" t="s">
        <v>120</v>
      </c>
      <c r="Q1505" s="7" t="s">
        <v>93</v>
      </c>
      <c r="R1505" s="7" t="s">
        <v>5791</v>
      </c>
      <c r="S1505" s="7" t="s">
        <v>5791</v>
      </c>
      <c r="T1505" s="7" t="s">
        <v>5791</v>
      </c>
      <c r="U1505" s="7" t="s">
        <v>5791</v>
      </c>
      <c r="V1505" s="7" t="s">
        <v>5791</v>
      </c>
      <c r="W1505" s="7" t="s">
        <v>5791</v>
      </c>
      <c r="X1505" s="7" t="s">
        <v>5791</v>
      </c>
      <c r="Y1505" s="7" t="s">
        <v>5791</v>
      </c>
      <c r="Z1505" s="7" t="s">
        <v>5791</v>
      </c>
      <c r="AA1505" s="7" t="s">
        <v>5791</v>
      </c>
      <c r="AB1505" s="7" t="s">
        <v>5791</v>
      </c>
      <c r="AC1505" s="7" t="s">
        <v>5791</v>
      </c>
      <c r="AD1505" s="7" t="s">
        <v>5791</v>
      </c>
      <c r="AE1505" s="7" t="s">
        <v>95</v>
      </c>
      <c r="AF1505" s="7" t="s">
        <v>82</v>
      </c>
      <c r="AG1505" s="7" t="s">
        <v>96</v>
      </c>
    </row>
    <row r="1506" spans="1:33" ht="25.5" x14ac:dyDescent="0.25">
      <c r="A1506" s="7" t="s">
        <v>5792</v>
      </c>
      <c r="B1506" s="12" t="s">
        <v>80</v>
      </c>
      <c r="C1506" s="7" t="s">
        <v>81</v>
      </c>
      <c r="D1506" s="7" t="s">
        <v>82</v>
      </c>
      <c r="E1506" s="7" t="s">
        <v>83</v>
      </c>
      <c r="F1506" s="7" t="s">
        <v>215</v>
      </c>
      <c r="G1506" s="7" t="s">
        <v>206</v>
      </c>
      <c r="H1506" s="7" t="s">
        <v>195</v>
      </c>
      <c r="I1506" s="7" t="s">
        <v>868</v>
      </c>
      <c r="J1506" s="7" t="s">
        <v>5793</v>
      </c>
      <c r="K1506" s="7" t="s">
        <v>465</v>
      </c>
      <c r="L1506" s="7" t="s">
        <v>944</v>
      </c>
      <c r="M1506" s="7" t="s">
        <v>137</v>
      </c>
      <c r="N1506" s="7" t="s">
        <v>221</v>
      </c>
      <c r="O1506" s="7" t="s">
        <v>93</v>
      </c>
      <c r="P1506" s="7" t="s">
        <v>221</v>
      </c>
      <c r="Q1506" s="7" t="s">
        <v>93</v>
      </c>
      <c r="R1506" s="7" t="s">
        <v>5794</v>
      </c>
      <c r="S1506" s="7" t="s">
        <v>5794</v>
      </c>
      <c r="T1506" s="7" t="s">
        <v>5794</v>
      </c>
      <c r="U1506" s="7" t="s">
        <v>5794</v>
      </c>
      <c r="V1506" s="7" t="s">
        <v>5794</v>
      </c>
      <c r="W1506" s="7" t="s">
        <v>5794</v>
      </c>
      <c r="X1506" s="7" t="s">
        <v>5794</v>
      </c>
      <c r="Y1506" s="7" t="s">
        <v>5794</v>
      </c>
      <c r="Z1506" s="7" t="s">
        <v>5794</v>
      </c>
      <c r="AA1506" s="7" t="s">
        <v>5794</v>
      </c>
      <c r="AB1506" s="7" t="s">
        <v>5794</v>
      </c>
      <c r="AC1506" s="7" t="s">
        <v>5794</v>
      </c>
      <c r="AD1506" s="7" t="s">
        <v>5794</v>
      </c>
      <c r="AE1506" s="7" t="s">
        <v>95</v>
      </c>
      <c r="AF1506" s="7" t="s">
        <v>82</v>
      </c>
      <c r="AG1506" s="7" t="s">
        <v>96</v>
      </c>
    </row>
    <row r="1507" spans="1:33" ht="25.5" x14ac:dyDescent="0.25">
      <c r="A1507" s="7" t="s">
        <v>5795</v>
      </c>
      <c r="B1507" s="12" t="s">
        <v>80</v>
      </c>
      <c r="C1507" s="7" t="s">
        <v>81</v>
      </c>
      <c r="D1507" s="7" t="s">
        <v>82</v>
      </c>
      <c r="E1507" s="7" t="s">
        <v>83</v>
      </c>
      <c r="F1507" s="7" t="s">
        <v>131</v>
      </c>
      <c r="G1507" s="7" t="s">
        <v>5796</v>
      </c>
      <c r="H1507" s="7" t="s">
        <v>350</v>
      </c>
      <c r="I1507" s="7" t="s">
        <v>351</v>
      </c>
      <c r="J1507" s="7" t="s">
        <v>824</v>
      </c>
      <c r="K1507" s="7" t="s">
        <v>465</v>
      </c>
      <c r="L1507" s="7" t="s">
        <v>1751</v>
      </c>
      <c r="M1507" s="7" t="s">
        <v>91</v>
      </c>
      <c r="N1507" s="7" t="s">
        <v>250</v>
      </c>
      <c r="O1507" s="7" t="s">
        <v>93</v>
      </c>
      <c r="P1507" s="7" t="s">
        <v>250</v>
      </c>
      <c r="Q1507" s="7" t="s">
        <v>93</v>
      </c>
      <c r="R1507" s="7" t="s">
        <v>5797</v>
      </c>
      <c r="S1507" s="7" t="s">
        <v>5797</v>
      </c>
      <c r="T1507" s="7" t="s">
        <v>5797</v>
      </c>
      <c r="U1507" s="7" t="s">
        <v>5797</v>
      </c>
      <c r="V1507" s="7" t="s">
        <v>5797</v>
      </c>
      <c r="W1507" s="7" t="s">
        <v>5797</v>
      </c>
      <c r="X1507" s="7" t="s">
        <v>5797</v>
      </c>
      <c r="Y1507" s="7" t="s">
        <v>5797</v>
      </c>
      <c r="Z1507" s="7" t="s">
        <v>5797</v>
      </c>
      <c r="AA1507" s="7" t="s">
        <v>5797</v>
      </c>
      <c r="AB1507" s="7" t="s">
        <v>5797</v>
      </c>
      <c r="AC1507" s="7" t="s">
        <v>5797</v>
      </c>
      <c r="AD1507" s="7" t="s">
        <v>5797</v>
      </c>
      <c r="AE1507" s="7" t="s">
        <v>95</v>
      </c>
      <c r="AF1507" s="7" t="s">
        <v>82</v>
      </c>
      <c r="AG1507" s="7" t="s">
        <v>96</v>
      </c>
    </row>
    <row r="1508" spans="1:33" x14ac:dyDescent="0.25">
      <c r="A1508" s="7" t="s">
        <v>5798</v>
      </c>
      <c r="B1508" s="12" t="s">
        <v>80</v>
      </c>
      <c r="C1508" s="7" t="s">
        <v>81</v>
      </c>
      <c r="D1508" s="7" t="s">
        <v>82</v>
      </c>
      <c r="E1508" s="7" t="s">
        <v>83</v>
      </c>
      <c r="F1508" s="7" t="s">
        <v>141</v>
      </c>
      <c r="G1508" s="7" t="s">
        <v>142</v>
      </c>
      <c r="H1508" s="7" t="s">
        <v>5799</v>
      </c>
      <c r="I1508" s="7" t="s">
        <v>351</v>
      </c>
      <c r="J1508" s="7" t="s">
        <v>320</v>
      </c>
      <c r="K1508" s="7" t="s">
        <v>465</v>
      </c>
      <c r="L1508" s="7" t="s">
        <v>300</v>
      </c>
      <c r="M1508" s="7" t="s">
        <v>91</v>
      </c>
      <c r="N1508" s="7" t="s">
        <v>148</v>
      </c>
      <c r="O1508" s="7" t="s">
        <v>93</v>
      </c>
      <c r="P1508" s="7" t="s">
        <v>148</v>
      </c>
      <c r="Q1508" s="7" t="s">
        <v>93</v>
      </c>
      <c r="R1508" s="7" t="s">
        <v>5800</v>
      </c>
      <c r="S1508" s="7" t="s">
        <v>5800</v>
      </c>
      <c r="T1508" s="7" t="s">
        <v>5800</v>
      </c>
      <c r="U1508" s="7" t="s">
        <v>5800</v>
      </c>
      <c r="V1508" s="7" t="s">
        <v>5800</v>
      </c>
      <c r="W1508" s="7" t="s">
        <v>5800</v>
      </c>
      <c r="X1508" s="7" t="s">
        <v>5800</v>
      </c>
      <c r="Y1508" s="7" t="s">
        <v>5800</v>
      </c>
      <c r="Z1508" s="7" t="s">
        <v>5800</v>
      </c>
      <c r="AA1508" s="7" t="s">
        <v>5800</v>
      </c>
      <c r="AB1508" s="7" t="s">
        <v>5800</v>
      </c>
      <c r="AC1508" s="7" t="s">
        <v>5800</v>
      </c>
      <c r="AD1508" s="7" t="s">
        <v>5800</v>
      </c>
      <c r="AE1508" s="7" t="s">
        <v>95</v>
      </c>
      <c r="AF1508" s="7" t="s">
        <v>82</v>
      </c>
      <c r="AG1508" s="7" t="s">
        <v>96</v>
      </c>
    </row>
    <row r="1509" spans="1:33" x14ac:dyDescent="0.25">
      <c r="A1509" s="7" t="s">
        <v>5801</v>
      </c>
      <c r="B1509" s="12" t="s">
        <v>80</v>
      </c>
      <c r="C1509" s="7" t="s">
        <v>81</v>
      </c>
      <c r="D1509" s="7" t="s">
        <v>82</v>
      </c>
      <c r="E1509" s="7" t="s">
        <v>83</v>
      </c>
      <c r="F1509" s="7" t="s">
        <v>259</v>
      </c>
      <c r="G1509" s="7" t="s">
        <v>260</v>
      </c>
      <c r="H1509" s="7" t="s">
        <v>416</v>
      </c>
      <c r="I1509" s="7" t="s">
        <v>159</v>
      </c>
      <c r="J1509" s="7" t="s">
        <v>1352</v>
      </c>
      <c r="K1509" s="7" t="s">
        <v>1862</v>
      </c>
      <c r="L1509" s="7" t="s">
        <v>111</v>
      </c>
      <c r="M1509" s="7" t="s">
        <v>91</v>
      </c>
      <c r="N1509" s="7" t="s">
        <v>347</v>
      </c>
      <c r="O1509" s="7" t="s">
        <v>93</v>
      </c>
      <c r="P1509" s="7" t="s">
        <v>347</v>
      </c>
      <c r="Q1509" s="7" t="s">
        <v>93</v>
      </c>
      <c r="R1509" s="7" t="s">
        <v>5802</v>
      </c>
      <c r="S1509" s="7" t="s">
        <v>5802</v>
      </c>
      <c r="T1509" s="7" t="s">
        <v>5802</v>
      </c>
      <c r="U1509" s="7" t="s">
        <v>5802</v>
      </c>
      <c r="V1509" s="7" t="s">
        <v>5802</v>
      </c>
      <c r="W1509" s="7" t="s">
        <v>5802</v>
      </c>
      <c r="X1509" s="7" t="s">
        <v>5802</v>
      </c>
      <c r="Y1509" s="7" t="s">
        <v>5802</v>
      </c>
      <c r="Z1509" s="7" t="s">
        <v>5802</v>
      </c>
      <c r="AA1509" s="7" t="s">
        <v>5802</v>
      </c>
      <c r="AB1509" s="7" t="s">
        <v>5802</v>
      </c>
      <c r="AC1509" s="7" t="s">
        <v>5802</v>
      </c>
      <c r="AD1509" s="7" t="s">
        <v>5802</v>
      </c>
      <c r="AE1509" s="7" t="s">
        <v>95</v>
      </c>
      <c r="AF1509" s="7" t="s">
        <v>82</v>
      </c>
      <c r="AG1509" s="7" t="s">
        <v>96</v>
      </c>
    </row>
    <row r="1510" spans="1:33" x14ac:dyDescent="0.25">
      <c r="A1510" s="7" t="s">
        <v>5803</v>
      </c>
      <c r="B1510" s="12" t="s">
        <v>80</v>
      </c>
      <c r="C1510" s="7" t="s">
        <v>81</v>
      </c>
      <c r="D1510" s="7" t="s">
        <v>82</v>
      </c>
      <c r="E1510" s="7" t="s">
        <v>83</v>
      </c>
      <c r="F1510" s="7" t="s">
        <v>98</v>
      </c>
      <c r="G1510" s="7" t="s">
        <v>99</v>
      </c>
      <c r="H1510" s="7" t="s">
        <v>181</v>
      </c>
      <c r="I1510" s="7" t="s">
        <v>1420</v>
      </c>
      <c r="J1510" s="7" t="s">
        <v>2585</v>
      </c>
      <c r="K1510" s="7" t="s">
        <v>1862</v>
      </c>
      <c r="L1510" s="7" t="s">
        <v>639</v>
      </c>
      <c r="M1510" s="7" t="s">
        <v>137</v>
      </c>
      <c r="N1510" s="7" t="s">
        <v>103</v>
      </c>
      <c r="O1510" s="7" t="s">
        <v>93</v>
      </c>
      <c r="P1510" s="7" t="s">
        <v>103</v>
      </c>
      <c r="Q1510" s="7" t="s">
        <v>93</v>
      </c>
      <c r="R1510" s="7" t="s">
        <v>5804</v>
      </c>
      <c r="S1510" s="7" t="s">
        <v>5804</v>
      </c>
      <c r="T1510" s="7" t="s">
        <v>5804</v>
      </c>
      <c r="U1510" s="7" t="s">
        <v>5804</v>
      </c>
      <c r="V1510" s="7" t="s">
        <v>5804</v>
      </c>
      <c r="W1510" s="7" t="s">
        <v>5804</v>
      </c>
      <c r="X1510" s="7" t="s">
        <v>5804</v>
      </c>
      <c r="Y1510" s="7" t="s">
        <v>5804</v>
      </c>
      <c r="Z1510" s="7" t="s">
        <v>5804</v>
      </c>
      <c r="AA1510" s="7" t="s">
        <v>5804</v>
      </c>
      <c r="AB1510" s="7" t="s">
        <v>5804</v>
      </c>
      <c r="AC1510" s="7" t="s">
        <v>5804</v>
      </c>
      <c r="AD1510" s="7" t="s">
        <v>5804</v>
      </c>
      <c r="AE1510" s="7" t="s">
        <v>95</v>
      </c>
      <c r="AF1510" s="7" t="s">
        <v>82</v>
      </c>
      <c r="AG1510" s="7" t="s">
        <v>96</v>
      </c>
    </row>
    <row r="1511" spans="1:33" x14ac:dyDescent="0.25">
      <c r="A1511" s="7" t="s">
        <v>5805</v>
      </c>
      <c r="B1511" s="12" t="s">
        <v>80</v>
      </c>
      <c r="C1511" s="7" t="s">
        <v>81</v>
      </c>
      <c r="D1511" s="7" t="s">
        <v>82</v>
      </c>
      <c r="E1511" s="7" t="s">
        <v>83</v>
      </c>
      <c r="F1511" s="7" t="s">
        <v>131</v>
      </c>
      <c r="G1511" s="7" t="s">
        <v>132</v>
      </c>
      <c r="H1511" s="7" t="s">
        <v>5806</v>
      </c>
      <c r="I1511" s="7" t="s">
        <v>109</v>
      </c>
      <c r="J1511" s="7" t="s">
        <v>3474</v>
      </c>
      <c r="K1511" s="7" t="s">
        <v>1862</v>
      </c>
      <c r="L1511" s="7" t="s">
        <v>703</v>
      </c>
      <c r="M1511" s="7" t="s">
        <v>91</v>
      </c>
      <c r="N1511" s="7" t="s">
        <v>138</v>
      </c>
      <c r="O1511" s="7" t="s">
        <v>93</v>
      </c>
      <c r="P1511" s="7" t="s">
        <v>138</v>
      </c>
      <c r="Q1511" s="7" t="s">
        <v>93</v>
      </c>
      <c r="R1511" s="7" t="s">
        <v>5807</v>
      </c>
      <c r="S1511" s="7" t="s">
        <v>5807</v>
      </c>
      <c r="T1511" s="7" t="s">
        <v>5807</v>
      </c>
      <c r="U1511" s="7" t="s">
        <v>5807</v>
      </c>
      <c r="V1511" s="7" t="s">
        <v>5807</v>
      </c>
      <c r="W1511" s="7" t="s">
        <v>5807</v>
      </c>
      <c r="X1511" s="7" t="s">
        <v>5807</v>
      </c>
      <c r="Y1511" s="7" t="s">
        <v>5807</v>
      </c>
      <c r="Z1511" s="7" t="s">
        <v>5807</v>
      </c>
      <c r="AA1511" s="7" t="s">
        <v>5807</v>
      </c>
      <c r="AB1511" s="7" t="s">
        <v>5807</v>
      </c>
      <c r="AC1511" s="7" t="s">
        <v>5807</v>
      </c>
      <c r="AD1511" s="7" t="s">
        <v>5807</v>
      </c>
      <c r="AE1511" s="7" t="s">
        <v>95</v>
      </c>
      <c r="AF1511" s="7" t="s">
        <v>82</v>
      </c>
      <c r="AG1511" s="7" t="s">
        <v>96</v>
      </c>
    </row>
    <row r="1512" spans="1:33" ht="25.5" x14ac:dyDescent="0.25">
      <c r="A1512" s="7" t="s">
        <v>5808</v>
      </c>
      <c r="B1512" s="12" t="s">
        <v>80</v>
      </c>
      <c r="C1512" s="7" t="s">
        <v>81</v>
      </c>
      <c r="D1512" s="7" t="s">
        <v>82</v>
      </c>
      <c r="E1512" s="7" t="s">
        <v>83</v>
      </c>
      <c r="F1512" s="7" t="s">
        <v>98</v>
      </c>
      <c r="G1512" s="7" t="s">
        <v>99</v>
      </c>
      <c r="H1512" s="7" t="s">
        <v>181</v>
      </c>
      <c r="I1512" s="7" t="s">
        <v>109</v>
      </c>
      <c r="J1512" s="7" t="s">
        <v>5809</v>
      </c>
      <c r="K1512" s="7" t="s">
        <v>1862</v>
      </c>
      <c r="L1512" s="7" t="s">
        <v>375</v>
      </c>
      <c r="M1512" s="7" t="s">
        <v>137</v>
      </c>
      <c r="N1512" s="7" t="s">
        <v>103</v>
      </c>
      <c r="O1512" s="7" t="s">
        <v>93</v>
      </c>
      <c r="P1512" s="7" t="s">
        <v>103</v>
      </c>
      <c r="Q1512" s="7" t="s">
        <v>93</v>
      </c>
      <c r="R1512" s="7" t="s">
        <v>5810</v>
      </c>
      <c r="S1512" s="7" t="s">
        <v>5810</v>
      </c>
      <c r="T1512" s="7" t="s">
        <v>5810</v>
      </c>
      <c r="U1512" s="7" t="s">
        <v>5810</v>
      </c>
      <c r="V1512" s="7" t="s">
        <v>5810</v>
      </c>
      <c r="W1512" s="7" t="s">
        <v>5810</v>
      </c>
      <c r="X1512" s="7" t="s">
        <v>5810</v>
      </c>
      <c r="Y1512" s="7" t="s">
        <v>5810</v>
      </c>
      <c r="Z1512" s="7" t="s">
        <v>5810</v>
      </c>
      <c r="AA1512" s="7" t="s">
        <v>5810</v>
      </c>
      <c r="AB1512" s="7" t="s">
        <v>5810</v>
      </c>
      <c r="AC1512" s="7" t="s">
        <v>5810</v>
      </c>
      <c r="AD1512" s="7" t="s">
        <v>5810</v>
      </c>
      <c r="AE1512" s="7" t="s">
        <v>95</v>
      </c>
      <c r="AF1512" s="7" t="s">
        <v>82</v>
      </c>
      <c r="AG1512" s="7" t="s">
        <v>96</v>
      </c>
    </row>
    <row r="1513" spans="1:33" x14ac:dyDescent="0.25">
      <c r="A1513" s="7" t="s">
        <v>5811</v>
      </c>
      <c r="B1513" s="12" t="s">
        <v>80</v>
      </c>
      <c r="C1513" s="7" t="s">
        <v>81</v>
      </c>
      <c r="D1513" s="7" t="s">
        <v>82</v>
      </c>
      <c r="E1513" s="7" t="s">
        <v>83</v>
      </c>
      <c r="F1513" s="7" t="s">
        <v>98</v>
      </c>
      <c r="G1513" s="7" t="s">
        <v>546</v>
      </c>
      <c r="H1513" s="7" t="s">
        <v>195</v>
      </c>
      <c r="I1513" s="7" t="s">
        <v>217</v>
      </c>
      <c r="J1513" s="7" t="s">
        <v>1552</v>
      </c>
      <c r="K1513" s="7" t="s">
        <v>89</v>
      </c>
      <c r="L1513" s="7" t="s">
        <v>219</v>
      </c>
      <c r="M1513" s="7" t="s">
        <v>137</v>
      </c>
      <c r="N1513" s="7" t="s">
        <v>185</v>
      </c>
      <c r="O1513" s="7" t="s">
        <v>93</v>
      </c>
      <c r="P1513" s="7" t="s">
        <v>185</v>
      </c>
      <c r="Q1513" s="7" t="s">
        <v>93</v>
      </c>
      <c r="R1513" s="7" t="s">
        <v>5812</v>
      </c>
      <c r="S1513" s="7" t="s">
        <v>5812</v>
      </c>
      <c r="T1513" s="7" t="s">
        <v>5812</v>
      </c>
      <c r="U1513" s="7" t="s">
        <v>5812</v>
      </c>
      <c r="V1513" s="7" t="s">
        <v>5812</v>
      </c>
      <c r="W1513" s="7" t="s">
        <v>5812</v>
      </c>
      <c r="X1513" s="7" t="s">
        <v>5812</v>
      </c>
      <c r="Y1513" s="7" t="s">
        <v>5812</v>
      </c>
      <c r="Z1513" s="7" t="s">
        <v>5812</v>
      </c>
      <c r="AA1513" s="7" t="s">
        <v>5812</v>
      </c>
      <c r="AB1513" s="7" t="s">
        <v>5812</v>
      </c>
      <c r="AC1513" s="7" t="s">
        <v>5812</v>
      </c>
      <c r="AD1513" s="7" t="s">
        <v>5812</v>
      </c>
      <c r="AE1513" s="7" t="s">
        <v>95</v>
      </c>
      <c r="AF1513" s="7" t="s">
        <v>82</v>
      </c>
      <c r="AG1513" s="7" t="s">
        <v>96</v>
      </c>
    </row>
    <row r="1514" spans="1:33" ht="25.5" x14ac:dyDescent="0.25">
      <c r="A1514" s="7" t="s">
        <v>5813</v>
      </c>
      <c r="B1514" s="12" t="s">
        <v>80</v>
      </c>
      <c r="C1514" s="7" t="s">
        <v>81</v>
      </c>
      <c r="D1514" s="7" t="s">
        <v>82</v>
      </c>
      <c r="E1514" s="7" t="s">
        <v>83</v>
      </c>
      <c r="F1514" s="7" t="s">
        <v>123</v>
      </c>
      <c r="G1514" s="7" t="s">
        <v>124</v>
      </c>
      <c r="H1514" s="7" t="s">
        <v>195</v>
      </c>
      <c r="I1514" s="7" t="s">
        <v>5208</v>
      </c>
      <c r="J1514" s="7" t="s">
        <v>269</v>
      </c>
      <c r="K1514" s="7" t="s">
        <v>89</v>
      </c>
      <c r="L1514" s="7" t="s">
        <v>870</v>
      </c>
      <c r="M1514" s="7" t="s">
        <v>137</v>
      </c>
      <c r="N1514" s="7" t="s">
        <v>128</v>
      </c>
      <c r="O1514" s="7" t="s">
        <v>93</v>
      </c>
      <c r="P1514" s="7" t="s">
        <v>128</v>
      </c>
      <c r="Q1514" s="7" t="s">
        <v>93</v>
      </c>
      <c r="R1514" s="7" t="s">
        <v>5814</v>
      </c>
      <c r="S1514" s="7" t="s">
        <v>5814</v>
      </c>
      <c r="T1514" s="7" t="s">
        <v>5814</v>
      </c>
      <c r="U1514" s="7" t="s">
        <v>5814</v>
      </c>
      <c r="V1514" s="7" t="s">
        <v>5814</v>
      </c>
      <c r="W1514" s="7" t="s">
        <v>5814</v>
      </c>
      <c r="X1514" s="7" t="s">
        <v>5814</v>
      </c>
      <c r="Y1514" s="7" t="s">
        <v>5814</v>
      </c>
      <c r="Z1514" s="7" t="s">
        <v>5814</v>
      </c>
      <c r="AA1514" s="7" t="s">
        <v>5814</v>
      </c>
      <c r="AB1514" s="7" t="s">
        <v>5814</v>
      </c>
      <c r="AC1514" s="7" t="s">
        <v>5814</v>
      </c>
      <c r="AD1514" s="7" t="s">
        <v>5814</v>
      </c>
      <c r="AE1514" s="7" t="s">
        <v>95</v>
      </c>
      <c r="AF1514" s="7" t="s">
        <v>82</v>
      </c>
      <c r="AG1514" s="7" t="s">
        <v>96</v>
      </c>
    </row>
    <row r="1515" spans="1:33" x14ac:dyDescent="0.25">
      <c r="A1515" s="7" t="s">
        <v>5815</v>
      </c>
      <c r="B1515" s="12" t="s">
        <v>80</v>
      </c>
      <c r="C1515" s="7" t="s">
        <v>81</v>
      </c>
      <c r="D1515" s="7" t="s">
        <v>82</v>
      </c>
      <c r="E1515" s="7" t="s">
        <v>83</v>
      </c>
      <c r="F1515" s="7" t="s">
        <v>123</v>
      </c>
      <c r="G1515" s="7" t="s">
        <v>124</v>
      </c>
      <c r="H1515" s="7" t="s">
        <v>5816</v>
      </c>
      <c r="I1515" s="7" t="s">
        <v>1400</v>
      </c>
      <c r="J1515" s="7" t="s">
        <v>501</v>
      </c>
      <c r="K1515" s="7" t="s">
        <v>256</v>
      </c>
      <c r="L1515" s="7" t="s">
        <v>340</v>
      </c>
      <c r="M1515" s="7" t="s">
        <v>137</v>
      </c>
      <c r="N1515" s="7" t="s">
        <v>128</v>
      </c>
      <c r="O1515" s="7" t="s">
        <v>93</v>
      </c>
      <c r="P1515" s="7" t="s">
        <v>128</v>
      </c>
      <c r="Q1515" s="7" t="s">
        <v>93</v>
      </c>
      <c r="R1515" s="7" t="s">
        <v>5817</v>
      </c>
      <c r="S1515" s="7" t="s">
        <v>5817</v>
      </c>
      <c r="T1515" s="7" t="s">
        <v>5817</v>
      </c>
      <c r="U1515" s="7" t="s">
        <v>5817</v>
      </c>
      <c r="V1515" s="7" t="s">
        <v>5817</v>
      </c>
      <c r="W1515" s="7" t="s">
        <v>5817</v>
      </c>
      <c r="X1515" s="7" t="s">
        <v>5817</v>
      </c>
      <c r="Y1515" s="7" t="s">
        <v>5817</v>
      </c>
      <c r="Z1515" s="7" t="s">
        <v>5817</v>
      </c>
      <c r="AA1515" s="7" t="s">
        <v>5817</v>
      </c>
      <c r="AB1515" s="7" t="s">
        <v>5817</v>
      </c>
      <c r="AC1515" s="7" t="s">
        <v>5817</v>
      </c>
      <c r="AD1515" s="7" t="s">
        <v>5817</v>
      </c>
      <c r="AE1515" s="7" t="s">
        <v>95</v>
      </c>
      <c r="AF1515" s="7" t="s">
        <v>82</v>
      </c>
      <c r="AG1515" s="7" t="s">
        <v>96</v>
      </c>
    </row>
    <row r="1516" spans="1:33" x14ac:dyDescent="0.25">
      <c r="A1516" s="7" t="s">
        <v>5818</v>
      </c>
      <c r="B1516" s="12" t="s">
        <v>80</v>
      </c>
      <c r="C1516" s="7" t="s">
        <v>81</v>
      </c>
      <c r="D1516" s="7" t="s">
        <v>82</v>
      </c>
      <c r="E1516" s="7" t="s">
        <v>83</v>
      </c>
      <c r="F1516" s="7" t="s">
        <v>259</v>
      </c>
      <c r="G1516" s="7" t="s">
        <v>343</v>
      </c>
      <c r="H1516" s="7" t="s">
        <v>5819</v>
      </c>
      <c r="I1516" s="7" t="s">
        <v>254</v>
      </c>
      <c r="J1516" s="7" t="s">
        <v>5820</v>
      </c>
      <c r="K1516" s="7" t="s">
        <v>256</v>
      </c>
      <c r="L1516" s="7" t="s">
        <v>5821</v>
      </c>
      <c r="M1516" s="7" t="s">
        <v>137</v>
      </c>
      <c r="N1516" s="7" t="s">
        <v>347</v>
      </c>
      <c r="O1516" s="7" t="s">
        <v>93</v>
      </c>
      <c r="P1516" s="7" t="s">
        <v>347</v>
      </c>
      <c r="Q1516" s="7" t="s">
        <v>93</v>
      </c>
      <c r="R1516" s="7" t="s">
        <v>5822</v>
      </c>
      <c r="S1516" s="7" t="s">
        <v>5822</v>
      </c>
      <c r="T1516" s="7" t="s">
        <v>5822</v>
      </c>
      <c r="U1516" s="7" t="s">
        <v>5822</v>
      </c>
      <c r="V1516" s="7" t="s">
        <v>5822</v>
      </c>
      <c r="W1516" s="7" t="s">
        <v>5822</v>
      </c>
      <c r="X1516" s="7" t="s">
        <v>5822</v>
      </c>
      <c r="Y1516" s="7" t="s">
        <v>5822</v>
      </c>
      <c r="Z1516" s="7" t="s">
        <v>5822</v>
      </c>
      <c r="AA1516" s="7" t="s">
        <v>5822</v>
      </c>
      <c r="AB1516" s="7" t="s">
        <v>5822</v>
      </c>
      <c r="AC1516" s="7" t="s">
        <v>5822</v>
      </c>
      <c r="AD1516" s="7" t="s">
        <v>5822</v>
      </c>
      <c r="AE1516" s="7" t="s">
        <v>95</v>
      </c>
      <c r="AF1516" s="7" t="s">
        <v>82</v>
      </c>
      <c r="AG1516" s="7" t="s">
        <v>96</v>
      </c>
    </row>
    <row r="1517" spans="1:33" ht="25.5" x14ac:dyDescent="0.25">
      <c r="A1517" s="7" t="s">
        <v>5823</v>
      </c>
      <c r="B1517" s="12" t="s">
        <v>80</v>
      </c>
      <c r="C1517" s="7" t="s">
        <v>81</v>
      </c>
      <c r="D1517" s="7" t="s">
        <v>82</v>
      </c>
      <c r="E1517" s="7" t="s">
        <v>83</v>
      </c>
      <c r="F1517" s="7" t="s">
        <v>141</v>
      </c>
      <c r="G1517" s="7" t="s">
        <v>142</v>
      </c>
      <c r="H1517" s="7" t="s">
        <v>246</v>
      </c>
      <c r="I1517" s="7" t="s">
        <v>5191</v>
      </c>
      <c r="J1517" s="7" t="s">
        <v>719</v>
      </c>
      <c r="K1517" s="7" t="s">
        <v>256</v>
      </c>
      <c r="L1517" s="7" t="s">
        <v>3668</v>
      </c>
      <c r="M1517" s="7" t="s">
        <v>137</v>
      </c>
      <c r="N1517" s="7" t="s">
        <v>148</v>
      </c>
      <c r="O1517" s="7" t="s">
        <v>93</v>
      </c>
      <c r="P1517" s="7" t="s">
        <v>148</v>
      </c>
      <c r="Q1517" s="7" t="s">
        <v>93</v>
      </c>
      <c r="R1517" s="7" t="s">
        <v>5824</v>
      </c>
      <c r="S1517" s="7" t="s">
        <v>5824</v>
      </c>
      <c r="T1517" s="7" t="s">
        <v>5824</v>
      </c>
      <c r="U1517" s="7" t="s">
        <v>5824</v>
      </c>
      <c r="V1517" s="7" t="s">
        <v>5824</v>
      </c>
      <c r="W1517" s="7" t="s">
        <v>5824</v>
      </c>
      <c r="X1517" s="7" t="s">
        <v>5824</v>
      </c>
      <c r="Y1517" s="7" t="s">
        <v>5824</v>
      </c>
      <c r="Z1517" s="7" t="s">
        <v>5824</v>
      </c>
      <c r="AA1517" s="7" t="s">
        <v>5824</v>
      </c>
      <c r="AB1517" s="7" t="s">
        <v>5824</v>
      </c>
      <c r="AC1517" s="7" t="s">
        <v>5824</v>
      </c>
      <c r="AD1517" s="7" t="s">
        <v>5824</v>
      </c>
      <c r="AE1517" s="7" t="s">
        <v>95</v>
      </c>
      <c r="AF1517" s="7" t="s">
        <v>82</v>
      </c>
      <c r="AG1517" s="7" t="s">
        <v>96</v>
      </c>
    </row>
    <row r="1518" spans="1:33" ht="25.5" x14ac:dyDescent="0.25">
      <c r="A1518" s="7" t="s">
        <v>5825</v>
      </c>
      <c r="B1518" s="12" t="s">
        <v>80</v>
      </c>
      <c r="C1518" s="7" t="s">
        <v>81</v>
      </c>
      <c r="D1518" s="7" t="s">
        <v>82</v>
      </c>
      <c r="E1518" s="7" t="s">
        <v>83</v>
      </c>
      <c r="F1518" s="7" t="s">
        <v>98</v>
      </c>
      <c r="G1518" s="7" t="s">
        <v>174</v>
      </c>
      <c r="H1518" s="7" t="s">
        <v>195</v>
      </c>
      <c r="I1518" s="7" t="s">
        <v>5826</v>
      </c>
      <c r="J1518" s="7" t="s">
        <v>5827</v>
      </c>
      <c r="K1518" s="7" t="s">
        <v>256</v>
      </c>
      <c r="L1518" s="7" t="s">
        <v>4615</v>
      </c>
      <c r="M1518" s="7" t="s">
        <v>91</v>
      </c>
      <c r="N1518" s="7" t="s">
        <v>103</v>
      </c>
      <c r="O1518" s="7" t="s">
        <v>93</v>
      </c>
      <c r="P1518" s="7" t="s">
        <v>103</v>
      </c>
      <c r="Q1518" s="7" t="s">
        <v>93</v>
      </c>
      <c r="R1518" s="7" t="s">
        <v>5828</v>
      </c>
      <c r="S1518" s="7" t="s">
        <v>5828</v>
      </c>
      <c r="T1518" s="7" t="s">
        <v>5828</v>
      </c>
      <c r="U1518" s="7" t="s">
        <v>5828</v>
      </c>
      <c r="V1518" s="7" t="s">
        <v>5828</v>
      </c>
      <c r="W1518" s="7" t="s">
        <v>5828</v>
      </c>
      <c r="X1518" s="7" t="s">
        <v>5828</v>
      </c>
      <c r="Y1518" s="7" t="s">
        <v>5828</v>
      </c>
      <c r="Z1518" s="7" t="s">
        <v>5828</v>
      </c>
      <c r="AA1518" s="7" t="s">
        <v>5828</v>
      </c>
      <c r="AB1518" s="7" t="s">
        <v>5828</v>
      </c>
      <c r="AC1518" s="7" t="s">
        <v>5828</v>
      </c>
      <c r="AD1518" s="7" t="s">
        <v>5828</v>
      </c>
      <c r="AE1518" s="7" t="s">
        <v>95</v>
      </c>
      <c r="AF1518" s="7" t="s">
        <v>82</v>
      </c>
      <c r="AG1518" s="7" t="s">
        <v>96</v>
      </c>
    </row>
    <row r="1519" spans="1:33" x14ac:dyDescent="0.25">
      <c r="A1519" s="7" t="s">
        <v>5829</v>
      </c>
      <c r="B1519" s="12" t="s">
        <v>80</v>
      </c>
      <c r="C1519" s="7" t="s">
        <v>81</v>
      </c>
      <c r="D1519" s="7" t="s">
        <v>82</v>
      </c>
      <c r="E1519" s="7" t="s">
        <v>83</v>
      </c>
      <c r="F1519" s="7" t="s">
        <v>156</v>
      </c>
      <c r="G1519" s="7" t="s">
        <v>157</v>
      </c>
      <c r="H1519" s="7" t="s">
        <v>291</v>
      </c>
      <c r="I1519" s="7" t="s">
        <v>292</v>
      </c>
      <c r="J1519" s="7" t="s">
        <v>218</v>
      </c>
      <c r="K1519" s="7" t="s">
        <v>256</v>
      </c>
      <c r="L1519" s="7" t="s">
        <v>982</v>
      </c>
      <c r="M1519" s="7" t="s">
        <v>91</v>
      </c>
      <c r="N1519" s="7" t="s">
        <v>161</v>
      </c>
      <c r="O1519" s="7" t="s">
        <v>93</v>
      </c>
      <c r="P1519" s="7" t="s">
        <v>161</v>
      </c>
      <c r="Q1519" s="7" t="s">
        <v>93</v>
      </c>
      <c r="R1519" s="7" t="s">
        <v>5830</v>
      </c>
      <c r="S1519" s="7" t="s">
        <v>5830</v>
      </c>
      <c r="T1519" s="7" t="s">
        <v>5830</v>
      </c>
      <c r="U1519" s="7" t="s">
        <v>5830</v>
      </c>
      <c r="V1519" s="7" t="s">
        <v>5830</v>
      </c>
      <c r="W1519" s="7" t="s">
        <v>5830</v>
      </c>
      <c r="X1519" s="7" t="s">
        <v>5830</v>
      </c>
      <c r="Y1519" s="7" t="s">
        <v>5830</v>
      </c>
      <c r="Z1519" s="7" t="s">
        <v>5830</v>
      </c>
      <c r="AA1519" s="7" t="s">
        <v>5830</v>
      </c>
      <c r="AB1519" s="7" t="s">
        <v>5830</v>
      </c>
      <c r="AC1519" s="7" t="s">
        <v>5830</v>
      </c>
      <c r="AD1519" s="7" t="s">
        <v>5830</v>
      </c>
      <c r="AE1519" s="7" t="s">
        <v>95</v>
      </c>
      <c r="AF1519" s="7" t="s">
        <v>82</v>
      </c>
      <c r="AG1519" s="7" t="s">
        <v>96</v>
      </c>
    </row>
    <row r="1520" spans="1:33" x14ac:dyDescent="0.25">
      <c r="A1520" s="7" t="s">
        <v>5831</v>
      </c>
      <c r="B1520" s="12" t="s">
        <v>80</v>
      </c>
      <c r="C1520" s="7" t="s">
        <v>81</v>
      </c>
      <c r="D1520" s="7" t="s">
        <v>82</v>
      </c>
      <c r="E1520" s="7" t="s">
        <v>83</v>
      </c>
      <c r="F1520" s="7" t="s">
        <v>123</v>
      </c>
      <c r="G1520" s="7" t="s">
        <v>124</v>
      </c>
      <c r="H1520" s="7" t="s">
        <v>181</v>
      </c>
      <c r="I1520" s="7" t="s">
        <v>2600</v>
      </c>
      <c r="J1520" s="7" t="s">
        <v>5832</v>
      </c>
      <c r="K1520" s="7" t="s">
        <v>256</v>
      </c>
      <c r="L1520" s="7" t="s">
        <v>219</v>
      </c>
      <c r="M1520" s="7" t="s">
        <v>137</v>
      </c>
      <c r="N1520" s="7" t="s">
        <v>128</v>
      </c>
      <c r="O1520" s="7" t="s">
        <v>93</v>
      </c>
      <c r="P1520" s="7" t="s">
        <v>128</v>
      </c>
      <c r="Q1520" s="7" t="s">
        <v>93</v>
      </c>
      <c r="R1520" s="7" t="s">
        <v>5833</v>
      </c>
      <c r="S1520" s="7" t="s">
        <v>5833</v>
      </c>
      <c r="T1520" s="7" t="s">
        <v>5833</v>
      </c>
      <c r="U1520" s="7" t="s">
        <v>5833</v>
      </c>
      <c r="V1520" s="7" t="s">
        <v>5833</v>
      </c>
      <c r="W1520" s="7" t="s">
        <v>5833</v>
      </c>
      <c r="X1520" s="7" t="s">
        <v>5833</v>
      </c>
      <c r="Y1520" s="7" t="s">
        <v>5833</v>
      </c>
      <c r="Z1520" s="7" t="s">
        <v>5833</v>
      </c>
      <c r="AA1520" s="7" t="s">
        <v>5833</v>
      </c>
      <c r="AB1520" s="7" t="s">
        <v>5833</v>
      </c>
      <c r="AC1520" s="7" t="s">
        <v>5833</v>
      </c>
      <c r="AD1520" s="7" t="s">
        <v>5833</v>
      </c>
      <c r="AE1520" s="7" t="s">
        <v>95</v>
      </c>
      <c r="AF1520" s="7" t="s">
        <v>82</v>
      </c>
      <c r="AG1520" s="7" t="s">
        <v>96</v>
      </c>
    </row>
    <row r="1521" spans="1:33" x14ac:dyDescent="0.25">
      <c r="A1521" s="7" t="s">
        <v>5834</v>
      </c>
      <c r="B1521" s="12" t="s">
        <v>80</v>
      </c>
      <c r="C1521" s="7" t="s">
        <v>81</v>
      </c>
      <c r="D1521" s="7" t="s">
        <v>82</v>
      </c>
      <c r="E1521" s="7" t="s">
        <v>83</v>
      </c>
      <c r="F1521" s="7" t="s">
        <v>230</v>
      </c>
      <c r="G1521" s="7" t="s">
        <v>206</v>
      </c>
      <c r="H1521" s="7" t="s">
        <v>4637</v>
      </c>
      <c r="I1521" s="7" t="s">
        <v>351</v>
      </c>
      <c r="J1521" s="7" t="s">
        <v>824</v>
      </c>
      <c r="K1521" s="7" t="s">
        <v>256</v>
      </c>
      <c r="L1521" s="7" t="s">
        <v>453</v>
      </c>
      <c r="M1521" s="7" t="s">
        <v>91</v>
      </c>
      <c r="N1521" s="7" t="s">
        <v>236</v>
      </c>
      <c r="O1521" s="7" t="s">
        <v>93</v>
      </c>
      <c r="P1521" s="7" t="s">
        <v>236</v>
      </c>
      <c r="Q1521" s="7" t="s">
        <v>93</v>
      </c>
      <c r="R1521" s="7" t="s">
        <v>5835</v>
      </c>
      <c r="S1521" s="7" t="s">
        <v>5835</v>
      </c>
      <c r="T1521" s="7" t="s">
        <v>5835</v>
      </c>
      <c r="U1521" s="7" t="s">
        <v>5835</v>
      </c>
      <c r="V1521" s="7" t="s">
        <v>5835</v>
      </c>
      <c r="W1521" s="7" t="s">
        <v>5835</v>
      </c>
      <c r="X1521" s="7" t="s">
        <v>5835</v>
      </c>
      <c r="Y1521" s="7" t="s">
        <v>5835</v>
      </c>
      <c r="Z1521" s="7" t="s">
        <v>5835</v>
      </c>
      <c r="AA1521" s="7" t="s">
        <v>5835</v>
      </c>
      <c r="AB1521" s="7" t="s">
        <v>5835</v>
      </c>
      <c r="AC1521" s="7" t="s">
        <v>5835</v>
      </c>
      <c r="AD1521" s="7" t="s">
        <v>5835</v>
      </c>
      <c r="AE1521" s="7" t="s">
        <v>95</v>
      </c>
      <c r="AF1521" s="7" t="s">
        <v>82</v>
      </c>
      <c r="AG1521" s="7" t="s">
        <v>96</v>
      </c>
    </row>
    <row r="1522" spans="1:33" x14ac:dyDescent="0.25">
      <c r="A1522" s="7" t="s">
        <v>5836</v>
      </c>
      <c r="B1522" s="12" t="s">
        <v>80</v>
      </c>
      <c r="C1522" s="7" t="s">
        <v>81</v>
      </c>
      <c r="D1522" s="7" t="s">
        <v>82</v>
      </c>
      <c r="E1522" s="7" t="s">
        <v>83</v>
      </c>
      <c r="F1522" s="7" t="s">
        <v>98</v>
      </c>
      <c r="G1522" s="7" t="s">
        <v>174</v>
      </c>
      <c r="H1522" s="7" t="s">
        <v>308</v>
      </c>
      <c r="I1522" s="7" t="s">
        <v>5208</v>
      </c>
      <c r="J1522" s="7" t="s">
        <v>5837</v>
      </c>
      <c r="K1522" s="7" t="s">
        <v>1716</v>
      </c>
      <c r="L1522" s="7" t="s">
        <v>2755</v>
      </c>
      <c r="M1522" s="7" t="s">
        <v>137</v>
      </c>
      <c r="N1522" s="7" t="s">
        <v>185</v>
      </c>
      <c r="O1522" s="7" t="s">
        <v>93</v>
      </c>
      <c r="P1522" s="7" t="s">
        <v>185</v>
      </c>
      <c r="Q1522" s="7" t="s">
        <v>93</v>
      </c>
      <c r="R1522" s="7" t="s">
        <v>5838</v>
      </c>
      <c r="S1522" s="7" t="s">
        <v>5838</v>
      </c>
      <c r="T1522" s="7" t="s">
        <v>5838</v>
      </c>
      <c r="U1522" s="7" t="s">
        <v>5838</v>
      </c>
      <c r="V1522" s="7" t="s">
        <v>5838</v>
      </c>
      <c r="W1522" s="7" t="s">
        <v>5838</v>
      </c>
      <c r="X1522" s="7" t="s">
        <v>5838</v>
      </c>
      <c r="Y1522" s="7" t="s">
        <v>5838</v>
      </c>
      <c r="Z1522" s="7" t="s">
        <v>5838</v>
      </c>
      <c r="AA1522" s="7" t="s">
        <v>5838</v>
      </c>
      <c r="AB1522" s="7" t="s">
        <v>5838</v>
      </c>
      <c r="AC1522" s="7" t="s">
        <v>5838</v>
      </c>
      <c r="AD1522" s="7" t="s">
        <v>5838</v>
      </c>
      <c r="AE1522" s="7" t="s">
        <v>95</v>
      </c>
      <c r="AF1522" s="7" t="s">
        <v>82</v>
      </c>
      <c r="AG1522" s="7" t="s">
        <v>96</v>
      </c>
    </row>
    <row r="1523" spans="1:33" ht="25.5" x14ac:dyDescent="0.25">
      <c r="A1523" s="7" t="s">
        <v>5839</v>
      </c>
      <c r="B1523" s="12" t="s">
        <v>80</v>
      </c>
      <c r="C1523" s="7" t="s">
        <v>81</v>
      </c>
      <c r="D1523" s="7" t="s">
        <v>82</v>
      </c>
      <c r="E1523" s="7" t="s">
        <v>83</v>
      </c>
      <c r="F1523" s="7" t="s">
        <v>84</v>
      </c>
      <c r="G1523" s="7" t="s">
        <v>5840</v>
      </c>
      <c r="H1523" s="7" t="s">
        <v>181</v>
      </c>
      <c r="I1523" s="7" t="s">
        <v>518</v>
      </c>
      <c r="J1523" s="7" t="s">
        <v>2280</v>
      </c>
      <c r="K1523" s="7" t="s">
        <v>1716</v>
      </c>
      <c r="L1523" s="7" t="s">
        <v>2377</v>
      </c>
      <c r="M1523" s="7" t="s">
        <v>137</v>
      </c>
      <c r="N1523" s="7" t="s">
        <v>92</v>
      </c>
      <c r="O1523" s="7" t="s">
        <v>93</v>
      </c>
      <c r="P1523" s="7" t="s">
        <v>92</v>
      </c>
      <c r="Q1523" s="7" t="s">
        <v>93</v>
      </c>
      <c r="R1523" s="7" t="s">
        <v>5841</v>
      </c>
      <c r="S1523" s="7" t="s">
        <v>5841</v>
      </c>
      <c r="T1523" s="7" t="s">
        <v>5841</v>
      </c>
      <c r="U1523" s="7" t="s">
        <v>5841</v>
      </c>
      <c r="V1523" s="7" t="s">
        <v>5841</v>
      </c>
      <c r="W1523" s="7" t="s">
        <v>5841</v>
      </c>
      <c r="X1523" s="7" t="s">
        <v>5841</v>
      </c>
      <c r="Y1523" s="7" t="s">
        <v>5841</v>
      </c>
      <c r="Z1523" s="7" t="s">
        <v>5841</v>
      </c>
      <c r="AA1523" s="7" t="s">
        <v>5841</v>
      </c>
      <c r="AB1523" s="7" t="s">
        <v>5841</v>
      </c>
      <c r="AC1523" s="7" t="s">
        <v>5841</v>
      </c>
      <c r="AD1523" s="7" t="s">
        <v>5841</v>
      </c>
      <c r="AE1523" s="7" t="s">
        <v>95</v>
      </c>
      <c r="AF1523" s="7" t="s">
        <v>82</v>
      </c>
      <c r="AG1523" s="7" t="s">
        <v>96</v>
      </c>
    </row>
    <row r="1524" spans="1:33" x14ac:dyDescent="0.25">
      <c r="A1524" s="7" t="s">
        <v>5842</v>
      </c>
      <c r="B1524" s="12" t="s">
        <v>80</v>
      </c>
      <c r="C1524" s="7" t="s">
        <v>81</v>
      </c>
      <c r="D1524" s="7" t="s">
        <v>82</v>
      </c>
      <c r="E1524" s="7" t="s">
        <v>83</v>
      </c>
      <c r="F1524" s="7" t="s">
        <v>123</v>
      </c>
      <c r="G1524" s="7" t="s">
        <v>124</v>
      </c>
      <c r="H1524" s="7" t="s">
        <v>4922</v>
      </c>
      <c r="I1524" s="7" t="s">
        <v>3029</v>
      </c>
      <c r="J1524" s="7" t="s">
        <v>241</v>
      </c>
      <c r="K1524" s="7" t="s">
        <v>1716</v>
      </c>
      <c r="L1524" s="7" t="s">
        <v>89</v>
      </c>
      <c r="M1524" s="7" t="s">
        <v>91</v>
      </c>
      <c r="N1524" s="7" t="s">
        <v>128</v>
      </c>
      <c r="O1524" s="7" t="s">
        <v>93</v>
      </c>
      <c r="P1524" s="7" t="s">
        <v>128</v>
      </c>
      <c r="Q1524" s="7" t="s">
        <v>93</v>
      </c>
      <c r="R1524" s="7" t="s">
        <v>5843</v>
      </c>
      <c r="S1524" s="7" t="s">
        <v>5843</v>
      </c>
      <c r="T1524" s="7" t="s">
        <v>5843</v>
      </c>
      <c r="U1524" s="7" t="s">
        <v>5843</v>
      </c>
      <c r="V1524" s="7" t="s">
        <v>5843</v>
      </c>
      <c r="W1524" s="7" t="s">
        <v>5843</v>
      </c>
      <c r="X1524" s="7" t="s">
        <v>5843</v>
      </c>
      <c r="Y1524" s="7" t="s">
        <v>5843</v>
      </c>
      <c r="Z1524" s="7" t="s">
        <v>5843</v>
      </c>
      <c r="AA1524" s="7" t="s">
        <v>5843</v>
      </c>
      <c r="AB1524" s="7" t="s">
        <v>5843</v>
      </c>
      <c r="AC1524" s="7" t="s">
        <v>5843</v>
      </c>
      <c r="AD1524" s="7" t="s">
        <v>5843</v>
      </c>
      <c r="AE1524" s="7" t="s">
        <v>95</v>
      </c>
      <c r="AF1524" s="7" t="s">
        <v>82</v>
      </c>
      <c r="AG1524" s="7" t="s">
        <v>96</v>
      </c>
    </row>
    <row r="1525" spans="1:33" ht="25.5" x14ac:dyDescent="0.25">
      <c r="A1525" s="7" t="s">
        <v>5844</v>
      </c>
      <c r="B1525" s="12" t="s">
        <v>80</v>
      </c>
      <c r="C1525" s="7" t="s">
        <v>81</v>
      </c>
      <c r="D1525" s="7" t="s">
        <v>82</v>
      </c>
      <c r="E1525" s="7" t="s">
        <v>83</v>
      </c>
      <c r="F1525" s="7" t="s">
        <v>98</v>
      </c>
      <c r="G1525" s="7" t="s">
        <v>224</v>
      </c>
      <c r="H1525" s="7" t="s">
        <v>5845</v>
      </c>
      <c r="I1525" s="7" t="s">
        <v>1347</v>
      </c>
      <c r="J1525" s="7" t="s">
        <v>320</v>
      </c>
      <c r="K1525" s="7" t="s">
        <v>1716</v>
      </c>
      <c r="L1525" s="7" t="s">
        <v>89</v>
      </c>
      <c r="M1525" s="7" t="s">
        <v>91</v>
      </c>
      <c r="N1525" s="7" t="s">
        <v>185</v>
      </c>
      <c r="O1525" s="7" t="s">
        <v>93</v>
      </c>
      <c r="P1525" s="7" t="s">
        <v>185</v>
      </c>
      <c r="Q1525" s="7" t="s">
        <v>93</v>
      </c>
      <c r="R1525" s="7" t="s">
        <v>5846</v>
      </c>
      <c r="S1525" s="7" t="s">
        <v>5846</v>
      </c>
      <c r="T1525" s="7" t="s">
        <v>5846</v>
      </c>
      <c r="U1525" s="7" t="s">
        <v>5846</v>
      </c>
      <c r="V1525" s="7" t="s">
        <v>5846</v>
      </c>
      <c r="W1525" s="7" t="s">
        <v>5846</v>
      </c>
      <c r="X1525" s="7" t="s">
        <v>5846</v>
      </c>
      <c r="Y1525" s="7" t="s">
        <v>5846</v>
      </c>
      <c r="Z1525" s="7" t="s">
        <v>5846</v>
      </c>
      <c r="AA1525" s="7" t="s">
        <v>5846</v>
      </c>
      <c r="AB1525" s="7" t="s">
        <v>5846</v>
      </c>
      <c r="AC1525" s="7" t="s">
        <v>5846</v>
      </c>
      <c r="AD1525" s="7" t="s">
        <v>5846</v>
      </c>
      <c r="AE1525" s="7" t="s">
        <v>95</v>
      </c>
      <c r="AF1525" s="7" t="s">
        <v>82</v>
      </c>
      <c r="AG1525" s="7" t="s">
        <v>96</v>
      </c>
    </row>
    <row r="1526" spans="1:33" ht="25.5" x14ac:dyDescent="0.25">
      <c r="A1526" s="7" t="s">
        <v>5847</v>
      </c>
      <c r="B1526" s="12" t="s">
        <v>80</v>
      </c>
      <c r="C1526" s="7" t="s">
        <v>81</v>
      </c>
      <c r="D1526" s="7" t="s">
        <v>82</v>
      </c>
      <c r="E1526" s="7" t="s">
        <v>83</v>
      </c>
      <c r="F1526" s="7" t="s">
        <v>123</v>
      </c>
      <c r="G1526" s="7" t="s">
        <v>124</v>
      </c>
      <c r="H1526" s="7" t="s">
        <v>5848</v>
      </c>
      <c r="I1526" s="7" t="s">
        <v>372</v>
      </c>
      <c r="J1526" s="7" t="s">
        <v>5849</v>
      </c>
      <c r="K1526" s="7" t="s">
        <v>1716</v>
      </c>
      <c r="L1526" s="7" t="s">
        <v>102</v>
      </c>
      <c r="M1526" s="7" t="s">
        <v>91</v>
      </c>
      <c r="N1526" s="7" t="s">
        <v>128</v>
      </c>
      <c r="O1526" s="7" t="s">
        <v>93</v>
      </c>
      <c r="P1526" s="7" t="s">
        <v>128</v>
      </c>
      <c r="Q1526" s="7" t="s">
        <v>93</v>
      </c>
      <c r="R1526" s="7" t="s">
        <v>5850</v>
      </c>
      <c r="S1526" s="7" t="s">
        <v>5850</v>
      </c>
      <c r="T1526" s="7" t="s">
        <v>5850</v>
      </c>
      <c r="U1526" s="7" t="s">
        <v>5850</v>
      </c>
      <c r="V1526" s="7" t="s">
        <v>5850</v>
      </c>
      <c r="W1526" s="7" t="s">
        <v>5850</v>
      </c>
      <c r="X1526" s="7" t="s">
        <v>5850</v>
      </c>
      <c r="Y1526" s="7" t="s">
        <v>5850</v>
      </c>
      <c r="Z1526" s="7" t="s">
        <v>5850</v>
      </c>
      <c r="AA1526" s="7" t="s">
        <v>5850</v>
      </c>
      <c r="AB1526" s="7" t="s">
        <v>5850</v>
      </c>
      <c r="AC1526" s="7" t="s">
        <v>5850</v>
      </c>
      <c r="AD1526" s="7" t="s">
        <v>5850</v>
      </c>
      <c r="AE1526" s="7" t="s">
        <v>95</v>
      </c>
      <c r="AF1526" s="7" t="s">
        <v>82</v>
      </c>
      <c r="AG1526" s="7" t="s">
        <v>96</v>
      </c>
    </row>
    <row r="1527" spans="1:33" x14ac:dyDescent="0.25">
      <c r="A1527" s="7" t="s">
        <v>5851</v>
      </c>
      <c r="B1527" s="12" t="s">
        <v>80</v>
      </c>
      <c r="C1527" s="7" t="s">
        <v>81</v>
      </c>
      <c r="D1527" s="7" t="s">
        <v>82</v>
      </c>
      <c r="E1527" s="7" t="s">
        <v>83</v>
      </c>
      <c r="F1527" s="7" t="s">
        <v>84</v>
      </c>
      <c r="G1527" s="7" t="s">
        <v>1165</v>
      </c>
      <c r="H1527" s="7" t="s">
        <v>308</v>
      </c>
      <c r="I1527" s="7" t="s">
        <v>762</v>
      </c>
      <c r="J1527" s="7" t="s">
        <v>5852</v>
      </c>
      <c r="K1527" s="7" t="s">
        <v>1716</v>
      </c>
      <c r="L1527" s="7" t="s">
        <v>2315</v>
      </c>
      <c r="M1527" s="7" t="s">
        <v>137</v>
      </c>
      <c r="N1527" s="7" t="s">
        <v>92</v>
      </c>
      <c r="O1527" s="7" t="s">
        <v>93</v>
      </c>
      <c r="P1527" s="7" t="s">
        <v>92</v>
      </c>
      <c r="Q1527" s="7" t="s">
        <v>93</v>
      </c>
      <c r="R1527" s="7" t="s">
        <v>5853</v>
      </c>
      <c r="S1527" s="7" t="s">
        <v>5853</v>
      </c>
      <c r="T1527" s="7" t="s">
        <v>5853</v>
      </c>
      <c r="U1527" s="7" t="s">
        <v>5853</v>
      </c>
      <c r="V1527" s="7" t="s">
        <v>5853</v>
      </c>
      <c r="W1527" s="7" t="s">
        <v>5853</v>
      </c>
      <c r="X1527" s="7" t="s">
        <v>5853</v>
      </c>
      <c r="Y1527" s="7" t="s">
        <v>5853</v>
      </c>
      <c r="Z1527" s="7" t="s">
        <v>5853</v>
      </c>
      <c r="AA1527" s="7" t="s">
        <v>5853</v>
      </c>
      <c r="AB1527" s="7" t="s">
        <v>5853</v>
      </c>
      <c r="AC1527" s="7" t="s">
        <v>5853</v>
      </c>
      <c r="AD1527" s="7" t="s">
        <v>5853</v>
      </c>
      <c r="AE1527" s="7" t="s">
        <v>95</v>
      </c>
      <c r="AF1527" s="7" t="s">
        <v>82</v>
      </c>
      <c r="AG1527" s="7" t="s">
        <v>96</v>
      </c>
    </row>
    <row r="1528" spans="1:33" x14ac:dyDescent="0.25">
      <c r="A1528" s="7" t="s">
        <v>5854</v>
      </c>
      <c r="B1528" s="12" t="s">
        <v>80</v>
      </c>
      <c r="C1528" s="7" t="s">
        <v>81</v>
      </c>
      <c r="D1528" s="7" t="s">
        <v>82</v>
      </c>
      <c r="E1528" s="7" t="s">
        <v>83</v>
      </c>
      <c r="F1528" s="7" t="s">
        <v>115</v>
      </c>
      <c r="G1528" s="7" t="s">
        <v>356</v>
      </c>
      <c r="H1528" s="7" t="s">
        <v>5855</v>
      </c>
      <c r="I1528" s="7" t="s">
        <v>645</v>
      </c>
      <c r="J1528" s="7" t="s">
        <v>1672</v>
      </c>
      <c r="K1528" s="7" t="s">
        <v>184</v>
      </c>
      <c r="L1528" s="7" t="s">
        <v>453</v>
      </c>
      <c r="M1528" s="7" t="s">
        <v>137</v>
      </c>
      <c r="N1528" s="7" t="s">
        <v>359</v>
      </c>
      <c r="O1528" s="7" t="s">
        <v>93</v>
      </c>
      <c r="P1528" s="7" t="s">
        <v>359</v>
      </c>
      <c r="Q1528" s="7" t="s">
        <v>93</v>
      </c>
      <c r="R1528" s="7" t="s">
        <v>5856</v>
      </c>
      <c r="S1528" s="7" t="s">
        <v>5856</v>
      </c>
      <c r="T1528" s="7" t="s">
        <v>5856</v>
      </c>
      <c r="U1528" s="7" t="s">
        <v>5856</v>
      </c>
      <c r="V1528" s="7" t="s">
        <v>5856</v>
      </c>
      <c r="W1528" s="7" t="s">
        <v>5856</v>
      </c>
      <c r="X1528" s="7" t="s">
        <v>5856</v>
      </c>
      <c r="Y1528" s="7" t="s">
        <v>5856</v>
      </c>
      <c r="Z1528" s="7" t="s">
        <v>5856</v>
      </c>
      <c r="AA1528" s="7" t="s">
        <v>5856</v>
      </c>
      <c r="AB1528" s="7" t="s">
        <v>5856</v>
      </c>
      <c r="AC1528" s="7" t="s">
        <v>5856</v>
      </c>
      <c r="AD1528" s="7" t="s">
        <v>5856</v>
      </c>
      <c r="AE1528" s="7" t="s">
        <v>95</v>
      </c>
      <c r="AF1528" s="7" t="s">
        <v>82</v>
      </c>
      <c r="AG1528" s="7" t="s">
        <v>96</v>
      </c>
    </row>
    <row r="1529" spans="1:33" x14ac:dyDescent="0.25">
      <c r="A1529" s="7" t="s">
        <v>5857</v>
      </c>
      <c r="B1529" s="12" t="s">
        <v>80</v>
      </c>
      <c r="C1529" s="7" t="s">
        <v>81</v>
      </c>
      <c r="D1529" s="7" t="s">
        <v>82</v>
      </c>
      <c r="E1529" s="7" t="s">
        <v>83</v>
      </c>
      <c r="F1529" s="7" t="s">
        <v>98</v>
      </c>
      <c r="G1529" s="7" t="s">
        <v>546</v>
      </c>
      <c r="H1529" s="7" t="s">
        <v>5858</v>
      </c>
      <c r="I1529" s="7" t="s">
        <v>3533</v>
      </c>
      <c r="J1529" s="7" t="s">
        <v>2579</v>
      </c>
      <c r="K1529" s="7" t="s">
        <v>184</v>
      </c>
      <c r="L1529" s="7" t="s">
        <v>5859</v>
      </c>
      <c r="M1529" s="7" t="s">
        <v>91</v>
      </c>
      <c r="N1529" s="7" t="s">
        <v>185</v>
      </c>
      <c r="O1529" s="7" t="s">
        <v>93</v>
      </c>
      <c r="P1529" s="7" t="s">
        <v>185</v>
      </c>
      <c r="Q1529" s="7" t="s">
        <v>93</v>
      </c>
      <c r="R1529" s="7" t="s">
        <v>5860</v>
      </c>
      <c r="S1529" s="7" t="s">
        <v>5860</v>
      </c>
      <c r="T1529" s="7" t="s">
        <v>5860</v>
      </c>
      <c r="U1529" s="7" t="s">
        <v>5860</v>
      </c>
      <c r="V1529" s="7" t="s">
        <v>5860</v>
      </c>
      <c r="W1529" s="7" t="s">
        <v>5860</v>
      </c>
      <c r="X1529" s="7" t="s">
        <v>5860</v>
      </c>
      <c r="Y1529" s="7" t="s">
        <v>5860</v>
      </c>
      <c r="Z1529" s="7" t="s">
        <v>5860</v>
      </c>
      <c r="AA1529" s="7" t="s">
        <v>5860</v>
      </c>
      <c r="AB1529" s="7" t="s">
        <v>5860</v>
      </c>
      <c r="AC1529" s="7" t="s">
        <v>5860</v>
      </c>
      <c r="AD1529" s="7" t="s">
        <v>5860</v>
      </c>
      <c r="AE1529" s="7" t="s">
        <v>95</v>
      </c>
      <c r="AF1529" s="7" t="s">
        <v>82</v>
      </c>
      <c r="AG1529" s="7" t="s">
        <v>96</v>
      </c>
    </row>
    <row r="1530" spans="1:33" ht="25.5" x14ac:dyDescent="0.25">
      <c r="A1530" s="7" t="s">
        <v>5861</v>
      </c>
      <c r="B1530" s="12" t="s">
        <v>80</v>
      </c>
      <c r="C1530" s="7" t="s">
        <v>81</v>
      </c>
      <c r="D1530" s="7" t="s">
        <v>82</v>
      </c>
      <c r="E1530" s="7" t="s">
        <v>83</v>
      </c>
      <c r="F1530" s="7" t="s">
        <v>215</v>
      </c>
      <c r="G1530" s="7" t="s">
        <v>206</v>
      </c>
      <c r="H1530" s="7" t="s">
        <v>5862</v>
      </c>
      <c r="I1530" s="7" t="s">
        <v>366</v>
      </c>
      <c r="J1530" s="7" t="s">
        <v>1552</v>
      </c>
      <c r="K1530" s="7" t="s">
        <v>184</v>
      </c>
      <c r="L1530" s="7" t="s">
        <v>2566</v>
      </c>
      <c r="M1530" s="7" t="s">
        <v>137</v>
      </c>
      <c r="N1530" s="7" t="s">
        <v>221</v>
      </c>
      <c r="O1530" s="7" t="s">
        <v>93</v>
      </c>
      <c r="P1530" s="7" t="s">
        <v>221</v>
      </c>
      <c r="Q1530" s="7" t="s">
        <v>93</v>
      </c>
      <c r="R1530" s="7" t="s">
        <v>5863</v>
      </c>
      <c r="S1530" s="7" t="s">
        <v>5863</v>
      </c>
      <c r="T1530" s="7" t="s">
        <v>5863</v>
      </c>
      <c r="U1530" s="7" t="s">
        <v>5863</v>
      </c>
      <c r="V1530" s="7" t="s">
        <v>5863</v>
      </c>
      <c r="W1530" s="7" t="s">
        <v>5863</v>
      </c>
      <c r="X1530" s="7" t="s">
        <v>5863</v>
      </c>
      <c r="Y1530" s="7" t="s">
        <v>5863</v>
      </c>
      <c r="Z1530" s="7" t="s">
        <v>5863</v>
      </c>
      <c r="AA1530" s="7" t="s">
        <v>5863</v>
      </c>
      <c r="AB1530" s="7" t="s">
        <v>5863</v>
      </c>
      <c r="AC1530" s="7" t="s">
        <v>5863</v>
      </c>
      <c r="AD1530" s="7" t="s">
        <v>5863</v>
      </c>
      <c r="AE1530" s="7" t="s">
        <v>95</v>
      </c>
      <c r="AF1530" s="7" t="s">
        <v>82</v>
      </c>
      <c r="AG1530" s="7" t="s">
        <v>96</v>
      </c>
    </row>
    <row r="1531" spans="1:33" x14ac:dyDescent="0.25">
      <c r="A1531" s="7" t="s">
        <v>5864</v>
      </c>
      <c r="B1531" s="12" t="s">
        <v>80</v>
      </c>
      <c r="C1531" s="7" t="s">
        <v>81</v>
      </c>
      <c r="D1531" s="7" t="s">
        <v>82</v>
      </c>
      <c r="E1531" s="7" t="s">
        <v>83</v>
      </c>
      <c r="F1531" s="7" t="s">
        <v>635</v>
      </c>
      <c r="G1531" s="7" t="s">
        <v>5865</v>
      </c>
      <c r="H1531" s="7" t="s">
        <v>5866</v>
      </c>
      <c r="I1531" s="7" t="s">
        <v>366</v>
      </c>
      <c r="J1531" s="7" t="s">
        <v>5793</v>
      </c>
      <c r="K1531" s="7" t="s">
        <v>184</v>
      </c>
      <c r="L1531" s="7" t="s">
        <v>1463</v>
      </c>
      <c r="M1531" s="7" t="s">
        <v>137</v>
      </c>
      <c r="N1531" s="7" t="s">
        <v>641</v>
      </c>
      <c r="O1531" s="7" t="s">
        <v>93</v>
      </c>
      <c r="P1531" s="7" t="s">
        <v>641</v>
      </c>
      <c r="Q1531" s="7" t="s">
        <v>93</v>
      </c>
      <c r="R1531" s="7" t="s">
        <v>5867</v>
      </c>
      <c r="S1531" s="7" t="s">
        <v>5867</v>
      </c>
      <c r="T1531" s="7" t="s">
        <v>5867</v>
      </c>
      <c r="U1531" s="7" t="s">
        <v>5867</v>
      </c>
      <c r="V1531" s="7" t="s">
        <v>5867</v>
      </c>
      <c r="W1531" s="7" t="s">
        <v>5867</v>
      </c>
      <c r="X1531" s="7" t="s">
        <v>5867</v>
      </c>
      <c r="Y1531" s="7" t="s">
        <v>5867</v>
      </c>
      <c r="Z1531" s="7" t="s">
        <v>5867</v>
      </c>
      <c r="AA1531" s="7" t="s">
        <v>5867</v>
      </c>
      <c r="AB1531" s="7" t="s">
        <v>5867</v>
      </c>
      <c r="AC1531" s="7" t="s">
        <v>5867</v>
      </c>
      <c r="AD1531" s="7" t="s">
        <v>5867</v>
      </c>
      <c r="AE1531" s="7" t="s">
        <v>95</v>
      </c>
      <c r="AF1531" s="7" t="s">
        <v>82</v>
      </c>
      <c r="AG1531" s="7" t="s">
        <v>96</v>
      </c>
    </row>
    <row r="1532" spans="1:33" x14ac:dyDescent="0.25">
      <c r="A1532" s="7" t="s">
        <v>5868</v>
      </c>
      <c r="B1532" s="12" t="s">
        <v>80</v>
      </c>
      <c r="C1532" s="7" t="s">
        <v>81</v>
      </c>
      <c r="D1532" s="7" t="s">
        <v>82</v>
      </c>
      <c r="E1532" s="7" t="s">
        <v>83</v>
      </c>
      <c r="F1532" s="7" t="s">
        <v>98</v>
      </c>
      <c r="G1532" s="7" t="s">
        <v>273</v>
      </c>
      <c r="H1532" s="7" t="s">
        <v>5869</v>
      </c>
      <c r="I1532" s="7" t="s">
        <v>366</v>
      </c>
      <c r="J1532" s="7" t="s">
        <v>226</v>
      </c>
      <c r="K1532" s="7" t="s">
        <v>184</v>
      </c>
      <c r="L1532" s="7" t="s">
        <v>235</v>
      </c>
      <c r="M1532" s="7" t="s">
        <v>137</v>
      </c>
      <c r="N1532" s="7" t="s">
        <v>103</v>
      </c>
      <c r="O1532" s="7" t="s">
        <v>93</v>
      </c>
      <c r="P1532" s="7" t="s">
        <v>103</v>
      </c>
      <c r="Q1532" s="7" t="s">
        <v>93</v>
      </c>
      <c r="R1532" s="7" t="s">
        <v>5870</v>
      </c>
      <c r="S1532" s="7" t="s">
        <v>5870</v>
      </c>
      <c r="T1532" s="7" t="s">
        <v>5870</v>
      </c>
      <c r="U1532" s="7" t="s">
        <v>5870</v>
      </c>
      <c r="V1532" s="7" t="s">
        <v>5870</v>
      </c>
      <c r="W1532" s="7" t="s">
        <v>5870</v>
      </c>
      <c r="X1532" s="7" t="s">
        <v>5870</v>
      </c>
      <c r="Y1532" s="7" t="s">
        <v>5870</v>
      </c>
      <c r="Z1532" s="7" t="s">
        <v>5870</v>
      </c>
      <c r="AA1532" s="7" t="s">
        <v>5870</v>
      </c>
      <c r="AB1532" s="7" t="s">
        <v>5870</v>
      </c>
      <c r="AC1532" s="7" t="s">
        <v>5870</v>
      </c>
      <c r="AD1532" s="7" t="s">
        <v>5870</v>
      </c>
      <c r="AE1532" s="7" t="s">
        <v>95</v>
      </c>
      <c r="AF1532" s="7" t="s">
        <v>82</v>
      </c>
      <c r="AG1532" s="7" t="s">
        <v>96</v>
      </c>
    </row>
    <row r="1533" spans="1:33" x14ac:dyDescent="0.25">
      <c r="A1533" s="7" t="s">
        <v>5871</v>
      </c>
      <c r="B1533" s="12" t="s">
        <v>80</v>
      </c>
      <c r="C1533" s="7" t="s">
        <v>81</v>
      </c>
      <c r="D1533" s="7" t="s">
        <v>82</v>
      </c>
      <c r="E1533" s="7" t="s">
        <v>83</v>
      </c>
      <c r="F1533" s="7" t="s">
        <v>98</v>
      </c>
      <c r="G1533" s="7" t="s">
        <v>273</v>
      </c>
      <c r="H1533" s="7" t="s">
        <v>5872</v>
      </c>
      <c r="I1533" s="7" t="s">
        <v>366</v>
      </c>
      <c r="J1533" s="7" t="s">
        <v>501</v>
      </c>
      <c r="K1533" s="7" t="s">
        <v>184</v>
      </c>
      <c r="L1533" s="7" t="s">
        <v>198</v>
      </c>
      <c r="M1533" s="7" t="s">
        <v>137</v>
      </c>
      <c r="N1533" s="7" t="s">
        <v>103</v>
      </c>
      <c r="O1533" s="7" t="s">
        <v>93</v>
      </c>
      <c r="P1533" s="7" t="s">
        <v>103</v>
      </c>
      <c r="Q1533" s="7" t="s">
        <v>93</v>
      </c>
      <c r="R1533" s="7" t="s">
        <v>5873</v>
      </c>
      <c r="S1533" s="7" t="s">
        <v>5873</v>
      </c>
      <c r="T1533" s="7" t="s">
        <v>5873</v>
      </c>
      <c r="U1533" s="7" t="s">
        <v>5873</v>
      </c>
      <c r="V1533" s="7" t="s">
        <v>5873</v>
      </c>
      <c r="W1533" s="7" t="s">
        <v>5873</v>
      </c>
      <c r="X1533" s="7" t="s">
        <v>5873</v>
      </c>
      <c r="Y1533" s="7" t="s">
        <v>5873</v>
      </c>
      <c r="Z1533" s="7" t="s">
        <v>5873</v>
      </c>
      <c r="AA1533" s="7" t="s">
        <v>5873</v>
      </c>
      <c r="AB1533" s="7" t="s">
        <v>5873</v>
      </c>
      <c r="AC1533" s="7" t="s">
        <v>5873</v>
      </c>
      <c r="AD1533" s="7" t="s">
        <v>5873</v>
      </c>
      <c r="AE1533" s="7" t="s">
        <v>95</v>
      </c>
      <c r="AF1533" s="7" t="s">
        <v>82</v>
      </c>
      <c r="AG1533" s="7" t="s">
        <v>96</v>
      </c>
    </row>
    <row r="1534" spans="1:33" x14ac:dyDescent="0.25">
      <c r="A1534" s="7" t="s">
        <v>5874</v>
      </c>
      <c r="B1534" s="12" t="s">
        <v>80</v>
      </c>
      <c r="C1534" s="7" t="s">
        <v>81</v>
      </c>
      <c r="D1534" s="7" t="s">
        <v>82</v>
      </c>
      <c r="E1534" s="7" t="s">
        <v>83</v>
      </c>
      <c r="F1534" s="7" t="s">
        <v>123</v>
      </c>
      <c r="G1534" s="7" t="s">
        <v>124</v>
      </c>
      <c r="H1534" s="7" t="s">
        <v>3496</v>
      </c>
      <c r="I1534" s="7" t="s">
        <v>144</v>
      </c>
      <c r="J1534" s="7" t="s">
        <v>5875</v>
      </c>
      <c r="K1534" s="7" t="s">
        <v>219</v>
      </c>
      <c r="L1534" s="7" t="s">
        <v>300</v>
      </c>
      <c r="M1534" s="7" t="s">
        <v>91</v>
      </c>
      <c r="N1534" s="7" t="s">
        <v>128</v>
      </c>
      <c r="O1534" s="7" t="s">
        <v>93</v>
      </c>
      <c r="P1534" s="7" t="s">
        <v>128</v>
      </c>
      <c r="Q1534" s="7" t="s">
        <v>93</v>
      </c>
      <c r="R1534" s="7" t="s">
        <v>5876</v>
      </c>
      <c r="S1534" s="7" t="s">
        <v>5876</v>
      </c>
      <c r="T1534" s="7" t="s">
        <v>5876</v>
      </c>
      <c r="U1534" s="7" t="s">
        <v>5876</v>
      </c>
      <c r="V1534" s="7" t="s">
        <v>5876</v>
      </c>
      <c r="W1534" s="7" t="s">
        <v>5876</v>
      </c>
      <c r="X1534" s="7" t="s">
        <v>5876</v>
      </c>
      <c r="Y1534" s="7" t="s">
        <v>5876</v>
      </c>
      <c r="Z1534" s="7" t="s">
        <v>5876</v>
      </c>
      <c r="AA1534" s="7" t="s">
        <v>5876</v>
      </c>
      <c r="AB1534" s="7" t="s">
        <v>5876</v>
      </c>
      <c r="AC1534" s="7" t="s">
        <v>5876</v>
      </c>
      <c r="AD1534" s="7" t="s">
        <v>5876</v>
      </c>
      <c r="AE1534" s="7" t="s">
        <v>95</v>
      </c>
      <c r="AF1534" s="7" t="s">
        <v>82</v>
      </c>
      <c r="AG1534" s="7" t="s">
        <v>96</v>
      </c>
    </row>
    <row r="1535" spans="1:33" ht="25.5" x14ac:dyDescent="0.25">
      <c r="A1535" s="7" t="s">
        <v>5877</v>
      </c>
      <c r="B1535" s="12" t="s">
        <v>80</v>
      </c>
      <c r="C1535" s="7" t="s">
        <v>81</v>
      </c>
      <c r="D1535" s="7" t="s">
        <v>82</v>
      </c>
      <c r="E1535" s="7" t="s">
        <v>83</v>
      </c>
      <c r="F1535" s="7" t="s">
        <v>123</v>
      </c>
      <c r="G1535" s="7" t="s">
        <v>124</v>
      </c>
      <c r="H1535" s="7" t="s">
        <v>388</v>
      </c>
      <c r="I1535" s="7" t="s">
        <v>144</v>
      </c>
      <c r="J1535" s="7" t="s">
        <v>2992</v>
      </c>
      <c r="K1535" s="7" t="s">
        <v>219</v>
      </c>
      <c r="L1535" s="7" t="s">
        <v>617</v>
      </c>
      <c r="M1535" s="7" t="s">
        <v>91</v>
      </c>
      <c r="N1535" s="7" t="s">
        <v>128</v>
      </c>
      <c r="O1535" s="7" t="s">
        <v>93</v>
      </c>
      <c r="P1535" s="7" t="s">
        <v>128</v>
      </c>
      <c r="Q1535" s="7" t="s">
        <v>93</v>
      </c>
      <c r="R1535" s="7" t="s">
        <v>5878</v>
      </c>
      <c r="S1535" s="7" t="s">
        <v>5878</v>
      </c>
      <c r="T1535" s="7" t="s">
        <v>5878</v>
      </c>
      <c r="U1535" s="7" t="s">
        <v>5878</v>
      </c>
      <c r="V1535" s="7" t="s">
        <v>5878</v>
      </c>
      <c r="W1535" s="7" t="s">
        <v>5878</v>
      </c>
      <c r="X1535" s="7" t="s">
        <v>5878</v>
      </c>
      <c r="Y1535" s="7" t="s">
        <v>5878</v>
      </c>
      <c r="Z1535" s="7" t="s">
        <v>5878</v>
      </c>
      <c r="AA1535" s="7" t="s">
        <v>5878</v>
      </c>
      <c r="AB1535" s="7" t="s">
        <v>5878</v>
      </c>
      <c r="AC1535" s="7" t="s">
        <v>5878</v>
      </c>
      <c r="AD1535" s="7" t="s">
        <v>5878</v>
      </c>
      <c r="AE1535" s="7" t="s">
        <v>95</v>
      </c>
      <c r="AF1535" s="7" t="s">
        <v>82</v>
      </c>
      <c r="AG1535" s="7" t="s">
        <v>96</v>
      </c>
    </row>
    <row r="1536" spans="1:33" x14ac:dyDescent="0.25">
      <c r="A1536" s="7" t="s">
        <v>5879</v>
      </c>
      <c r="B1536" s="12" t="s">
        <v>80</v>
      </c>
      <c r="C1536" s="7" t="s">
        <v>81</v>
      </c>
      <c r="D1536" s="7" t="s">
        <v>82</v>
      </c>
      <c r="E1536" s="7" t="s">
        <v>83</v>
      </c>
      <c r="F1536" s="7" t="s">
        <v>141</v>
      </c>
      <c r="G1536" s="7" t="s">
        <v>142</v>
      </c>
      <c r="H1536" s="7" t="s">
        <v>709</v>
      </c>
      <c r="I1536" s="7" t="s">
        <v>405</v>
      </c>
      <c r="J1536" s="7" t="s">
        <v>3474</v>
      </c>
      <c r="K1536" s="7" t="s">
        <v>219</v>
      </c>
      <c r="L1536" s="7" t="s">
        <v>5880</v>
      </c>
      <c r="M1536" s="7" t="s">
        <v>91</v>
      </c>
      <c r="N1536" s="7" t="s">
        <v>148</v>
      </c>
      <c r="O1536" s="7" t="s">
        <v>93</v>
      </c>
      <c r="P1536" s="7" t="s">
        <v>148</v>
      </c>
      <c r="Q1536" s="7" t="s">
        <v>93</v>
      </c>
      <c r="R1536" s="7" t="s">
        <v>5881</v>
      </c>
      <c r="S1536" s="7" t="s">
        <v>5881</v>
      </c>
      <c r="T1536" s="7" t="s">
        <v>5881</v>
      </c>
      <c r="U1536" s="7" t="s">
        <v>5881</v>
      </c>
      <c r="V1536" s="7" t="s">
        <v>5881</v>
      </c>
      <c r="W1536" s="7" t="s">
        <v>5881</v>
      </c>
      <c r="X1536" s="7" t="s">
        <v>5881</v>
      </c>
      <c r="Y1536" s="7" t="s">
        <v>5881</v>
      </c>
      <c r="Z1536" s="7" t="s">
        <v>5881</v>
      </c>
      <c r="AA1536" s="7" t="s">
        <v>5881</v>
      </c>
      <c r="AB1536" s="7" t="s">
        <v>5881</v>
      </c>
      <c r="AC1536" s="7" t="s">
        <v>5881</v>
      </c>
      <c r="AD1536" s="7" t="s">
        <v>5881</v>
      </c>
      <c r="AE1536" s="7" t="s">
        <v>95</v>
      </c>
      <c r="AF1536" s="7" t="s">
        <v>82</v>
      </c>
      <c r="AG1536" s="7" t="s">
        <v>96</v>
      </c>
    </row>
    <row r="1537" spans="1:33" x14ac:dyDescent="0.25">
      <c r="A1537" s="7" t="s">
        <v>5882</v>
      </c>
      <c r="B1537" s="12" t="s">
        <v>80</v>
      </c>
      <c r="C1537" s="7" t="s">
        <v>81</v>
      </c>
      <c r="D1537" s="7" t="s">
        <v>82</v>
      </c>
      <c r="E1537" s="7" t="s">
        <v>83</v>
      </c>
      <c r="F1537" s="7" t="s">
        <v>106</v>
      </c>
      <c r="G1537" s="7" t="s">
        <v>107</v>
      </c>
      <c r="H1537" s="7" t="s">
        <v>1100</v>
      </c>
      <c r="I1537" s="7" t="s">
        <v>159</v>
      </c>
      <c r="J1537" s="7" t="s">
        <v>4602</v>
      </c>
      <c r="K1537" s="7" t="s">
        <v>219</v>
      </c>
      <c r="L1537" s="7" t="s">
        <v>465</v>
      </c>
      <c r="M1537" s="7" t="s">
        <v>137</v>
      </c>
      <c r="N1537" s="7" t="s">
        <v>479</v>
      </c>
      <c r="O1537" s="7" t="s">
        <v>93</v>
      </c>
      <c r="P1537" s="7" t="s">
        <v>479</v>
      </c>
      <c r="Q1537" s="7" t="s">
        <v>93</v>
      </c>
      <c r="R1537" s="7" t="s">
        <v>5883</v>
      </c>
      <c r="S1537" s="7" t="s">
        <v>5883</v>
      </c>
      <c r="T1537" s="7" t="s">
        <v>5883</v>
      </c>
      <c r="U1537" s="7" t="s">
        <v>5883</v>
      </c>
      <c r="V1537" s="7" t="s">
        <v>5883</v>
      </c>
      <c r="W1537" s="7" t="s">
        <v>5883</v>
      </c>
      <c r="X1537" s="7" t="s">
        <v>5883</v>
      </c>
      <c r="Y1537" s="7" t="s">
        <v>5883</v>
      </c>
      <c r="Z1537" s="7" t="s">
        <v>5883</v>
      </c>
      <c r="AA1537" s="7" t="s">
        <v>5883</v>
      </c>
      <c r="AB1537" s="7" t="s">
        <v>5883</v>
      </c>
      <c r="AC1537" s="7" t="s">
        <v>5883</v>
      </c>
      <c r="AD1537" s="7" t="s">
        <v>5883</v>
      </c>
      <c r="AE1537" s="7" t="s">
        <v>95</v>
      </c>
      <c r="AF1537" s="7" t="s">
        <v>82</v>
      </c>
      <c r="AG1537" s="7" t="s">
        <v>96</v>
      </c>
    </row>
    <row r="1538" spans="1:33" x14ac:dyDescent="0.25">
      <c r="A1538" s="7" t="s">
        <v>5884</v>
      </c>
      <c r="B1538" s="12" t="s">
        <v>80</v>
      </c>
      <c r="C1538" s="7" t="s">
        <v>81</v>
      </c>
      <c r="D1538" s="7" t="s">
        <v>82</v>
      </c>
      <c r="E1538" s="7" t="s">
        <v>83</v>
      </c>
      <c r="F1538" s="7" t="s">
        <v>215</v>
      </c>
      <c r="G1538" s="7" t="s">
        <v>482</v>
      </c>
      <c r="H1538" s="7" t="s">
        <v>181</v>
      </c>
      <c r="I1538" s="7" t="s">
        <v>159</v>
      </c>
      <c r="J1538" s="7" t="s">
        <v>5885</v>
      </c>
      <c r="K1538" s="7" t="s">
        <v>219</v>
      </c>
      <c r="L1538" s="7" t="s">
        <v>3276</v>
      </c>
      <c r="M1538" s="7" t="s">
        <v>137</v>
      </c>
      <c r="N1538" s="7" t="s">
        <v>221</v>
      </c>
      <c r="O1538" s="7" t="s">
        <v>93</v>
      </c>
      <c r="P1538" s="7" t="s">
        <v>221</v>
      </c>
      <c r="Q1538" s="7" t="s">
        <v>93</v>
      </c>
      <c r="R1538" s="7" t="s">
        <v>5886</v>
      </c>
      <c r="S1538" s="7" t="s">
        <v>5886</v>
      </c>
      <c r="T1538" s="7" t="s">
        <v>5886</v>
      </c>
      <c r="U1538" s="7" t="s">
        <v>5886</v>
      </c>
      <c r="V1538" s="7" t="s">
        <v>5886</v>
      </c>
      <c r="W1538" s="7" t="s">
        <v>5886</v>
      </c>
      <c r="X1538" s="7" t="s">
        <v>5886</v>
      </c>
      <c r="Y1538" s="7" t="s">
        <v>5886</v>
      </c>
      <c r="Z1538" s="7" t="s">
        <v>5886</v>
      </c>
      <c r="AA1538" s="7" t="s">
        <v>5886</v>
      </c>
      <c r="AB1538" s="7" t="s">
        <v>5886</v>
      </c>
      <c r="AC1538" s="7" t="s">
        <v>5886</v>
      </c>
      <c r="AD1538" s="7" t="s">
        <v>5886</v>
      </c>
      <c r="AE1538" s="7" t="s">
        <v>95</v>
      </c>
      <c r="AF1538" s="7" t="s">
        <v>82</v>
      </c>
      <c r="AG1538" s="7" t="s">
        <v>96</v>
      </c>
    </row>
    <row r="1539" spans="1:33" x14ac:dyDescent="0.25">
      <c r="A1539" s="7" t="s">
        <v>5887</v>
      </c>
      <c r="B1539" s="12" t="s">
        <v>80</v>
      </c>
      <c r="C1539" s="7" t="s">
        <v>81</v>
      </c>
      <c r="D1539" s="7" t="s">
        <v>82</v>
      </c>
      <c r="E1539" s="7" t="s">
        <v>83</v>
      </c>
      <c r="F1539" s="7" t="s">
        <v>115</v>
      </c>
      <c r="G1539" s="7" t="s">
        <v>1460</v>
      </c>
      <c r="H1539" s="7" t="s">
        <v>416</v>
      </c>
      <c r="I1539" s="7" t="s">
        <v>159</v>
      </c>
      <c r="J1539" s="7" t="s">
        <v>631</v>
      </c>
      <c r="K1539" s="7" t="s">
        <v>219</v>
      </c>
      <c r="L1539" s="7" t="s">
        <v>219</v>
      </c>
      <c r="M1539" s="7" t="s">
        <v>91</v>
      </c>
      <c r="N1539" s="7" t="s">
        <v>120</v>
      </c>
      <c r="O1539" s="7" t="s">
        <v>93</v>
      </c>
      <c r="P1539" s="7" t="s">
        <v>120</v>
      </c>
      <c r="Q1539" s="7" t="s">
        <v>93</v>
      </c>
      <c r="R1539" s="7" t="s">
        <v>5888</v>
      </c>
      <c r="S1539" s="7" t="s">
        <v>5888</v>
      </c>
      <c r="T1539" s="7" t="s">
        <v>5888</v>
      </c>
      <c r="U1539" s="7" t="s">
        <v>5888</v>
      </c>
      <c r="V1539" s="7" t="s">
        <v>5888</v>
      </c>
      <c r="W1539" s="7" t="s">
        <v>5888</v>
      </c>
      <c r="X1539" s="7" t="s">
        <v>5888</v>
      </c>
      <c r="Y1539" s="7" t="s">
        <v>5888</v>
      </c>
      <c r="Z1539" s="7" t="s">
        <v>5888</v>
      </c>
      <c r="AA1539" s="7" t="s">
        <v>5888</v>
      </c>
      <c r="AB1539" s="7" t="s">
        <v>5888</v>
      </c>
      <c r="AC1539" s="7" t="s">
        <v>5888</v>
      </c>
      <c r="AD1539" s="7" t="s">
        <v>5888</v>
      </c>
      <c r="AE1539" s="7" t="s">
        <v>95</v>
      </c>
      <c r="AF1539" s="7" t="s">
        <v>82</v>
      </c>
      <c r="AG1539" s="7" t="s">
        <v>96</v>
      </c>
    </row>
    <row r="1540" spans="1:33" ht="25.5" x14ac:dyDescent="0.25">
      <c r="A1540" s="7" t="s">
        <v>5889</v>
      </c>
      <c r="B1540" s="12" t="s">
        <v>80</v>
      </c>
      <c r="C1540" s="7" t="s">
        <v>81</v>
      </c>
      <c r="D1540" s="7" t="s">
        <v>82</v>
      </c>
      <c r="E1540" s="7" t="s">
        <v>83</v>
      </c>
      <c r="F1540" s="7" t="s">
        <v>98</v>
      </c>
      <c r="G1540" s="7" t="s">
        <v>99</v>
      </c>
      <c r="H1540" s="7" t="s">
        <v>5890</v>
      </c>
      <c r="I1540" s="7" t="s">
        <v>87</v>
      </c>
      <c r="J1540" s="7" t="s">
        <v>584</v>
      </c>
      <c r="K1540" s="7" t="s">
        <v>964</v>
      </c>
      <c r="L1540" s="7" t="s">
        <v>1070</v>
      </c>
      <c r="M1540" s="7" t="s">
        <v>91</v>
      </c>
      <c r="N1540" s="7" t="s">
        <v>103</v>
      </c>
      <c r="O1540" s="7" t="s">
        <v>93</v>
      </c>
      <c r="P1540" s="7" t="s">
        <v>103</v>
      </c>
      <c r="Q1540" s="7" t="s">
        <v>93</v>
      </c>
      <c r="R1540" s="7" t="s">
        <v>5891</v>
      </c>
      <c r="S1540" s="7" t="s">
        <v>5891</v>
      </c>
      <c r="T1540" s="7" t="s">
        <v>5891</v>
      </c>
      <c r="U1540" s="7" t="s">
        <v>5891</v>
      </c>
      <c r="V1540" s="7" t="s">
        <v>5891</v>
      </c>
      <c r="W1540" s="7" t="s">
        <v>5891</v>
      </c>
      <c r="X1540" s="7" t="s">
        <v>5891</v>
      </c>
      <c r="Y1540" s="7" t="s">
        <v>5891</v>
      </c>
      <c r="Z1540" s="7" t="s">
        <v>5891</v>
      </c>
      <c r="AA1540" s="7" t="s">
        <v>5891</v>
      </c>
      <c r="AB1540" s="7" t="s">
        <v>5891</v>
      </c>
      <c r="AC1540" s="7" t="s">
        <v>5891</v>
      </c>
      <c r="AD1540" s="7" t="s">
        <v>5891</v>
      </c>
      <c r="AE1540" s="7" t="s">
        <v>95</v>
      </c>
      <c r="AF1540" s="7" t="s">
        <v>82</v>
      </c>
      <c r="AG1540" s="7" t="s">
        <v>96</v>
      </c>
    </row>
    <row r="1541" spans="1:33" ht="25.5" x14ac:dyDescent="0.25">
      <c r="A1541" s="7" t="s">
        <v>5892</v>
      </c>
      <c r="B1541" s="12" t="s">
        <v>80</v>
      </c>
      <c r="C1541" s="7" t="s">
        <v>81</v>
      </c>
      <c r="D1541" s="7" t="s">
        <v>82</v>
      </c>
      <c r="E1541" s="7" t="s">
        <v>83</v>
      </c>
      <c r="F1541" s="7" t="s">
        <v>259</v>
      </c>
      <c r="G1541" s="7" t="s">
        <v>1085</v>
      </c>
      <c r="H1541" s="7" t="s">
        <v>5893</v>
      </c>
      <c r="I1541" s="7" t="s">
        <v>645</v>
      </c>
      <c r="J1541" s="7" t="s">
        <v>5894</v>
      </c>
      <c r="K1541" s="7" t="s">
        <v>964</v>
      </c>
      <c r="L1541" s="7" t="s">
        <v>864</v>
      </c>
      <c r="M1541" s="7" t="s">
        <v>91</v>
      </c>
      <c r="N1541" s="7" t="s">
        <v>295</v>
      </c>
      <c r="O1541" s="7" t="s">
        <v>93</v>
      </c>
      <c r="P1541" s="7" t="s">
        <v>295</v>
      </c>
      <c r="Q1541" s="7" t="s">
        <v>93</v>
      </c>
      <c r="R1541" s="7" t="s">
        <v>5895</v>
      </c>
      <c r="S1541" s="7" t="s">
        <v>5895</v>
      </c>
      <c r="T1541" s="7" t="s">
        <v>5895</v>
      </c>
      <c r="U1541" s="7" t="s">
        <v>5895</v>
      </c>
      <c r="V1541" s="7" t="s">
        <v>5895</v>
      </c>
      <c r="W1541" s="7" t="s">
        <v>5895</v>
      </c>
      <c r="X1541" s="7" t="s">
        <v>5895</v>
      </c>
      <c r="Y1541" s="7" t="s">
        <v>5895</v>
      </c>
      <c r="Z1541" s="7" t="s">
        <v>5895</v>
      </c>
      <c r="AA1541" s="7" t="s">
        <v>5895</v>
      </c>
      <c r="AB1541" s="7" t="s">
        <v>5895</v>
      </c>
      <c r="AC1541" s="7" t="s">
        <v>5895</v>
      </c>
      <c r="AD1541" s="7" t="s">
        <v>5895</v>
      </c>
      <c r="AE1541" s="7" t="s">
        <v>95</v>
      </c>
      <c r="AF1541" s="7" t="s">
        <v>82</v>
      </c>
      <c r="AG1541" s="7" t="s">
        <v>96</v>
      </c>
    </row>
    <row r="1542" spans="1:33" x14ac:dyDescent="0.25">
      <c r="A1542" s="7" t="s">
        <v>5896</v>
      </c>
      <c r="B1542" s="12" t="s">
        <v>80</v>
      </c>
      <c r="C1542" s="7" t="s">
        <v>81</v>
      </c>
      <c r="D1542" s="7" t="s">
        <v>82</v>
      </c>
      <c r="E1542" s="7" t="s">
        <v>83</v>
      </c>
      <c r="F1542" s="7" t="s">
        <v>259</v>
      </c>
      <c r="G1542" s="7" t="s">
        <v>224</v>
      </c>
      <c r="H1542" s="7" t="s">
        <v>5897</v>
      </c>
      <c r="I1542" s="7" t="s">
        <v>366</v>
      </c>
      <c r="J1542" s="7" t="s">
        <v>5898</v>
      </c>
      <c r="K1542" s="7" t="s">
        <v>964</v>
      </c>
      <c r="L1542" s="7" t="s">
        <v>503</v>
      </c>
      <c r="M1542" s="7" t="s">
        <v>137</v>
      </c>
      <c r="N1542" s="7" t="s">
        <v>347</v>
      </c>
      <c r="O1542" s="7" t="s">
        <v>93</v>
      </c>
      <c r="P1542" s="7" t="s">
        <v>347</v>
      </c>
      <c r="Q1542" s="7" t="s">
        <v>93</v>
      </c>
      <c r="R1542" s="7" t="s">
        <v>5899</v>
      </c>
      <c r="S1542" s="7" t="s">
        <v>5899</v>
      </c>
      <c r="T1542" s="7" t="s">
        <v>5899</v>
      </c>
      <c r="U1542" s="7" t="s">
        <v>5899</v>
      </c>
      <c r="V1542" s="7" t="s">
        <v>5899</v>
      </c>
      <c r="W1542" s="7" t="s">
        <v>5899</v>
      </c>
      <c r="X1542" s="7" t="s">
        <v>5899</v>
      </c>
      <c r="Y1542" s="7" t="s">
        <v>5899</v>
      </c>
      <c r="Z1542" s="7" t="s">
        <v>5899</v>
      </c>
      <c r="AA1542" s="7" t="s">
        <v>5899</v>
      </c>
      <c r="AB1542" s="7" t="s">
        <v>5899</v>
      </c>
      <c r="AC1542" s="7" t="s">
        <v>5899</v>
      </c>
      <c r="AD1542" s="7" t="s">
        <v>5899</v>
      </c>
      <c r="AE1542" s="7" t="s">
        <v>95</v>
      </c>
      <c r="AF1542" s="7" t="s">
        <v>82</v>
      </c>
      <c r="AG1542" s="7" t="s">
        <v>96</v>
      </c>
    </row>
    <row r="1543" spans="1:33" ht="25.5" x14ac:dyDescent="0.25">
      <c r="A1543" s="7" t="s">
        <v>5900</v>
      </c>
      <c r="B1543" s="12" t="s">
        <v>80</v>
      </c>
      <c r="C1543" s="7" t="s">
        <v>81</v>
      </c>
      <c r="D1543" s="7" t="s">
        <v>82</v>
      </c>
      <c r="E1543" s="7" t="s">
        <v>83</v>
      </c>
      <c r="F1543" s="7" t="s">
        <v>259</v>
      </c>
      <c r="G1543" s="7" t="s">
        <v>410</v>
      </c>
      <c r="H1543" s="7" t="s">
        <v>5901</v>
      </c>
      <c r="I1543" s="7" t="s">
        <v>366</v>
      </c>
      <c r="J1543" s="7" t="s">
        <v>5902</v>
      </c>
      <c r="K1543" s="7" t="s">
        <v>964</v>
      </c>
      <c r="L1543" s="7" t="s">
        <v>4251</v>
      </c>
      <c r="M1543" s="7" t="s">
        <v>91</v>
      </c>
      <c r="N1543" s="7" t="s">
        <v>265</v>
      </c>
      <c r="O1543" s="7" t="s">
        <v>93</v>
      </c>
      <c r="P1543" s="7" t="s">
        <v>265</v>
      </c>
      <c r="Q1543" s="7" t="s">
        <v>93</v>
      </c>
      <c r="R1543" s="7" t="s">
        <v>5903</v>
      </c>
      <c r="S1543" s="7" t="s">
        <v>5903</v>
      </c>
      <c r="T1543" s="7" t="s">
        <v>5903</v>
      </c>
      <c r="U1543" s="7" t="s">
        <v>5903</v>
      </c>
      <c r="V1543" s="7" t="s">
        <v>5903</v>
      </c>
      <c r="W1543" s="7" t="s">
        <v>5903</v>
      </c>
      <c r="X1543" s="7" t="s">
        <v>5903</v>
      </c>
      <c r="Y1543" s="7" t="s">
        <v>5903</v>
      </c>
      <c r="Z1543" s="7" t="s">
        <v>5903</v>
      </c>
      <c r="AA1543" s="7" t="s">
        <v>5903</v>
      </c>
      <c r="AB1543" s="7" t="s">
        <v>5903</v>
      </c>
      <c r="AC1543" s="7" t="s">
        <v>5903</v>
      </c>
      <c r="AD1543" s="7" t="s">
        <v>5903</v>
      </c>
      <c r="AE1543" s="7" t="s">
        <v>95</v>
      </c>
      <c r="AF1543" s="7" t="s">
        <v>82</v>
      </c>
      <c r="AG1543" s="7" t="s">
        <v>96</v>
      </c>
    </row>
    <row r="1544" spans="1:33" x14ac:dyDescent="0.25">
      <c r="A1544" s="7" t="s">
        <v>5904</v>
      </c>
      <c r="B1544" s="12" t="s">
        <v>80</v>
      </c>
      <c r="C1544" s="7" t="s">
        <v>81</v>
      </c>
      <c r="D1544" s="7" t="s">
        <v>82</v>
      </c>
      <c r="E1544" s="7" t="s">
        <v>83</v>
      </c>
      <c r="F1544" s="7" t="s">
        <v>98</v>
      </c>
      <c r="G1544" s="7" t="s">
        <v>273</v>
      </c>
      <c r="H1544" s="7" t="s">
        <v>5905</v>
      </c>
      <c r="I1544" s="7" t="s">
        <v>366</v>
      </c>
      <c r="J1544" s="7" t="s">
        <v>1378</v>
      </c>
      <c r="K1544" s="7" t="s">
        <v>964</v>
      </c>
      <c r="L1544" s="7" t="s">
        <v>1158</v>
      </c>
      <c r="M1544" s="7" t="s">
        <v>137</v>
      </c>
      <c r="N1544" s="7" t="s">
        <v>103</v>
      </c>
      <c r="O1544" s="7" t="s">
        <v>93</v>
      </c>
      <c r="P1544" s="7" t="s">
        <v>103</v>
      </c>
      <c r="Q1544" s="7" t="s">
        <v>93</v>
      </c>
      <c r="R1544" s="7" t="s">
        <v>5906</v>
      </c>
      <c r="S1544" s="7" t="s">
        <v>5906</v>
      </c>
      <c r="T1544" s="7" t="s">
        <v>5906</v>
      </c>
      <c r="U1544" s="7" t="s">
        <v>5906</v>
      </c>
      <c r="V1544" s="7" t="s">
        <v>5906</v>
      </c>
      <c r="W1544" s="7" t="s">
        <v>5906</v>
      </c>
      <c r="X1544" s="7" t="s">
        <v>5906</v>
      </c>
      <c r="Y1544" s="7" t="s">
        <v>5906</v>
      </c>
      <c r="Z1544" s="7" t="s">
        <v>5906</v>
      </c>
      <c r="AA1544" s="7" t="s">
        <v>5906</v>
      </c>
      <c r="AB1544" s="7" t="s">
        <v>5906</v>
      </c>
      <c r="AC1544" s="7" t="s">
        <v>5906</v>
      </c>
      <c r="AD1544" s="7" t="s">
        <v>5906</v>
      </c>
      <c r="AE1544" s="7" t="s">
        <v>95</v>
      </c>
      <c r="AF1544" s="7" t="s">
        <v>82</v>
      </c>
      <c r="AG1544" s="7" t="s">
        <v>96</v>
      </c>
    </row>
    <row r="1545" spans="1:33" ht="25.5" x14ac:dyDescent="0.25">
      <c r="A1545" s="7" t="s">
        <v>5907</v>
      </c>
      <c r="B1545" s="12" t="s">
        <v>80</v>
      </c>
      <c r="C1545" s="7" t="s">
        <v>81</v>
      </c>
      <c r="D1545" s="7" t="s">
        <v>82</v>
      </c>
      <c r="E1545" s="7" t="s">
        <v>83</v>
      </c>
      <c r="F1545" s="7" t="s">
        <v>123</v>
      </c>
      <c r="G1545" s="7" t="s">
        <v>124</v>
      </c>
      <c r="H1545" s="7" t="s">
        <v>5908</v>
      </c>
      <c r="I1545" s="7" t="s">
        <v>366</v>
      </c>
      <c r="J1545" s="7" t="s">
        <v>501</v>
      </c>
      <c r="K1545" s="7" t="s">
        <v>964</v>
      </c>
      <c r="L1545" s="7" t="s">
        <v>982</v>
      </c>
      <c r="M1545" s="7" t="s">
        <v>137</v>
      </c>
      <c r="N1545" s="7" t="s">
        <v>128</v>
      </c>
      <c r="O1545" s="7" t="s">
        <v>93</v>
      </c>
      <c r="P1545" s="7" t="s">
        <v>128</v>
      </c>
      <c r="Q1545" s="7" t="s">
        <v>93</v>
      </c>
      <c r="R1545" s="7" t="s">
        <v>5909</v>
      </c>
      <c r="S1545" s="7" t="s">
        <v>5909</v>
      </c>
      <c r="T1545" s="7" t="s">
        <v>5909</v>
      </c>
      <c r="U1545" s="7" t="s">
        <v>5909</v>
      </c>
      <c r="V1545" s="7" t="s">
        <v>5909</v>
      </c>
      <c r="W1545" s="7" t="s">
        <v>5909</v>
      </c>
      <c r="X1545" s="7" t="s">
        <v>5909</v>
      </c>
      <c r="Y1545" s="7" t="s">
        <v>5909</v>
      </c>
      <c r="Z1545" s="7" t="s">
        <v>5909</v>
      </c>
      <c r="AA1545" s="7" t="s">
        <v>5909</v>
      </c>
      <c r="AB1545" s="7" t="s">
        <v>5909</v>
      </c>
      <c r="AC1545" s="7" t="s">
        <v>5909</v>
      </c>
      <c r="AD1545" s="7" t="s">
        <v>5909</v>
      </c>
      <c r="AE1545" s="7" t="s">
        <v>95</v>
      </c>
      <c r="AF1545" s="7" t="s">
        <v>82</v>
      </c>
      <c r="AG1545" s="7" t="s">
        <v>96</v>
      </c>
    </row>
    <row r="1546" spans="1:33" ht="25.5" x14ac:dyDescent="0.25">
      <c r="A1546" s="7" t="s">
        <v>5910</v>
      </c>
      <c r="B1546" s="12" t="s">
        <v>80</v>
      </c>
      <c r="C1546" s="7" t="s">
        <v>81</v>
      </c>
      <c r="D1546" s="7" t="s">
        <v>82</v>
      </c>
      <c r="E1546" s="7" t="s">
        <v>83</v>
      </c>
      <c r="F1546" s="7" t="s">
        <v>98</v>
      </c>
      <c r="G1546" s="7" t="s">
        <v>99</v>
      </c>
      <c r="H1546" s="7" t="s">
        <v>5911</v>
      </c>
      <c r="I1546" s="7" t="s">
        <v>868</v>
      </c>
      <c r="J1546" s="7" t="s">
        <v>631</v>
      </c>
      <c r="K1546" s="7" t="s">
        <v>166</v>
      </c>
      <c r="L1546" s="7" t="s">
        <v>111</v>
      </c>
      <c r="M1546" s="7" t="s">
        <v>91</v>
      </c>
      <c r="N1546" s="7" t="s">
        <v>103</v>
      </c>
      <c r="O1546" s="7" t="s">
        <v>93</v>
      </c>
      <c r="P1546" s="7" t="s">
        <v>103</v>
      </c>
      <c r="Q1546" s="7" t="s">
        <v>93</v>
      </c>
      <c r="R1546" s="7" t="s">
        <v>5912</v>
      </c>
      <c r="S1546" s="7" t="s">
        <v>5912</v>
      </c>
      <c r="T1546" s="7" t="s">
        <v>5912</v>
      </c>
      <c r="U1546" s="7" t="s">
        <v>5912</v>
      </c>
      <c r="V1546" s="7" t="s">
        <v>5912</v>
      </c>
      <c r="W1546" s="7" t="s">
        <v>5912</v>
      </c>
      <c r="X1546" s="7" t="s">
        <v>5912</v>
      </c>
      <c r="Y1546" s="7" t="s">
        <v>5912</v>
      </c>
      <c r="Z1546" s="7" t="s">
        <v>5912</v>
      </c>
      <c r="AA1546" s="7" t="s">
        <v>5912</v>
      </c>
      <c r="AB1546" s="7" t="s">
        <v>5912</v>
      </c>
      <c r="AC1546" s="7" t="s">
        <v>5912</v>
      </c>
      <c r="AD1546" s="7" t="s">
        <v>5912</v>
      </c>
      <c r="AE1546" s="7" t="s">
        <v>95</v>
      </c>
      <c r="AF1546" s="7" t="s">
        <v>82</v>
      </c>
      <c r="AG1546" s="7" t="s">
        <v>96</v>
      </c>
    </row>
    <row r="1547" spans="1:33" x14ac:dyDescent="0.25">
      <c r="A1547" s="7" t="s">
        <v>5913</v>
      </c>
      <c r="B1547" s="12" t="s">
        <v>80</v>
      </c>
      <c r="C1547" s="7" t="s">
        <v>81</v>
      </c>
      <c r="D1547" s="7" t="s">
        <v>82</v>
      </c>
      <c r="E1547" s="7" t="s">
        <v>83</v>
      </c>
      <c r="F1547" s="7" t="s">
        <v>123</v>
      </c>
      <c r="G1547" s="7" t="s">
        <v>124</v>
      </c>
      <c r="H1547" s="7" t="s">
        <v>181</v>
      </c>
      <c r="I1547" s="7" t="s">
        <v>914</v>
      </c>
      <c r="J1547" s="7" t="s">
        <v>5914</v>
      </c>
      <c r="K1547" s="7" t="s">
        <v>166</v>
      </c>
      <c r="L1547" s="7" t="s">
        <v>316</v>
      </c>
      <c r="M1547" s="7" t="s">
        <v>137</v>
      </c>
      <c r="N1547" s="7" t="s">
        <v>128</v>
      </c>
      <c r="O1547" s="7" t="s">
        <v>93</v>
      </c>
      <c r="P1547" s="7" t="s">
        <v>128</v>
      </c>
      <c r="Q1547" s="7" t="s">
        <v>93</v>
      </c>
      <c r="R1547" s="7" t="s">
        <v>5915</v>
      </c>
      <c r="S1547" s="7" t="s">
        <v>5915</v>
      </c>
      <c r="T1547" s="7" t="s">
        <v>5915</v>
      </c>
      <c r="U1547" s="7" t="s">
        <v>5915</v>
      </c>
      <c r="V1547" s="7" t="s">
        <v>5915</v>
      </c>
      <c r="W1547" s="7" t="s">
        <v>5915</v>
      </c>
      <c r="X1547" s="7" t="s">
        <v>5915</v>
      </c>
      <c r="Y1547" s="7" t="s">
        <v>5915</v>
      </c>
      <c r="Z1547" s="7" t="s">
        <v>5915</v>
      </c>
      <c r="AA1547" s="7" t="s">
        <v>5915</v>
      </c>
      <c r="AB1547" s="7" t="s">
        <v>5915</v>
      </c>
      <c r="AC1547" s="7" t="s">
        <v>5915</v>
      </c>
      <c r="AD1547" s="7" t="s">
        <v>5915</v>
      </c>
      <c r="AE1547" s="7" t="s">
        <v>95</v>
      </c>
      <c r="AF1547" s="7" t="s">
        <v>82</v>
      </c>
      <c r="AG1547" s="7" t="s">
        <v>96</v>
      </c>
    </row>
    <row r="1548" spans="1:33" ht="25.5" x14ac:dyDescent="0.25">
      <c r="A1548" s="7" t="s">
        <v>5916</v>
      </c>
      <c r="B1548" s="12" t="s">
        <v>80</v>
      </c>
      <c r="C1548" s="7" t="s">
        <v>81</v>
      </c>
      <c r="D1548" s="7" t="s">
        <v>82</v>
      </c>
      <c r="E1548" s="7" t="s">
        <v>83</v>
      </c>
      <c r="F1548" s="7" t="s">
        <v>635</v>
      </c>
      <c r="G1548" s="7" t="s">
        <v>1057</v>
      </c>
      <c r="H1548" s="7" t="s">
        <v>450</v>
      </c>
      <c r="I1548" s="7" t="s">
        <v>666</v>
      </c>
      <c r="J1548" s="7" t="s">
        <v>2280</v>
      </c>
      <c r="K1548" s="7" t="s">
        <v>166</v>
      </c>
      <c r="L1548" s="7" t="s">
        <v>627</v>
      </c>
      <c r="M1548" s="7" t="s">
        <v>137</v>
      </c>
      <c r="N1548" s="7" t="s">
        <v>641</v>
      </c>
      <c r="O1548" s="7" t="s">
        <v>93</v>
      </c>
      <c r="P1548" s="7" t="s">
        <v>641</v>
      </c>
      <c r="Q1548" s="7" t="s">
        <v>93</v>
      </c>
      <c r="R1548" s="7" t="s">
        <v>5917</v>
      </c>
      <c r="S1548" s="7" t="s">
        <v>5917</v>
      </c>
      <c r="T1548" s="7" t="s">
        <v>5917</v>
      </c>
      <c r="U1548" s="7" t="s">
        <v>5917</v>
      </c>
      <c r="V1548" s="7" t="s">
        <v>5917</v>
      </c>
      <c r="W1548" s="7" t="s">
        <v>5917</v>
      </c>
      <c r="X1548" s="7" t="s">
        <v>5917</v>
      </c>
      <c r="Y1548" s="7" t="s">
        <v>5917</v>
      </c>
      <c r="Z1548" s="7" t="s">
        <v>5917</v>
      </c>
      <c r="AA1548" s="7" t="s">
        <v>5917</v>
      </c>
      <c r="AB1548" s="7" t="s">
        <v>5917</v>
      </c>
      <c r="AC1548" s="7" t="s">
        <v>5917</v>
      </c>
      <c r="AD1548" s="7" t="s">
        <v>5917</v>
      </c>
      <c r="AE1548" s="7" t="s">
        <v>95</v>
      </c>
      <c r="AF1548" s="7" t="s">
        <v>82</v>
      </c>
      <c r="AG1548" s="7" t="s">
        <v>96</v>
      </c>
    </row>
    <row r="1549" spans="1:33" ht="25.5" x14ac:dyDescent="0.25">
      <c r="A1549" s="7" t="s">
        <v>5918</v>
      </c>
      <c r="B1549" s="12" t="s">
        <v>80</v>
      </c>
      <c r="C1549" s="7" t="s">
        <v>81</v>
      </c>
      <c r="D1549" s="7" t="s">
        <v>82</v>
      </c>
      <c r="E1549" s="7" t="s">
        <v>83</v>
      </c>
      <c r="F1549" s="7" t="s">
        <v>215</v>
      </c>
      <c r="G1549" s="7" t="s">
        <v>482</v>
      </c>
      <c r="H1549" s="7" t="s">
        <v>181</v>
      </c>
      <c r="I1549" s="7" t="s">
        <v>4263</v>
      </c>
      <c r="J1549" s="7" t="s">
        <v>1040</v>
      </c>
      <c r="K1549" s="7" t="s">
        <v>166</v>
      </c>
      <c r="L1549" s="7" t="s">
        <v>184</v>
      </c>
      <c r="M1549" s="7" t="s">
        <v>137</v>
      </c>
      <c r="N1549" s="7" t="s">
        <v>221</v>
      </c>
      <c r="O1549" s="7" t="s">
        <v>93</v>
      </c>
      <c r="P1549" s="7" t="s">
        <v>221</v>
      </c>
      <c r="Q1549" s="7" t="s">
        <v>93</v>
      </c>
      <c r="R1549" s="7" t="s">
        <v>5919</v>
      </c>
      <c r="S1549" s="7" t="s">
        <v>5919</v>
      </c>
      <c r="T1549" s="7" t="s">
        <v>5919</v>
      </c>
      <c r="U1549" s="7" t="s">
        <v>5919</v>
      </c>
      <c r="V1549" s="7" t="s">
        <v>5919</v>
      </c>
      <c r="W1549" s="7" t="s">
        <v>5919</v>
      </c>
      <c r="X1549" s="7" t="s">
        <v>5919</v>
      </c>
      <c r="Y1549" s="7" t="s">
        <v>5919</v>
      </c>
      <c r="Z1549" s="7" t="s">
        <v>5919</v>
      </c>
      <c r="AA1549" s="7" t="s">
        <v>5919</v>
      </c>
      <c r="AB1549" s="7" t="s">
        <v>5919</v>
      </c>
      <c r="AC1549" s="7" t="s">
        <v>5919</v>
      </c>
      <c r="AD1549" s="7" t="s">
        <v>5919</v>
      </c>
      <c r="AE1549" s="7" t="s">
        <v>95</v>
      </c>
      <c r="AF1549" s="7" t="s">
        <v>82</v>
      </c>
      <c r="AG1549" s="7" t="s">
        <v>96</v>
      </c>
    </row>
    <row r="1550" spans="1:33" x14ac:dyDescent="0.25">
      <c r="A1550" s="7" t="s">
        <v>5920</v>
      </c>
      <c r="B1550" s="12" t="s">
        <v>80</v>
      </c>
      <c r="C1550" s="7" t="s">
        <v>81</v>
      </c>
      <c r="D1550" s="7" t="s">
        <v>82</v>
      </c>
      <c r="E1550" s="7" t="s">
        <v>83</v>
      </c>
      <c r="F1550" s="7" t="s">
        <v>156</v>
      </c>
      <c r="G1550" s="7" t="s">
        <v>157</v>
      </c>
      <c r="H1550" s="7" t="s">
        <v>5921</v>
      </c>
      <c r="I1550" s="7" t="s">
        <v>351</v>
      </c>
      <c r="J1550" s="7" t="s">
        <v>1788</v>
      </c>
      <c r="K1550" s="7" t="s">
        <v>166</v>
      </c>
      <c r="L1550" s="7" t="s">
        <v>184</v>
      </c>
      <c r="M1550" s="7" t="s">
        <v>91</v>
      </c>
      <c r="N1550" s="7" t="s">
        <v>161</v>
      </c>
      <c r="O1550" s="7" t="s">
        <v>93</v>
      </c>
      <c r="P1550" s="7" t="s">
        <v>161</v>
      </c>
      <c r="Q1550" s="7" t="s">
        <v>93</v>
      </c>
      <c r="R1550" s="7" t="s">
        <v>5922</v>
      </c>
      <c r="S1550" s="7" t="s">
        <v>5922</v>
      </c>
      <c r="T1550" s="7" t="s">
        <v>5922</v>
      </c>
      <c r="U1550" s="7" t="s">
        <v>5922</v>
      </c>
      <c r="V1550" s="7" t="s">
        <v>5922</v>
      </c>
      <c r="W1550" s="7" t="s">
        <v>5922</v>
      </c>
      <c r="X1550" s="7" t="s">
        <v>5922</v>
      </c>
      <c r="Y1550" s="7" t="s">
        <v>5922</v>
      </c>
      <c r="Z1550" s="7" t="s">
        <v>5922</v>
      </c>
      <c r="AA1550" s="7" t="s">
        <v>5922</v>
      </c>
      <c r="AB1550" s="7" t="s">
        <v>5922</v>
      </c>
      <c r="AC1550" s="7" t="s">
        <v>5922</v>
      </c>
      <c r="AD1550" s="7" t="s">
        <v>5922</v>
      </c>
      <c r="AE1550" s="7" t="s">
        <v>95</v>
      </c>
      <c r="AF1550" s="7" t="s">
        <v>82</v>
      </c>
      <c r="AG1550" s="7" t="s">
        <v>96</v>
      </c>
    </row>
    <row r="1551" spans="1:33" ht="25.5" x14ac:dyDescent="0.25">
      <c r="A1551" s="7" t="s">
        <v>5923</v>
      </c>
      <c r="B1551" s="12" t="s">
        <v>80</v>
      </c>
      <c r="C1551" s="7" t="s">
        <v>81</v>
      </c>
      <c r="D1551" s="7" t="s">
        <v>82</v>
      </c>
      <c r="E1551" s="7" t="s">
        <v>83</v>
      </c>
      <c r="F1551" s="7" t="s">
        <v>84</v>
      </c>
      <c r="G1551" s="7" t="s">
        <v>1719</v>
      </c>
      <c r="H1551" s="7" t="s">
        <v>781</v>
      </c>
      <c r="I1551" s="7" t="s">
        <v>351</v>
      </c>
      <c r="J1551" s="7" t="s">
        <v>4780</v>
      </c>
      <c r="K1551" s="7" t="s">
        <v>166</v>
      </c>
      <c r="L1551" s="7" t="s">
        <v>89</v>
      </c>
      <c r="M1551" s="7" t="s">
        <v>91</v>
      </c>
      <c r="N1551" s="7" t="s">
        <v>92</v>
      </c>
      <c r="O1551" s="7" t="s">
        <v>93</v>
      </c>
      <c r="P1551" s="7" t="s">
        <v>92</v>
      </c>
      <c r="Q1551" s="7" t="s">
        <v>93</v>
      </c>
      <c r="R1551" s="7" t="s">
        <v>5924</v>
      </c>
      <c r="S1551" s="7" t="s">
        <v>5924</v>
      </c>
      <c r="T1551" s="7" t="s">
        <v>5924</v>
      </c>
      <c r="U1551" s="7" t="s">
        <v>5924</v>
      </c>
      <c r="V1551" s="7" t="s">
        <v>5924</v>
      </c>
      <c r="W1551" s="7" t="s">
        <v>5924</v>
      </c>
      <c r="X1551" s="7" t="s">
        <v>5924</v>
      </c>
      <c r="Y1551" s="7" t="s">
        <v>5924</v>
      </c>
      <c r="Z1551" s="7" t="s">
        <v>5924</v>
      </c>
      <c r="AA1551" s="7" t="s">
        <v>5924</v>
      </c>
      <c r="AB1551" s="7" t="s">
        <v>5924</v>
      </c>
      <c r="AC1551" s="7" t="s">
        <v>5924</v>
      </c>
      <c r="AD1551" s="7" t="s">
        <v>5924</v>
      </c>
      <c r="AE1551" s="7" t="s">
        <v>95</v>
      </c>
      <c r="AF1551" s="7" t="s">
        <v>82</v>
      </c>
      <c r="AG1551" s="7" t="s">
        <v>96</v>
      </c>
    </row>
    <row r="1552" spans="1:33" ht="25.5" x14ac:dyDescent="0.25">
      <c r="A1552" s="7" t="s">
        <v>5925</v>
      </c>
      <c r="B1552" s="12" t="s">
        <v>80</v>
      </c>
      <c r="C1552" s="7" t="s">
        <v>81</v>
      </c>
      <c r="D1552" s="7" t="s">
        <v>82</v>
      </c>
      <c r="E1552" s="7" t="s">
        <v>83</v>
      </c>
      <c r="F1552" s="7" t="s">
        <v>131</v>
      </c>
      <c r="G1552" s="7" t="s">
        <v>132</v>
      </c>
      <c r="H1552" s="7" t="s">
        <v>851</v>
      </c>
      <c r="I1552" s="7" t="s">
        <v>144</v>
      </c>
      <c r="J1552" s="7" t="s">
        <v>809</v>
      </c>
      <c r="K1552" s="7" t="s">
        <v>5926</v>
      </c>
      <c r="L1552" s="7" t="s">
        <v>374</v>
      </c>
      <c r="M1552" s="7" t="s">
        <v>91</v>
      </c>
      <c r="N1552" s="7" t="s">
        <v>138</v>
      </c>
      <c r="O1552" s="7" t="s">
        <v>93</v>
      </c>
      <c r="P1552" s="7" t="s">
        <v>138</v>
      </c>
      <c r="Q1552" s="7" t="s">
        <v>93</v>
      </c>
      <c r="R1552" s="7" t="s">
        <v>5927</v>
      </c>
      <c r="S1552" s="7" t="s">
        <v>5927</v>
      </c>
      <c r="T1552" s="7" t="s">
        <v>5927</v>
      </c>
      <c r="U1552" s="7" t="s">
        <v>5927</v>
      </c>
      <c r="V1552" s="7" t="s">
        <v>5927</v>
      </c>
      <c r="W1552" s="7" t="s">
        <v>5927</v>
      </c>
      <c r="X1552" s="7" t="s">
        <v>5927</v>
      </c>
      <c r="Y1552" s="7" t="s">
        <v>5927</v>
      </c>
      <c r="Z1552" s="7" t="s">
        <v>5927</v>
      </c>
      <c r="AA1552" s="7" t="s">
        <v>5927</v>
      </c>
      <c r="AB1552" s="7" t="s">
        <v>5927</v>
      </c>
      <c r="AC1552" s="7" t="s">
        <v>5927</v>
      </c>
      <c r="AD1552" s="7" t="s">
        <v>5927</v>
      </c>
      <c r="AE1552" s="7" t="s">
        <v>95</v>
      </c>
      <c r="AF1552" s="7" t="s">
        <v>82</v>
      </c>
      <c r="AG1552" s="7" t="s">
        <v>96</v>
      </c>
    </row>
    <row r="1553" spans="1:33" x14ac:dyDescent="0.25">
      <c r="A1553" s="7" t="s">
        <v>5928</v>
      </c>
      <c r="B1553" s="12" t="s">
        <v>80</v>
      </c>
      <c r="C1553" s="7" t="s">
        <v>81</v>
      </c>
      <c r="D1553" s="7" t="s">
        <v>82</v>
      </c>
      <c r="E1553" s="7" t="s">
        <v>83</v>
      </c>
      <c r="F1553" s="7" t="s">
        <v>98</v>
      </c>
      <c r="G1553" s="7" t="s">
        <v>180</v>
      </c>
      <c r="H1553" s="7" t="s">
        <v>5929</v>
      </c>
      <c r="I1553" s="7" t="s">
        <v>645</v>
      </c>
      <c r="J1553" s="7" t="s">
        <v>5930</v>
      </c>
      <c r="K1553" s="7" t="s">
        <v>5926</v>
      </c>
      <c r="L1553" s="7" t="s">
        <v>465</v>
      </c>
      <c r="M1553" s="7" t="s">
        <v>137</v>
      </c>
      <c r="N1553" s="7" t="s">
        <v>185</v>
      </c>
      <c r="O1553" s="7" t="s">
        <v>93</v>
      </c>
      <c r="P1553" s="7" t="s">
        <v>185</v>
      </c>
      <c r="Q1553" s="7" t="s">
        <v>93</v>
      </c>
      <c r="R1553" s="7" t="s">
        <v>5931</v>
      </c>
      <c r="S1553" s="7" t="s">
        <v>5931</v>
      </c>
      <c r="T1553" s="7" t="s">
        <v>5931</v>
      </c>
      <c r="U1553" s="7" t="s">
        <v>5931</v>
      </c>
      <c r="V1553" s="7" t="s">
        <v>5931</v>
      </c>
      <c r="W1553" s="7" t="s">
        <v>5931</v>
      </c>
      <c r="X1553" s="7" t="s">
        <v>5931</v>
      </c>
      <c r="Y1553" s="7" t="s">
        <v>5931</v>
      </c>
      <c r="Z1553" s="7" t="s">
        <v>5931</v>
      </c>
      <c r="AA1553" s="7" t="s">
        <v>5931</v>
      </c>
      <c r="AB1553" s="7" t="s">
        <v>5931</v>
      </c>
      <c r="AC1553" s="7" t="s">
        <v>5931</v>
      </c>
      <c r="AD1553" s="7" t="s">
        <v>5931</v>
      </c>
      <c r="AE1553" s="7" t="s">
        <v>95</v>
      </c>
      <c r="AF1553" s="7" t="s">
        <v>82</v>
      </c>
      <c r="AG1553" s="7" t="s">
        <v>96</v>
      </c>
    </row>
    <row r="1554" spans="1:33" ht="25.5" x14ac:dyDescent="0.25">
      <c r="A1554" s="7" t="s">
        <v>5932</v>
      </c>
      <c r="B1554" s="12" t="s">
        <v>80</v>
      </c>
      <c r="C1554" s="7" t="s">
        <v>81</v>
      </c>
      <c r="D1554" s="7" t="s">
        <v>82</v>
      </c>
      <c r="E1554" s="7" t="s">
        <v>83</v>
      </c>
      <c r="F1554" s="7" t="s">
        <v>98</v>
      </c>
      <c r="G1554" s="7" t="s">
        <v>174</v>
      </c>
      <c r="H1554" s="7" t="s">
        <v>5933</v>
      </c>
      <c r="I1554" s="7" t="s">
        <v>217</v>
      </c>
      <c r="J1554" s="7" t="s">
        <v>1271</v>
      </c>
      <c r="K1554" s="7" t="s">
        <v>374</v>
      </c>
      <c r="L1554" s="7" t="s">
        <v>1386</v>
      </c>
      <c r="M1554" s="7" t="s">
        <v>91</v>
      </c>
      <c r="N1554" s="7" t="s">
        <v>103</v>
      </c>
      <c r="O1554" s="7" t="s">
        <v>93</v>
      </c>
      <c r="P1554" s="7" t="s">
        <v>103</v>
      </c>
      <c r="Q1554" s="7" t="s">
        <v>93</v>
      </c>
      <c r="R1554" s="7" t="s">
        <v>5934</v>
      </c>
      <c r="S1554" s="7" t="s">
        <v>5934</v>
      </c>
      <c r="T1554" s="7" t="s">
        <v>5934</v>
      </c>
      <c r="U1554" s="7" t="s">
        <v>5934</v>
      </c>
      <c r="V1554" s="7" t="s">
        <v>5934</v>
      </c>
      <c r="W1554" s="7" t="s">
        <v>5934</v>
      </c>
      <c r="X1554" s="7" t="s">
        <v>5934</v>
      </c>
      <c r="Y1554" s="7" t="s">
        <v>5934</v>
      </c>
      <c r="Z1554" s="7" t="s">
        <v>5934</v>
      </c>
      <c r="AA1554" s="7" t="s">
        <v>5934</v>
      </c>
      <c r="AB1554" s="7" t="s">
        <v>5934</v>
      </c>
      <c r="AC1554" s="7" t="s">
        <v>5934</v>
      </c>
      <c r="AD1554" s="7" t="s">
        <v>5934</v>
      </c>
      <c r="AE1554" s="7" t="s">
        <v>95</v>
      </c>
      <c r="AF1554" s="7" t="s">
        <v>82</v>
      </c>
      <c r="AG1554" s="7" t="s">
        <v>96</v>
      </c>
    </row>
    <row r="1555" spans="1:33" ht="25.5" x14ac:dyDescent="0.25">
      <c r="A1555" s="7" t="s">
        <v>5935</v>
      </c>
      <c r="B1555" s="12" t="s">
        <v>80</v>
      </c>
      <c r="C1555" s="7" t="s">
        <v>81</v>
      </c>
      <c r="D1555" s="7" t="s">
        <v>82</v>
      </c>
      <c r="E1555" s="7" t="s">
        <v>83</v>
      </c>
      <c r="F1555" s="7" t="s">
        <v>123</v>
      </c>
      <c r="G1555" s="7" t="s">
        <v>124</v>
      </c>
      <c r="H1555" s="7" t="s">
        <v>5936</v>
      </c>
      <c r="I1555" s="7" t="s">
        <v>217</v>
      </c>
      <c r="J1555" s="7" t="s">
        <v>5937</v>
      </c>
      <c r="K1555" s="7" t="s">
        <v>374</v>
      </c>
      <c r="L1555" s="7" t="s">
        <v>2711</v>
      </c>
      <c r="M1555" s="7" t="s">
        <v>137</v>
      </c>
      <c r="N1555" s="7" t="s">
        <v>128</v>
      </c>
      <c r="O1555" s="7" t="s">
        <v>93</v>
      </c>
      <c r="P1555" s="7" t="s">
        <v>128</v>
      </c>
      <c r="Q1555" s="7" t="s">
        <v>93</v>
      </c>
      <c r="R1555" s="7" t="s">
        <v>5938</v>
      </c>
      <c r="S1555" s="7" t="s">
        <v>5938</v>
      </c>
      <c r="T1555" s="7" t="s">
        <v>5938</v>
      </c>
      <c r="U1555" s="7" t="s">
        <v>5938</v>
      </c>
      <c r="V1555" s="7" t="s">
        <v>5938</v>
      </c>
      <c r="W1555" s="7" t="s">
        <v>5938</v>
      </c>
      <c r="X1555" s="7" t="s">
        <v>5938</v>
      </c>
      <c r="Y1555" s="7" t="s">
        <v>5938</v>
      </c>
      <c r="Z1555" s="7" t="s">
        <v>5938</v>
      </c>
      <c r="AA1555" s="7" t="s">
        <v>5938</v>
      </c>
      <c r="AB1555" s="7" t="s">
        <v>5938</v>
      </c>
      <c r="AC1555" s="7" t="s">
        <v>5938</v>
      </c>
      <c r="AD1555" s="7" t="s">
        <v>5938</v>
      </c>
      <c r="AE1555" s="7" t="s">
        <v>95</v>
      </c>
      <c r="AF1555" s="7" t="s">
        <v>82</v>
      </c>
      <c r="AG1555" s="7" t="s">
        <v>96</v>
      </c>
    </row>
    <row r="1556" spans="1:33" x14ac:dyDescent="0.25">
      <c r="A1556" s="7" t="s">
        <v>5939</v>
      </c>
      <c r="B1556" s="12" t="s">
        <v>80</v>
      </c>
      <c r="C1556" s="7" t="s">
        <v>81</v>
      </c>
      <c r="D1556" s="7" t="s">
        <v>82</v>
      </c>
      <c r="E1556" s="7" t="s">
        <v>83</v>
      </c>
      <c r="F1556" s="7" t="s">
        <v>230</v>
      </c>
      <c r="G1556" s="7" t="s">
        <v>231</v>
      </c>
      <c r="H1556" s="7" t="s">
        <v>181</v>
      </c>
      <c r="I1556" s="7" t="s">
        <v>4835</v>
      </c>
      <c r="J1556" s="7" t="s">
        <v>4602</v>
      </c>
      <c r="K1556" s="7" t="s">
        <v>374</v>
      </c>
      <c r="L1556" s="7" t="s">
        <v>2128</v>
      </c>
      <c r="M1556" s="7" t="s">
        <v>137</v>
      </c>
      <c r="N1556" s="7" t="s">
        <v>236</v>
      </c>
      <c r="O1556" s="7" t="s">
        <v>93</v>
      </c>
      <c r="P1556" s="7" t="s">
        <v>236</v>
      </c>
      <c r="Q1556" s="7" t="s">
        <v>93</v>
      </c>
      <c r="R1556" s="7" t="s">
        <v>5940</v>
      </c>
      <c r="S1556" s="7" t="s">
        <v>5940</v>
      </c>
      <c r="T1556" s="7" t="s">
        <v>5940</v>
      </c>
      <c r="U1556" s="7" t="s">
        <v>5940</v>
      </c>
      <c r="V1556" s="7" t="s">
        <v>5940</v>
      </c>
      <c r="W1556" s="7" t="s">
        <v>5940</v>
      </c>
      <c r="X1556" s="7" t="s">
        <v>5940</v>
      </c>
      <c r="Y1556" s="7" t="s">
        <v>5940</v>
      </c>
      <c r="Z1556" s="7" t="s">
        <v>5940</v>
      </c>
      <c r="AA1556" s="7" t="s">
        <v>5940</v>
      </c>
      <c r="AB1556" s="7" t="s">
        <v>5940</v>
      </c>
      <c r="AC1556" s="7" t="s">
        <v>5940</v>
      </c>
      <c r="AD1556" s="7" t="s">
        <v>5940</v>
      </c>
      <c r="AE1556" s="7" t="s">
        <v>95</v>
      </c>
      <c r="AF1556" s="7" t="s">
        <v>82</v>
      </c>
      <c r="AG1556" s="7" t="s">
        <v>96</v>
      </c>
    </row>
    <row r="1557" spans="1:33" x14ac:dyDescent="0.25">
      <c r="A1557" s="7" t="s">
        <v>5941</v>
      </c>
      <c r="B1557" s="12" t="s">
        <v>80</v>
      </c>
      <c r="C1557" s="7" t="s">
        <v>81</v>
      </c>
      <c r="D1557" s="7" t="s">
        <v>82</v>
      </c>
      <c r="E1557" s="7" t="s">
        <v>83</v>
      </c>
      <c r="F1557" s="7" t="s">
        <v>230</v>
      </c>
      <c r="G1557" s="7" t="s">
        <v>231</v>
      </c>
      <c r="H1557" s="7" t="s">
        <v>5942</v>
      </c>
      <c r="I1557" s="7" t="s">
        <v>5208</v>
      </c>
      <c r="J1557" s="7" t="s">
        <v>5943</v>
      </c>
      <c r="K1557" s="7" t="s">
        <v>374</v>
      </c>
      <c r="L1557" s="7" t="s">
        <v>2776</v>
      </c>
      <c r="M1557" s="7" t="s">
        <v>91</v>
      </c>
      <c r="N1557" s="7" t="s">
        <v>236</v>
      </c>
      <c r="O1557" s="7" t="s">
        <v>93</v>
      </c>
      <c r="P1557" s="7" t="s">
        <v>236</v>
      </c>
      <c r="Q1557" s="7" t="s">
        <v>93</v>
      </c>
      <c r="R1557" s="7" t="s">
        <v>5944</v>
      </c>
      <c r="S1557" s="7" t="s">
        <v>5944</v>
      </c>
      <c r="T1557" s="7" t="s">
        <v>5944</v>
      </c>
      <c r="U1557" s="7" t="s">
        <v>5944</v>
      </c>
      <c r="V1557" s="7" t="s">
        <v>5944</v>
      </c>
      <c r="W1557" s="7" t="s">
        <v>5944</v>
      </c>
      <c r="X1557" s="7" t="s">
        <v>5944</v>
      </c>
      <c r="Y1557" s="7" t="s">
        <v>5944</v>
      </c>
      <c r="Z1557" s="7" t="s">
        <v>5944</v>
      </c>
      <c r="AA1557" s="7" t="s">
        <v>5944</v>
      </c>
      <c r="AB1557" s="7" t="s">
        <v>5944</v>
      </c>
      <c r="AC1557" s="7" t="s">
        <v>5944</v>
      </c>
      <c r="AD1557" s="7" t="s">
        <v>5944</v>
      </c>
      <c r="AE1557" s="7" t="s">
        <v>95</v>
      </c>
      <c r="AF1557" s="7" t="s">
        <v>82</v>
      </c>
      <c r="AG1557" s="7" t="s">
        <v>96</v>
      </c>
    </row>
    <row r="1558" spans="1:33" x14ac:dyDescent="0.25">
      <c r="A1558" s="7" t="s">
        <v>5945</v>
      </c>
      <c r="B1558" s="12" t="s">
        <v>80</v>
      </c>
      <c r="C1558" s="7" t="s">
        <v>81</v>
      </c>
      <c r="D1558" s="7" t="s">
        <v>82</v>
      </c>
      <c r="E1558" s="7" t="s">
        <v>83</v>
      </c>
      <c r="F1558" s="7" t="s">
        <v>230</v>
      </c>
      <c r="G1558" s="7" t="s">
        <v>231</v>
      </c>
      <c r="H1558" s="7" t="s">
        <v>5946</v>
      </c>
      <c r="I1558" s="7" t="s">
        <v>1807</v>
      </c>
      <c r="J1558" s="7" t="s">
        <v>1124</v>
      </c>
      <c r="K1558" s="7" t="s">
        <v>203</v>
      </c>
      <c r="L1558" s="7" t="s">
        <v>478</v>
      </c>
      <c r="M1558" s="7" t="s">
        <v>137</v>
      </c>
      <c r="N1558" s="7" t="s">
        <v>236</v>
      </c>
      <c r="O1558" s="7" t="s">
        <v>93</v>
      </c>
      <c r="P1558" s="7" t="s">
        <v>236</v>
      </c>
      <c r="Q1558" s="7" t="s">
        <v>93</v>
      </c>
      <c r="R1558" s="7" t="s">
        <v>5947</v>
      </c>
      <c r="S1558" s="7" t="s">
        <v>5947</v>
      </c>
      <c r="T1558" s="7" t="s">
        <v>5947</v>
      </c>
      <c r="U1558" s="7" t="s">
        <v>5947</v>
      </c>
      <c r="V1558" s="7" t="s">
        <v>5947</v>
      </c>
      <c r="W1558" s="7" t="s">
        <v>5947</v>
      </c>
      <c r="X1558" s="7" t="s">
        <v>5947</v>
      </c>
      <c r="Y1558" s="7" t="s">
        <v>5947</v>
      </c>
      <c r="Z1558" s="7" t="s">
        <v>5947</v>
      </c>
      <c r="AA1558" s="7" t="s">
        <v>5947</v>
      </c>
      <c r="AB1558" s="7" t="s">
        <v>5947</v>
      </c>
      <c r="AC1558" s="7" t="s">
        <v>5947</v>
      </c>
      <c r="AD1558" s="7" t="s">
        <v>5947</v>
      </c>
      <c r="AE1558" s="7" t="s">
        <v>95</v>
      </c>
      <c r="AF1558" s="7" t="s">
        <v>82</v>
      </c>
      <c r="AG1558" s="7" t="s">
        <v>96</v>
      </c>
    </row>
    <row r="1559" spans="1:33" x14ac:dyDescent="0.25">
      <c r="A1559" s="7" t="s">
        <v>5948</v>
      </c>
      <c r="B1559" s="12" t="s">
        <v>80</v>
      </c>
      <c r="C1559" s="7" t="s">
        <v>81</v>
      </c>
      <c r="D1559" s="7" t="s">
        <v>82</v>
      </c>
      <c r="E1559" s="7" t="s">
        <v>83</v>
      </c>
      <c r="F1559" s="7" t="s">
        <v>106</v>
      </c>
      <c r="G1559" s="7" t="s">
        <v>107</v>
      </c>
      <c r="H1559" s="7" t="s">
        <v>181</v>
      </c>
      <c r="I1559" s="7" t="s">
        <v>233</v>
      </c>
      <c r="J1559" s="7" t="s">
        <v>5949</v>
      </c>
      <c r="K1559" s="7" t="s">
        <v>203</v>
      </c>
      <c r="L1559" s="7" t="s">
        <v>2323</v>
      </c>
      <c r="M1559" s="7" t="s">
        <v>137</v>
      </c>
      <c r="N1559" s="7" t="s">
        <v>112</v>
      </c>
      <c r="O1559" s="7" t="s">
        <v>93</v>
      </c>
      <c r="P1559" s="7" t="s">
        <v>112</v>
      </c>
      <c r="Q1559" s="7" t="s">
        <v>93</v>
      </c>
      <c r="R1559" s="7" t="s">
        <v>5950</v>
      </c>
      <c r="S1559" s="7" t="s">
        <v>5950</v>
      </c>
      <c r="T1559" s="7" t="s">
        <v>5950</v>
      </c>
      <c r="U1559" s="7" t="s">
        <v>5950</v>
      </c>
      <c r="V1559" s="7" t="s">
        <v>5950</v>
      </c>
      <c r="W1559" s="7" t="s">
        <v>5950</v>
      </c>
      <c r="X1559" s="7" t="s">
        <v>5950</v>
      </c>
      <c r="Y1559" s="7" t="s">
        <v>5950</v>
      </c>
      <c r="Z1559" s="7" t="s">
        <v>5950</v>
      </c>
      <c r="AA1559" s="7" t="s">
        <v>5950</v>
      </c>
      <c r="AB1559" s="7" t="s">
        <v>5950</v>
      </c>
      <c r="AC1559" s="7" t="s">
        <v>5950</v>
      </c>
      <c r="AD1559" s="7" t="s">
        <v>5950</v>
      </c>
      <c r="AE1559" s="7" t="s">
        <v>95</v>
      </c>
      <c r="AF1559" s="7" t="s">
        <v>82</v>
      </c>
      <c r="AG1559" s="7" t="s">
        <v>96</v>
      </c>
    </row>
    <row r="1560" spans="1:33" x14ac:dyDescent="0.25">
      <c r="A1560" s="7" t="s">
        <v>5951</v>
      </c>
      <c r="B1560" s="12" t="s">
        <v>80</v>
      </c>
      <c r="C1560" s="7" t="s">
        <v>81</v>
      </c>
      <c r="D1560" s="7" t="s">
        <v>82</v>
      </c>
      <c r="E1560" s="7" t="s">
        <v>83</v>
      </c>
      <c r="F1560" s="7" t="s">
        <v>230</v>
      </c>
      <c r="G1560" s="7" t="s">
        <v>231</v>
      </c>
      <c r="H1560" s="7" t="s">
        <v>5952</v>
      </c>
      <c r="I1560" s="7" t="s">
        <v>233</v>
      </c>
      <c r="J1560" s="7" t="s">
        <v>191</v>
      </c>
      <c r="K1560" s="7" t="s">
        <v>203</v>
      </c>
      <c r="L1560" s="7" t="s">
        <v>964</v>
      </c>
      <c r="M1560" s="7" t="s">
        <v>91</v>
      </c>
      <c r="N1560" s="7" t="s">
        <v>236</v>
      </c>
      <c r="O1560" s="7" t="s">
        <v>93</v>
      </c>
      <c r="P1560" s="7" t="s">
        <v>236</v>
      </c>
      <c r="Q1560" s="7" t="s">
        <v>93</v>
      </c>
      <c r="R1560" s="7" t="s">
        <v>5953</v>
      </c>
      <c r="S1560" s="7" t="s">
        <v>5953</v>
      </c>
      <c r="T1560" s="7" t="s">
        <v>5953</v>
      </c>
      <c r="U1560" s="7" t="s">
        <v>5953</v>
      </c>
      <c r="V1560" s="7" t="s">
        <v>5953</v>
      </c>
      <c r="W1560" s="7" t="s">
        <v>5953</v>
      </c>
      <c r="X1560" s="7" t="s">
        <v>5953</v>
      </c>
      <c r="Y1560" s="7" t="s">
        <v>5953</v>
      </c>
      <c r="Z1560" s="7" t="s">
        <v>5953</v>
      </c>
      <c r="AA1560" s="7" t="s">
        <v>5953</v>
      </c>
      <c r="AB1560" s="7" t="s">
        <v>5953</v>
      </c>
      <c r="AC1560" s="7" t="s">
        <v>5953</v>
      </c>
      <c r="AD1560" s="7" t="s">
        <v>5953</v>
      </c>
      <c r="AE1560" s="7" t="s">
        <v>95</v>
      </c>
      <c r="AF1560" s="7" t="s">
        <v>82</v>
      </c>
      <c r="AG1560" s="7" t="s">
        <v>96</v>
      </c>
    </row>
    <row r="1561" spans="1:33" x14ac:dyDescent="0.25">
      <c r="A1561" s="7" t="s">
        <v>5954</v>
      </c>
      <c r="B1561" s="12" t="s">
        <v>80</v>
      </c>
      <c r="C1561" s="7" t="s">
        <v>81</v>
      </c>
      <c r="D1561" s="7" t="s">
        <v>82</v>
      </c>
      <c r="E1561" s="7" t="s">
        <v>83</v>
      </c>
      <c r="F1561" s="7" t="s">
        <v>98</v>
      </c>
      <c r="G1561" s="7" t="s">
        <v>174</v>
      </c>
      <c r="H1561" s="7" t="s">
        <v>5955</v>
      </c>
      <c r="I1561" s="7" t="s">
        <v>3234</v>
      </c>
      <c r="J1561" s="7" t="s">
        <v>1591</v>
      </c>
      <c r="K1561" s="7" t="s">
        <v>203</v>
      </c>
      <c r="L1561" s="7" t="s">
        <v>321</v>
      </c>
      <c r="M1561" s="7" t="s">
        <v>137</v>
      </c>
      <c r="N1561" s="7" t="s">
        <v>103</v>
      </c>
      <c r="O1561" s="7" t="s">
        <v>93</v>
      </c>
      <c r="P1561" s="7" t="s">
        <v>103</v>
      </c>
      <c r="Q1561" s="7" t="s">
        <v>93</v>
      </c>
      <c r="R1561" s="7" t="s">
        <v>5956</v>
      </c>
      <c r="S1561" s="7" t="s">
        <v>5956</v>
      </c>
      <c r="T1561" s="7" t="s">
        <v>5956</v>
      </c>
      <c r="U1561" s="7" t="s">
        <v>5956</v>
      </c>
      <c r="V1561" s="7" t="s">
        <v>5956</v>
      </c>
      <c r="W1561" s="7" t="s">
        <v>5956</v>
      </c>
      <c r="X1561" s="7" t="s">
        <v>5956</v>
      </c>
      <c r="Y1561" s="7" t="s">
        <v>5956</v>
      </c>
      <c r="Z1561" s="7" t="s">
        <v>5956</v>
      </c>
      <c r="AA1561" s="7" t="s">
        <v>5956</v>
      </c>
      <c r="AB1561" s="7" t="s">
        <v>5956</v>
      </c>
      <c r="AC1561" s="7" t="s">
        <v>5956</v>
      </c>
      <c r="AD1561" s="7" t="s">
        <v>5956</v>
      </c>
      <c r="AE1561" s="7" t="s">
        <v>95</v>
      </c>
      <c r="AF1561" s="7" t="s">
        <v>82</v>
      </c>
      <c r="AG1561" s="7" t="s">
        <v>96</v>
      </c>
    </row>
    <row r="1562" spans="1:33" x14ac:dyDescent="0.25">
      <c r="A1562" s="7" t="s">
        <v>5957</v>
      </c>
      <c r="B1562" s="12" t="s">
        <v>80</v>
      </c>
      <c r="C1562" s="7" t="s">
        <v>81</v>
      </c>
      <c r="D1562" s="7" t="s">
        <v>82</v>
      </c>
      <c r="E1562" s="7" t="s">
        <v>83</v>
      </c>
      <c r="F1562" s="7" t="s">
        <v>230</v>
      </c>
      <c r="G1562" s="7" t="s">
        <v>231</v>
      </c>
      <c r="H1562" s="7" t="s">
        <v>246</v>
      </c>
      <c r="I1562" s="7" t="s">
        <v>254</v>
      </c>
      <c r="J1562" s="7" t="s">
        <v>5958</v>
      </c>
      <c r="K1562" s="7" t="s">
        <v>203</v>
      </c>
      <c r="L1562" s="7" t="s">
        <v>2323</v>
      </c>
      <c r="M1562" s="7" t="s">
        <v>91</v>
      </c>
      <c r="N1562" s="7" t="s">
        <v>236</v>
      </c>
      <c r="O1562" s="7" t="s">
        <v>93</v>
      </c>
      <c r="P1562" s="7" t="s">
        <v>236</v>
      </c>
      <c r="Q1562" s="7" t="s">
        <v>93</v>
      </c>
      <c r="R1562" s="7" t="s">
        <v>5959</v>
      </c>
      <c r="S1562" s="7" t="s">
        <v>5959</v>
      </c>
      <c r="T1562" s="7" t="s">
        <v>5959</v>
      </c>
      <c r="U1562" s="7" t="s">
        <v>5959</v>
      </c>
      <c r="V1562" s="7" t="s">
        <v>5959</v>
      </c>
      <c r="W1562" s="7" t="s">
        <v>5959</v>
      </c>
      <c r="X1562" s="7" t="s">
        <v>5959</v>
      </c>
      <c r="Y1562" s="7" t="s">
        <v>5959</v>
      </c>
      <c r="Z1562" s="7" t="s">
        <v>5959</v>
      </c>
      <c r="AA1562" s="7" t="s">
        <v>5959</v>
      </c>
      <c r="AB1562" s="7" t="s">
        <v>5959</v>
      </c>
      <c r="AC1562" s="7" t="s">
        <v>5959</v>
      </c>
      <c r="AD1562" s="7" t="s">
        <v>5959</v>
      </c>
      <c r="AE1562" s="7" t="s">
        <v>95</v>
      </c>
      <c r="AF1562" s="7" t="s">
        <v>82</v>
      </c>
      <c r="AG1562" s="7" t="s">
        <v>96</v>
      </c>
    </row>
    <row r="1563" spans="1:33" ht="25.5" x14ac:dyDescent="0.25">
      <c r="A1563" s="7" t="s">
        <v>5960</v>
      </c>
      <c r="B1563" s="12" t="s">
        <v>80</v>
      </c>
      <c r="C1563" s="7" t="s">
        <v>81</v>
      </c>
      <c r="D1563" s="7" t="s">
        <v>82</v>
      </c>
      <c r="E1563" s="7" t="s">
        <v>83</v>
      </c>
      <c r="F1563" s="7" t="s">
        <v>156</v>
      </c>
      <c r="G1563" s="7" t="s">
        <v>565</v>
      </c>
      <c r="H1563" s="7" t="s">
        <v>181</v>
      </c>
      <c r="I1563" s="7" t="s">
        <v>254</v>
      </c>
      <c r="J1563" s="7" t="s">
        <v>1019</v>
      </c>
      <c r="K1563" s="7" t="s">
        <v>203</v>
      </c>
      <c r="L1563" s="7" t="s">
        <v>5247</v>
      </c>
      <c r="M1563" s="7" t="s">
        <v>137</v>
      </c>
      <c r="N1563" s="7" t="s">
        <v>161</v>
      </c>
      <c r="O1563" s="7" t="s">
        <v>93</v>
      </c>
      <c r="P1563" s="7" t="s">
        <v>161</v>
      </c>
      <c r="Q1563" s="7" t="s">
        <v>93</v>
      </c>
      <c r="R1563" s="7" t="s">
        <v>5961</v>
      </c>
      <c r="S1563" s="7" t="s">
        <v>5961</v>
      </c>
      <c r="T1563" s="7" t="s">
        <v>5961</v>
      </c>
      <c r="U1563" s="7" t="s">
        <v>5961</v>
      </c>
      <c r="V1563" s="7" t="s">
        <v>5961</v>
      </c>
      <c r="W1563" s="7" t="s">
        <v>5961</v>
      </c>
      <c r="X1563" s="7" t="s">
        <v>5961</v>
      </c>
      <c r="Y1563" s="7" t="s">
        <v>5961</v>
      </c>
      <c r="Z1563" s="7" t="s">
        <v>5961</v>
      </c>
      <c r="AA1563" s="7" t="s">
        <v>5961</v>
      </c>
      <c r="AB1563" s="7" t="s">
        <v>5961</v>
      </c>
      <c r="AC1563" s="7" t="s">
        <v>5961</v>
      </c>
      <c r="AD1563" s="7" t="s">
        <v>5961</v>
      </c>
      <c r="AE1563" s="7" t="s">
        <v>95</v>
      </c>
      <c r="AF1563" s="7" t="s">
        <v>82</v>
      </c>
      <c r="AG1563" s="7" t="s">
        <v>96</v>
      </c>
    </row>
    <row r="1564" spans="1:33" x14ac:dyDescent="0.25">
      <c r="A1564" s="7" t="s">
        <v>5962</v>
      </c>
      <c r="B1564" s="12" t="s">
        <v>80</v>
      </c>
      <c r="C1564" s="7" t="s">
        <v>81</v>
      </c>
      <c r="D1564" s="7" t="s">
        <v>82</v>
      </c>
      <c r="E1564" s="7" t="s">
        <v>83</v>
      </c>
      <c r="F1564" s="7" t="s">
        <v>98</v>
      </c>
      <c r="G1564" s="7" t="s">
        <v>397</v>
      </c>
      <c r="H1564" s="7" t="s">
        <v>216</v>
      </c>
      <c r="I1564" s="7" t="s">
        <v>1086</v>
      </c>
      <c r="J1564" s="7" t="s">
        <v>1426</v>
      </c>
      <c r="K1564" s="7" t="s">
        <v>605</v>
      </c>
      <c r="L1564" s="7" t="s">
        <v>89</v>
      </c>
      <c r="M1564" s="7" t="s">
        <v>91</v>
      </c>
      <c r="N1564" s="7" t="s">
        <v>103</v>
      </c>
      <c r="O1564" s="7" t="s">
        <v>93</v>
      </c>
      <c r="P1564" s="7" t="s">
        <v>103</v>
      </c>
      <c r="Q1564" s="7" t="s">
        <v>93</v>
      </c>
      <c r="R1564" s="7" t="s">
        <v>5963</v>
      </c>
      <c r="S1564" s="7" t="s">
        <v>5963</v>
      </c>
      <c r="T1564" s="7" t="s">
        <v>5963</v>
      </c>
      <c r="U1564" s="7" t="s">
        <v>5963</v>
      </c>
      <c r="V1564" s="7" t="s">
        <v>5963</v>
      </c>
      <c r="W1564" s="7" t="s">
        <v>5963</v>
      </c>
      <c r="X1564" s="7" t="s">
        <v>5963</v>
      </c>
      <c r="Y1564" s="7" t="s">
        <v>5963</v>
      </c>
      <c r="Z1564" s="7" t="s">
        <v>5963</v>
      </c>
      <c r="AA1564" s="7" t="s">
        <v>5963</v>
      </c>
      <c r="AB1564" s="7" t="s">
        <v>5963</v>
      </c>
      <c r="AC1564" s="7" t="s">
        <v>5963</v>
      </c>
      <c r="AD1564" s="7" t="s">
        <v>5963</v>
      </c>
      <c r="AE1564" s="7" t="s">
        <v>95</v>
      </c>
      <c r="AF1564" s="7" t="s">
        <v>82</v>
      </c>
      <c r="AG1564" s="7" t="s">
        <v>96</v>
      </c>
    </row>
    <row r="1565" spans="1:33" ht="25.5" x14ac:dyDescent="0.25">
      <c r="A1565" s="7" t="s">
        <v>5964</v>
      </c>
      <c r="B1565" s="12" t="s">
        <v>80</v>
      </c>
      <c r="C1565" s="7" t="s">
        <v>81</v>
      </c>
      <c r="D1565" s="7" t="s">
        <v>82</v>
      </c>
      <c r="E1565" s="7" t="s">
        <v>83</v>
      </c>
      <c r="F1565" s="7" t="s">
        <v>259</v>
      </c>
      <c r="G1565" s="7" t="s">
        <v>290</v>
      </c>
      <c r="H1565" s="7" t="s">
        <v>5965</v>
      </c>
      <c r="I1565" s="7" t="s">
        <v>240</v>
      </c>
      <c r="J1565" s="7" t="s">
        <v>1313</v>
      </c>
      <c r="K1565" s="7" t="s">
        <v>605</v>
      </c>
      <c r="L1565" s="7" t="s">
        <v>353</v>
      </c>
      <c r="M1565" s="7" t="s">
        <v>91</v>
      </c>
      <c r="N1565" s="7" t="s">
        <v>295</v>
      </c>
      <c r="O1565" s="7" t="s">
        <v>93</v>
      </c>
      <c r="P1565" s="7" t="s">
        <v>295</v>
      </c>
      <c r="Q1565" s="7" t="s">
        <v>93</v>
      </c>
      <c r="R1565" s="7" t="s">
        <v>5966</v>
      </c>
      <c r="S1565" s="7" t="s">
        <v>5966</v>
      </c>
      <c r="T1565" s="7" t="s">
        <v>5966</v>
      </c>
      <c r="U1565" s="7" t="s">
        <v>5966</v>
      </c>
      <c r="V1565" s="7" t="s">
        <v>5966</v>
      </c>
      <c r="W1565" s="7" t="s">
        <v>5966</v>
      </c>
      <c r="X1565" s="7" t="s">
        <v>5966</v>
      </c>
      <c r="Y1565" s="7" t="s">
        <v>5966</v>
      </c>
      <c r="Z1565" s="7" t="s">
        <v>5966</v>
      </c>
      <c r="AA1565" s="7" t="s">
        <v>5966</v>
      </c>
      <c r="AB1565" s="7" t="s">
        <v>5966</v>
      </c>
      <c r="AC1565" s="7" t="s">
        <v>5966</v>
      </c>
      <c r="AD1565" s="7" t="s">
        <v>5966</v>
      </c>
      <c r="AE1565" s="7" t="s">
        <v>95</v>
      </c>
      <c r="AF1565" s="7" t="s">
        <v>82</v>
      </c>
      <c r="AG1565" s="7" t="s">
        <v>96</v>
      </c>
    </row>
    <row r="1566" spans="1:33" x14ac:dyDescent="0.25">
      <c r="A1566" s="7" t="s">
        <v>5967</v>
      </c>
      <c r="B1566" s="12" t="s">
        <v>80</v>
      </c>
      <c r="C1566" s="7" t="s">
        <v>81</v>
      </c>
      <c r="D1566" s="7" t="s">
        <v>82</v>
      </c>
      <c r="E1566" s="7" t="s">
        <v>83</v>
      </c>
      <c r="F1566" s="7" t="s">
        <v>635</v>
      </c>
      <c r="G1566" s="7" t="s">
        <v>546</v>
      </c>
      <c r="H1566" s="7" t="s">
        <v>181</v>
      </c>
      <c r="I1566" s="7" t="s">
        <v>1335</v>
      </c>
      <c r="J1566" s="7" t="s">
        <v>5968</v>
      </c>
      <c r="K1566" s="7" t="s">
        <v>605</v>
      </c>
      <c r="L1566" s="7" t="s">
        <v>1592</v>
      </c>
      <c r="M1566" s="7" t="s">
        <v>137</v>
      </c>
      <c r="N1566" s="7" t="s">
        <v>641</v>
      </c>
      <c r="O1566" s="7" t="s">
        <v>93</v>
      </c>
      <c r="P1566" s="7" t="s">
        <v>641</v>
      </c>
      <c r="Q1566" s="7" t="s">
        <v>93</v>
      </c>
      <c r="R1566" s="7" t="s">
        <v>5969</v>
      </c>
      <c r="S1566" s="7" t="s">
        <v>5969</v>
      </c>
      <c r="T1566" s="7" t="s">
        <v>5969</v>
      </c>
      <c r="U1566" s="7" t="s">
        <v>5969</v>
      </c>
      <c r="V1566" s="7" t="s">
        <v>5969</v>
      </c>
      <c r="W1566" s="7" t="s">
        <v>5969</v>
      </c>
      <c r="X1566" s="7" t="s">
        <v>5969</v>
      </c>
      <c r="Y1566" s="7" t="s">
        <v>5969</v>
      </c>
      <c r="Z1566" s="7" t="s">
        <v>5969</v>
      </c>
      <c r="AA1566" s="7" t="s">
        <v>5969</v>
      </c>
      <c r="AB1566" s="7" t="s">
        <v>5969</v>
      </c>
      <c r="AC1566" s="7" t="s">
        <v>5969</v>
      </c>
      <c r="AD1566" s="7" t="s">
        <v>5969</v>
      </c>
      <c r="AE1566" s="7" t="s">
        <v>95</v>
      </c>
      <c r="AF1566" s="7" t="s">
        <v>82</v>
      </c>
      <c r="AG1566" s="7" t="s">
        <v>96</v>
      </c>
    </row>
    <row r="1567" spans="1:33" x14ac:dyDescent="0.25">
      <c r="A1567" s="7" t="s">
        <v>5970</v>
      </c>
      <c r="B1567" s="12" t="s">
        <v>80</v>
      </c>
      <c r="C1567" s="7" t="s">
        <v>81</v>
      </c>
      <c r="D1567" s="7" t="s">
        <v>82</v>
      </c>
      <c r="E1567" s="7" t="s">
        <v>83</v>
      </c>
      <c r="F1567" s="7" t="s">
        <v>123</v>
      </c>
      <c r="G1567" s="7" t="s">
        <v>124</v>
      </c>
      <c r="H1567" s="7" t="s">
        <v>5971</v>
      </c>
      <c r="I1567" s="7" t="s">
        <v>285</v>
      </c>
      <c r="J1567" s="7" t="s">
        <v>2562</v>
      </c>
      <c r="K1567" s="7" t="s">
        <v>605</v>
      </c>
      <c r="L1567" s="7" t="s">
        <v>5972</v>
      </c>
      <c r="M1567" s="7" t="s">
        <v>91</v>
      </c>
      <c r="N1567" s="7" t="s">
        <v>128</v>
      </c>
      <c r="O1567" s="7" t="s">
        <v>93</v>
      </c>
      <c r="P1567" s="7" t="s">
        <v>128</v>
      </c>
      <c r="Q1567" s="7" t="s">
        <v>93</v>
      </c>
      <c r="R1567" s="7" t="s">
        <v>5973</v>
      </c>
      <c r="S1567" s="7" t="s">
        <v>5973</v>
      </c>
      <c r="T1567" s="7" t="s">
        <v>5973</v>
      </c>
      <c r="U1567" s="7" t="s">
        <v>5973</v>
      </c>
      <c r="V1567" s="7" t="s">
        <v>5973</v>
      </c>
      <c r="W1567" s="7" t="s">
        <v>5973</v>
      </c>
      <c r="X1567" s="7" t="s">
        <v>5973</v>
      </c>
      <c r="Y1567" s="7" t="s">
        <v>5973</v>
      </c>
      <c r="Z1567" s="7" t="s">
        <v>5973</v>
      </c>
      <c r="AA1567" s="7" t="s">
        <v>5973</v>
      </c>
      <c r="AB1567" s="7" t="s">
        <v>5973</v>
      </c>
      <c r="AC1567" s="7" t="s">
        <v>5973</v>
      </c>
      <c r="AD1567" s="7" t="s">
        <v>5973</v>
      </c>
      <c r="AE1567" s="7" t="s">
        <v>95</v>
      </c>
      <c r="AF1567" s="7" t="s">
        <v>82</v>
      </c>
      <c r="AG1567" s="7" t="s">
        <v>96</v>
      </c>
    </row>
    <row r="1568" spans="1:33" x14ac:dyDescent="0.25">
      <c r="A1568" s="7" t="s">
        <v>5974</v>
      </c>
      <c r="B1568" s="12" t="s">
        <v>80</v>
      </c>
      <c r="C1568" s="7" t="s">
        <v>81</v>
      </c>
      <c r="D1568" s="7" t="s">
        <v>82</v>
      </c>
      <c r="E1568" s="7" t="s">
        <v>83</v>
      </c>
      <c r="F1568" s="7" t="s">
        <v>215</v>
      </c>
      <c r="G1568" s="7" t="s">
        <v>482</v>
      </c>
      <c r="H1568" s="7" t="s">
        <v>1557</v>
      </c>
      <c r="I1568" s="7" t="s">
        <v>351</v>
      </c>
      <c r="J1568" s="7" t="s">
        <v>638</v>
      </c>
      <c r="K1568" s="7" t="s">
        <v>605</v>
      </c>
      <c r="L1568" s="7" t="s">
        <v>89</v>
      </c>
      <c r="M1568" s="7" t="s">
        <v>91</v>
      </c>
      <c r="N1568" s="7" t="s">
        <v>221</v>
      </c>
      <c r="O1568" s="7" t="s">
        <v>93</v>
      </c>
      <c r="P1568" s="7" t="s">
        <v>221</v>
      </c>
      <c r="Q1568" s="7" t="s">
        <v>93</v>
      </c>
      <c r="R1568" s="7" t="s">
        <v>5975</v>
      </c>
      <c r="S1568" s="7" t="s">
        <v>5975</v>
      </c>
      <c r="T1568" s="7" t="s">
        <v>5975</v>
      </c>
      <c r="U1568" s="7" t="s">
        <v>5975</v>
      </c>
      <c r="V1568" s="7" t="s">
        <v>5975</v>
      </c>
      <c r="W1568" s="7" t="s">
        <v>5975</v>
      </c>
      <c r="X1568" s="7" t="s">
        <v>5975</v>
      </c>
      <c r="Y1568" s="7" t="s">
        <v>5975</v>
      </c>
      <c r="Z1568" s="7" t="s">
        <v>5975</v>
      </c>
      <c r="AA1568" s="7" t="s">
        <v>5975</v>
      </c>
      <c r="AB1568" s="7" t="s">
        <v>5975</v>
      </c>
      <c r="AC1568" s="7" t="s">
        <v>5975</v>
      </c>
      <c r="AD1568" s="7" t="s">
        <v>5975</v>
      </c>
      <c r="AE1568" s="7" t="s">
        <v>95</v>
      </c>
      <c r="AF1568" s="7" t="s">
        <v>82</v>
      </c>
      <c r="AG1568" s="7" t="s">
        <v>96</v>
      </c>
    </row>
    <row r="1569" spans="1:33" x14ac:dyDescent="0.25">
      <c r="A1569" s="7" t="s">
        <v>5976</v>
      </c>
      <c r="B1569" s="12" t="s">
        <v>80</v>
      </c>
      <c r="C1569" s="7" t="s">
        <v>81</v>
      </c>
      <c r="D1569" s="7" t="s">
        <v>82</v>
      </c>
      <c r="E1569" s="7" t="s">
        <v>83</v>
      </c>
      <c r="F1569" s="7" t="s">
        <v>84</v>
      </c>
      <c r="G1569" s="7" t="s">
        <v>1165</v>
      </c>
      <c r="H1569" s="7" t="s">
        <v>781</v>
      </c>
      <c r="I1569" s="7" t="s">
        <v>351</v>
      </c>
      <c r="J1569" s="7" t="s">
        <v>1092</v>
      </c>
      <c r="K1569" s="7" t="s">
        <v>605</v>
      </c>
      <c r="L1569" s="7" t="s">
        <v>102</v>
      </c>
      <c r="M1569" s="7" t="s">
        <v>91</v>
      </c>
      <c r="N1569" s="7" t="s">
        <v>92</v>
      </c>
      <c r="O1569" s="7" t="s">
        <v>93</v>
      </c>
      <c r="P1569" s="7" t="s">
        <v>92</v>
      </c>
      <c r="Q1569" s="7" t="s">
        <v>93</v>
      </c>
      <c r="R1569" s="7" t="s">
        <v>5977</v>
      </c>
      <c r="S1569" s="7" t="s">
        <v>5977</v>
      </c>
      <c r="T1569" s="7" t="s">
        <v>5977</v>
      </c>
      <c r="U1569" s="7" t="s">
        <v>5977</v>
      </c>
      <c r="V1569" s="7" t="s">
        <v>5977</v>
      </c>
      <c r="W1569" s="7" t="s">
        <v>5977</v>
      </c>
      <c r="X1569" s="7" t="s">
        <v>5977</v>
      </c>
      <c r="Y1569" s="7" t="s">
        <v>5977</v>
      </c>
      <c r="Z1569" s="7" t="s">
        <v>5977</v>
      </c>
      <c r="AA1569" s="7" t="s">
        <v>5977</v>
      </c>
      <c r="AB1569" s="7" t="s">
        <v>5977</v>
      </c>
      <c r="AC1569" s="7" t="s">
        <v>5977</v>
      </c>
      <c r="AD1569" s="7" t="s">
        <v>5977</v>
      </c>
      <c r="AE1569" s="7" t="s">
        <v>95</v>
      </c>
      <c r="AF1569" s="7" t="s">
        <v>82</v>
      </c>
      <c r="AG1569" s="7" t="s">
        <v>96</v>
      </c>
    </row>
    <row r="1570" spans="1:33" x14ac:dyDescent="0.25">
      <c r="A1570" s="7" t="s">
        <v>5978</v>
      </c>
      <c r="B1570" s="12" t="s">
        <v>80</v>
      </c>
      <c r="C1570" s="7" t="s">
        <v>81</v>
      </c>
      <c r="D1570" s="7" t="s">
        <v>82</v>
      </c>
      <c r="E1570" s="7" t="s">
        <v>83</v>
      </c>
      <c r="F1570" s="7" t="s">
        <v>84</v>
      </c>
      <c r="G1570" s="7" t="s">
        <v>2351</v>
      </c>
      <c r="H1570" s="7" t="s">
        <v>1433</v>
      </c>
      <c r="I1570" s="7" t="s">
        <v>405</v>
      </c>
      <c r="J1570" s="7" t="s">
        <v>3717</v>
      </c>
      <c r="K1570" s="7" t="s">
        <v>2957</v>
      </c>
      <c r="L1570" s="7" t="s">
        <v>4517</v>
      </c>
      <c r="M1570" s="7" t="s">
        <v>91</v>
      </c>
      <c r="N1570" s="7" t="s">
        <v>92</v>
      </c>
      <c r="O1570" s="7" t="s">
        <v>93</v>
      </c>
      <c r="P1570" s="7" t="s">
        <v>92</v>
      </c>
      <c r="Q1570" s="7" t="s">
        <v>93</v>
      </c>
      <c r="R1570" s="7" t="s">
        <v>5979</v>
      </c>
      <c r="S1570" s="7" t="s">
        <v>5979</v>
      </c>
      <c r="T1570" s="7" t="s">
        <v>5979</v>
      </c>
      <c r="U1570" s="7" t="s">
        <v>5979</v>
      </c>
      <c r="V1570" s="7" t="s">
        <v>5979</v>
      </c>
      <c r="W1570" s="7" t="s">
        <v>5979</v>
      </c>
      <c r="X1570" s="7" t="s">
        <v>5979</v>
      </c>
      <c r="Y1570" s="7" t="s">
        <v>5979</v>
      </c>
      <c r="Z1570" s="7" t="s">
        <v>5979</v>
      </c>
      <c r="AA1570" s="7" t="s">
        <v>5979</v>
      </c>
      <c r="AB1570" s="7" t="s">
        <v>5979</v>
      </c>
      <c r="AC1570" s="7" t="s">
        <v>5979</v>
      </c>
      <c r="AD1570" s="7" t="s">
        <v>5979</v>
      </c>
      <c r="AE1570" s="7" t="s">
        <v>95</v>
      </c>
      <c r="AF1570" s="7" t="s">
        <v>82</v>
      </c>
      <c r="AG1570" s="7" t="s">
        <v>96</v>
      </c>
    </row>
    <row r="1571" spans="1:33" ht="25.5" x14ac:dyDescent="0.25">
      <c r="A1571" s="7" t="s">
        <v>5980</v>
      </c>
      <c r="B1571" s="12" t="s">
        <v>80</v>
      </c>
      <c r="C1571" s="7" t="s">
        <v>81</v>
      </c>
      <c r="D1571" s="7" t="s">
        <v>82</v>
      </c>
      <c r="E1571" s="7" t="s">
        <v>83</v>
      </c>
      <c r="F1571" s="7" t="s">
        <v>84</v>
      </c>
      <c r="G1571" s="7" t="s">
        <v>4503</v>
      </c>
      <c r="H1571" s="7" t="s">
        <v>5981</v>
      </c>
      <c r="I1571" s="7" t="s">
        <v>109</v>
      </c>
      <c r="J1571" s="7" t="s">
        <v>275</v>
      </c>
      <c r="K1571" s="7" t="s">
        <v>2957</v>
      </c>
      <c r="L1571" s="7" t="s">
        <v>96</v>
      </c>
      <c r="M1571" s="7" t="s">
        <v>137</v>
      </c>
      <c r="N1571" s="7" t="s">
        <v>92</v>
      </c>
      <c r="O1571" s="7" t="s">
        <v>93</v>
      </c>
      <c r="P1571" s="7" t="s">
        <v>92</v>
      </c>
      <c r="Q1571" s="7" t="s">
        <v>93</v>
      </c>
      <c r="R1571" s="7" t="s">
        <v>5982</v>
      </c>
      <c r="S1571" s="7" t="s">
        <v>5982</v>
      </c>
      <c r="T1571" s="7" t="s">
        <v>5982</v>
      </c>
      <c r="U1571" s="7" t="s">
        <v>5982</v>
      </c>
      <c r="V1571" s="7" t="s">
        <v>5982</v>
      </c>
      <c r="W1571" s="7" t="s">
        <v>5982</v>
      </c>
      <c r="X1571" s="7" t="s">
        <v>5982</v>
      </c>
      <c r="Y1571" s="7" t="s">
        <v>5982</v>
      </c>
      <c r="Z1571" s="7" t="s">
        <v>5982</v>
      </c>
      <c r="AA1571" s="7" t="s">
        <v>5982</v>
      </c>
      <c r="AB1571" s="7" t="s">
        <v>5982</v>
      </c>
      <c r="AC1571" s="7" t="s">
        <v>5982</v>
      </c>
      <c r="AD1571" s="7" t="s">
        <v>5982</v>
      </c>
      <c r="AE1571" s="7" t="s">
        <v>95</v>
      </c>
      <c r="AF1571" s="7" t="s">
        <v>82</v>
      </c>
      <c r="AG1571" s="7" t="s">
        <v>96</v>
      </c>
    </row>
    <row r="1572" spans="1:33" ht="25.5" x14ac:dyDescent="0.25">
      <c r="A1572" s="7" t="s">
        <v>5983</v>
      </c>
      <c r="B1572" s="12" t="s">
        <v>80</v>
      </c>
      <c r="C1572" s="7" t="s">
        <v>81</v>
      </c>
      <c r="D1572" s="7" t="s">
        <v>82</v>
      </c>
      <c r="E1572" s="7" t="s">
        <v>83</v>
      </c>
      <c r="F1572" s="7" t="s">
        <v>156</v>
      </c>
      <c r="G1572" s="7" t="s">
        <v>157</v>
      </c>
      <c r="H1572" s="7" t="s">
        <v>5984</v>
      </c>
      <c r="I1572" s="7" t="s">
        <v>1018</v>
      </c>
      <c r="J1572" s="7" t="s">
        <v>218</v>
      </c>
      <c r="K1572" s="7" t="s">
        <v>639</v>
      </c>
      <c r="L1572" s="7" t="s">
        <v>1652</v>
      </c>
      <c r="M1572" s="7" t="s">
        <v>91</v>
      </c>
      <c r="N1572" s="7" t="s">
        <v>161</v>
      </c>
      <c r="O1572" s="7" t="s">
        <v>93</v>
      </c>
      <c r="P1572" s="7" t="s">
        <v>161</v>
      </c>
      <c r="Q1572" s="7" t="s">
        <v>93</v>
      </c>
      <c r="R1572" s="7" t="s">
        <v>5985</v>
      </c>
      <c r="S1572" s="7" t="s">
        <v>5985</v>
      </c>
      <c r="T1572" s="7" t="s">
        <v>5985</v>
      </c>
      <c r="U1572" s="7" t="s">
        <v>5985</v>
      </c>
      <c r="V1572" s="7" t="s">
        <v>5985</v>
      </c>
      <c r="W1572" s="7" t="s">
        <v>5985</v>
      </c>
      <c r="X1572" s="7" t="s">
        <v>5985</v>
      </c>
      <c r="Y1572" s="7" t="s">
        <v>5985</v>
      </c>
      <c r="Z1572" s="7" t="s">
        <v>5985</v>
      </c>
      <c r="AA1572" s="7" t="s">
        <v>5985</v>
      </c>
      <c r="AB1572" s="7" t="s">
        <v>5985</v>
      </c>
      <c r="AC1572" s="7" t="s">
        <v>5985</v>
      </c>
      <c r="AD1572" s="7" t="s">
        <v>5985</v>
      </c>
      <c r="AE1572" s="7" t="s">
        <v>95</v>
      </c>
      <c r="AF1572" s="7" t="s">
        <v>82</v>
      </c>
      <c r="AG1572" s="7" t="s">
        <v>96</v>
      </c>
    </row>
    <row r="1573" spans="1:33" x14ac:dyDescent="0.25">
      <c r="A1573" s="7" t="s">
        <v>5986</v>
      </c>
      <c r="B1573" s="12" t="s">
        <v>80</v>
      </c>
      <c r="C1573" s="7" t="s">
        <v>81</v>
      </c>
      <c r="D1573" s="7" t="s">
        <v>82</v>
      </c>
      <c r="E1573" s="7" t="s">
        <v>83</v>
      </c>
      <c r="F1573" s="7" t="s">
        <v>98</v>
      </c>
      <c r="G1573" s="7" t="s">
        <v>180</v>
      </c>
      <c r="H1573" s="7" t="s">
        <v>195</v>
      </c>
      <c r="I1573" s="7" t="s">
        <v>2322</v>
      </c>
      <c r="J1573" s="7" t="s">
        <v>774</v>
      </c>
      <c r="K1573" s="7" t="s">
        <v>639</v>
      </c>
      <c r="L1573" s="7" t="s">
        <v>678</v>
      </c>
      <c r="M1573" s="7" t="s">
        <v>137</v>
      </c>
      <c r="N1573" s="7" t="s">
        <v>185</v>
      </c>
      <c r="O1573" s="7" t="s">
        <v>93</v>
      </c>
      <c r="P1573" s="7" t="s">
        <v>185</v>
      </c>
      <c r="Q1573" s="7" t="s">
        <v>93</v>
      </c>
      <c r="R1573" s="7" t="s">
        <v>5987</v>
      </c>
      <c r="S1573" s="7" t="s">
        <v>5987</v>
      </c>
      <c r="T1573" s="7" t="s">
        <v>5987</v>
      </c>
      <c r="U1573" s="7" t="s">
        <v>5987</v>
      </c>
      <c r="V1573" s="7" t="s">
        <v>5987</v>
      </c>
      <c r="W1573" s="7" t="s">
        <v>5987</v>
      </c>
      <c r="X1573" s="7" t="s">
        <v>5987</v>
      </c>
      <c r="Y1573" s="7" t="s">
        <v>5987</v>
      </c>
      <c r="Z1573" s="7" t="s">
        <v>5987</v>
      </c>
      <c r="AA1573" s="7" t="s">
        <v>5987</v>
      </c>
      <c r="AB1573" s="7" t="s">
        <v>5987</v>
      </c>
      <c r="AC1573" s="7" t="s">
        <v>5987</v>
      </c>
      <c r="AD1573" s="7" t="s">
        <v>5987</v>
      </c>
      <c r="AE1573" s="7" t="s">
        <v>95</v>
      </c>
      <c r="AF1573" s="7" t="s">
        <v>82</v>
      </c>
      <c r="AG1573" s="7" t="s">
        <v>96</v>
      </c>
    </row>
    <row r="1574" spans="1:33" ht="25.5" x14ac:dyDescent="0.25">
      <c r="A1574" s="7" t="s">
        <v>5988</v>
      </c>
      <c r="B1574" s="12" t="s">
        <v>80</v>
      </c>
      <c r="C1574" s="7" t="s">
        <v>81</v>
      </c>
      <c r="D1574" s="7" t="s">
        <v>82</v>
      </c>
      <c r="E1574" s="7" t="s">
        <v>83</v>
      </c>
      <c r="F1574" s="7" t="s">
        <v>98</v>
      </c>
      <c r="G1574" s="7" t="s">
        <v>174</v>
      </c>
      <c r="H1574" s="7" t="s">
        <v>195</v>
      </c>
      <c r="I1574" s="7" t="s">
        <v>1150</v>
      </c>
      <c r="J1574" s="7" t="s">
        <v>3222</v>
      </c>
      <c r="K1574" s="7" t="s">
        <v>639</v>
      </c>
      <c r="L1574" s="7" t="s">
        <v>1751</v>
      </c>
      <c r="M1574" s="7" t="s">
        <v>137</v>
      </c>
      <c r="N1574" s="7" t="s">
        <v>103</v>
      </c>
      <c r="O1574" s="7" t="s">
        <v>93</v>
      </c>
      <c r="P1574" s="7" t="s">
        <v>103</v>
      </c>
      <c r="Q1574" s="7" t="s">
        <v>93</v>
      </c>
      <c r="R1574" s="7" t="s">
        <v>5989</v>
      </c>
      <c r="S1574" s="7" t="s">
        <v>5989</v>
      </c>
      <c r="T1574" s="7" t="s">
        <v>5989</v>
      </c>
      <c r="U1574" s="7" t="s">
        <v>5989</v>
      </c>
      <c r="V1574" s="7" t="s">
        <v>5989</v>
      </c>
      <c r="W1574" s="7" t="s">
        <v>5989</v>
      </c>
      <c r="X1574" s="7" t="s">
        <v>5989</v>
      </c>
      <c r="Y1574" s="7" t="s">
        <v>5989</v>
      </c>
      <c r="Z1574" s="7" t="s">
        <v>5989</v>
      </c>
      <c r="AA1574" s="7" t="s">
        <v>5989</v>
      </c>
      <c r="AB1574" s="7" t="s">
        <v>5989</v>
      </c>
      <c r="AC1574" s="7" t="s">
        <v>5989</v>
      </c>
      <c r="AD1574" s="7" t="s">
        <v>5989</v>
      </c>
      <c r="AE1574" s="7" t="s">
        <v>95</v>
      </c>
      <c r="AF1574" s="7" t="s">
        <v>82</v>
      </c>
      <c r="AG1574" s="7" t="s">
        <v>96</v>
      </c>
    </row>
    <row r="1575" spans="1:33" x14ac:dyDescent="0.25">
      <c r="A1575" s="7" t="s">
        <v>5990</v>
      </c>
      <c r="B1575" s="12" t="s">
        <v>80</v>
      </c>
      <c r="C1575" s="7" t="s">
        <v>81</v>
      </c>
      <c r="D1575" s="7" t="s">
        <v>82</v>
      </c>
      <c r="E1575" s="7" t="s">
        <v>83</v>
      </c>
      <c r="F1575" s="7" t="s">
        <v>230</v>
      </c>
      <c r="G1575" s="7" t="s">
        <v>231</v>
      </c>
      <c r="H1575" s="7" t="s">
        <v>5106</v>
      </c>
      <c r="I1575" s="7" t="s">
        <v>1730</v>
      </c>
      <c r="J1575" s="7" t="s">
        <v>165</v>
      </c>
      <c r="K1575" s="7" t="s">
        <v>639</v>
      </c>
      <c r="L1575" s="7" t="s">
        <v>90</v>
      </c>
      <c r="M1575" s="7" t="s">
        <v>91</v>
      </c>
      <c r="N1575" s="7" t="s">
        <v>236</v>
      </c>
      <c r="O1575" s="7" t="s">
        <v>93</v>
      </c>
      <c r="P1575" s="7" t="s">
        <v>236</v>
      </c>
      <c r="Q1575" s="7" t="s">
        <v>93</v>
      </c>
      <c r="R1575" s="7" t="s">
        <v>5991</v>
      </c>
      <c r="S1575" s="7" t="s">
        <v>5991</v>
      </c>
      <c r="T1575" s="7" t="s">
        <v>5991</v>
      </c>
      <c r="U1575" s="7" t="s">
        <v>5991</v>
      </c>
      <c r="V1575" s="7" t="s">
        <v>5991</v>
      </c>
      <c r="W1575" s="7" t="s">
        <v>5991</v>
      </c>
      <c r="X1575" s="7" t="s">
        <v>5991</v>
      </c>
      <c r="Y1575" s="7" t="s">
        <v>5991</v>
      </c>
      <c r="Z1575" s="7" t="s">
        <v>5991</v>
      </c>
      <c r="AA1575" s="7" t="s">
        <v>5991</v>
      </c>
      <c r="AB1575" s="7" t="s">
        <v>5991</v>
      </c>
      <c r="AC1575" s="7" t="s">
        <v>5991</v>
      </c>
      <c r="AD1575" s="7" t="s">
        <v>5991</v>
      </c>
      <c r="AE1575" s="7" t="s">
        <v>95</v>
      </c>
      <c r="AF1575" s="7" t="s">
        <v>82</v>
      </c>
      <c r="AG1575" s="7" t="s">
        <v>96</v>
      </c>
    </row>
    <row r="1576" spans="1:33" x14ac:dyDescent="0.25">
      <c r="A1576" s="7" t="s">
        <v>5992</v>
      </c>
      <c r="B1576" s="12" t="s">
        <v>80</v>
      </c>
      <c r="C1576" s="7" t="s">
        <v>81</v>
      </c>
      <c r="D1576" s="7" t="s">
        <v>82</v>
      </c>
      <c r="E1576" s="7" t="s">
        <v>83</v>
      </c>
      <c r="F1576" s="7" t="s">
        <v>98</v>
      </c>
      <c r="G1576" s="7" t="s">
        <v>174</v>
      </c>
      <c r="H1576" s="7" t="s">
        <v>1658</v>
      </c>
      <c r="I1576" s="7" t="s">
        <v>492</v>
      </c>
      <c r="J1576" s="7" t="s">
        <v>5993</v>
      </c>
      <c r="K1576" s="7" t="s">
        <v>639</v>
      </c>
      <c r="L1576" s="7" t="s">
        <v>672</v>
      </c>
      <c r="M1576" s="7" t="s">
        <v>137</v>
      </c>
      <c r="N1576" s="7" t="s">
        <v>103</v>
      </c>
      <c r="O1576" s="7" t="s">
        <v>93</v>
      </c>
      <c r="P1576" s="7" t="s">
        <v>103</v>
      </c>
      <c r="Q1576" s="7" t="s">
        <v>93</v>
      </c>
      <c r="R1576" s="7" t="s">
        <v>5994</v>
      </c>
      <c r="S1576" s="7" t="s">
        <v>5994</v>
      </c>
      <c r="T1576" s="7" t="s">
        <v>5994</v>
      </c>
      <c r="U1576" s="7" t="s">
        <v>5994</v>
      </c>
      <c r="V1576" s="7" t="s">
        <v>5994</v>
      </c>
      <c r="W1576" s="7" t="s">
        <v>5994</v>
      </c>
      <c r="X1576" s="7" t="s">
        <v>5994</v>
      </c>
      <c r="Y1576" s="7" t="s">
        <v>5994</v>
      </c>
      <c r="Z1576" s="7" t="s">
        <v>5994</v>
      </c>
      <c r="AA1576" s="7" t="s">
        <v>5994</v>
      </c>
      <c r="AB1576" s="7" t="s">
        <v>5994</v>
      </c>
      <c r="AC1576" s="7" t="s">
        <v>5994</v>
      </c>
      <c r="AD1576" s="7" t="s">
        <v>5994</v>
      </c>
      <c r="AE1576" s="7" t="s">
        <v>95</v>
      </c>
      <c r="AF1576" s="7" t="s">
        <v>82</v>
      </c>
      <c r="AG1576" s="7" t="s">
        <v>96</v>
      </c>
    </row>
    <row r="1577" spans="1:33" x14ac:dyDescent="0.25">
      <c r="A1577" s="7" t="s">
        <v>5995</v>
      </c>
      <c r="B1577" s="12" t="s">
        <v>80</v>
      </c>
      <c r="C1577" s="7" t="s">
        <v>81</v>
      </c>
      <c r="D1577" s="7" t="s">
        <v>82</v>
      </c>
      <c r="E1577" s="7" t="s">
        <v>83</v>
      </c>
      <c r="F1577" s="7" t="s">
        <v>635</v>
      </c>
      <c r="G1577" s="7" t="s">
        <v>4548</v>
      </c>
      <c r="H1577" s="7" t="s">
        <v>2131</v>
      </c>
      <c r="I1577" s="7" t="s">
        <v>254</v>
      </c>
      <c r="J1577" s="7" t="s">
        <v>5996</v>
      </c>
      <c r="K1577" s="7" t="s">
        <v>287</v>
      </c>
      <c r="L1577" s="7" t="s">
        <v>640</v>
      </c>
      <c r="M1577" s="7" t="s">
        <v>91</v>
      </c>
      <c r="N1577" s="7" t="s">
        <v>641</v>
      </c>
      <c r="O1577" s="7" t="s">
        <v>93</v>
      </c>
      <c r="P1577" s="7" t="s">
        <v>641</v>
      </c>
      <c r="Q1577" s="7" t="s">
        <v>93</v>
      </c>
      <c r="R1577" s="7" t="s">
        <v>5997</v>
      </c>
      <c r="S1577" s="7" t="s">
        <v>5997</v>
      </c>
      <c r="T1577" s="7" t="s">
        <v>5997</v>
      </c>
      <c r="U1577" s="7" t="s">
        <v>5997</v>
      </c>
      <c r="V1577" s="7" t="s">
        <v>5997</v>
      </c>
      <c r="W1577" s="7" t="s">
        <v>5997</v>
      </c>
      <c r="X1577" s="7" t="s">
        <v>5997</v>
      </c>
      <c r="Y1577" s="7" t="s">
        <v>5997</v>
      </c>
      <c r="Z1577" s="7" t="s">
        <v>5997</v>
      </c>
      <c r="AA1577" s="7" t="s">
        <v>5997</v>
      </c>
      <c r="AB1577" s="7" t="s">
        <v>5997</v>
      </c>
      <c r="AC1577" s="7" t="s">
        <v>5997</v>
      </c>
      <c r="AD1577" s="7" t="s">
        <v>5997</v>
      </c>
      <c r="AE1577" s="7" t="s">
        <v>95</v>
      </c>
      <c r="AF1577" s="7" t="s">
        <v>82</v>
      </c>
      <c r="AG1577" s="7" t="s">
        <v>96</v>
      </c>
    </row>
    <row r="1578" spans="1:33" x14ac:dyDescent="0.25">
      <c r="A1578" s="7" t="s">
        <v>5998</v>
      </c>
      <c r="B1578" s="12" t="s">
        <v>80</v>
      </c>
      <c r="C1578" s="7" t="s">
        <v>81</v>
      </c>
      <c r="D1578" s="7" t="s">
        <v>82</v>
      </c>
      <c r="E1578" s="7" t="s">
        <v>83</v>
      </c>
      <c r="F1578" s="7" t="s">
        <v>98</v>
      </c>
      <c r="G1578" s="7" t="s">
        <v>546</v>
      </c>
      <c r="H1578" s="7" t="s">
        <v>5999</v>
      </c>
      <c r="I1578" s="7" t="s">
        <v>592</v>
      </c>
      <c r="J1578" s="7" t="s">
        <v>305</v>
      </c>
      <c r="K1578" s="7" t="s">
        <v>287</v>
      </c>
      <c r="L1578" s="7" t="s">
        <v>460</v>
      </c>
      <c r="M1578" s="7" t="s">
        <v>91</v>
      </c>
      <c r="N1578" s="7" t="s">
        <v>103</v>
      </c>
      <c r="O1578" s="7" t="s">
        <v>93</v>
      </c>
      <c r="P1578" s="7" t="s">
        <v>103</v>
      </c>
      <c r="Q1578" s="7" t="s">
        <v>93</v>
      </c>
      <c r="R1578" s="7" t="s">
        <v>6000</v>
      </c>
      <c r="S1578" s="7" t="s">
        <v>6000</v>
      </c>
      <c r="T1578" s="7" t="s">
        <v>6000</v>
      </c>
      <c r="U1578" s="7" t="s">
        <v>6000</v>
      </c>
      <c r="V1578" s="7" t="s">
        <v>6000</v>
      </c>
      <c r="W1578" s="7" t="s">
        <v>6000</v>
      </c>
      <c r="X1578" s="7" t="s">
        <v>6000</v>
      </c>
      <c r="Y1578" s="7" t="s">
        <v>6000</v>
      </c>
      <c r="Z1578" s="7" t="s">
        <v>6000</v>
      </c>
      <c r="AA1578" s="7" t="s">
        <v>6000</v>
      </c>
      <c r="AB1578" s="7" t="s">
        <v>6000</v>
      </c>
      <c r="AC1578" s="7" t="s">
        <v>6000</v>
      </c>
      <c r="AD1578" s="7" t="s">
        <v>6000</v>
      </c>
      <c r="AE1578" s="7" t="s">
        <v>95</v>
      </c>
      <c r="AF1578" s="7" t="s">
        <v>82</v>
      </c>
      <c r="AG1578" s="7" t="s">
        <v>96</v>
      </c>
    </row>
    <row r="1579" spans="1:33" ht="25.5" x14ac:dyDescent="0.25">
      <c r="A1579" s="7" t="s">
        <v>6001</v>
      </c>
      <c r="B1579" s="12" t="s">
        <v>80</v>
      </c>
      <c r="C1579" s="7" t="s">
        <v>81</v>
      </c>
      <c r="D1579" s="7" t="s">
        <v>82</v>
      </c>
      <c r="E1579" s="7" t="s">
        <v>83</v>
      </c>
      <c r="F1579" s="7" t="s">
        <v>123</v>
      </c>
      <c r="G1579" s="7" t="s">
        <v>124</v>
      </c>
      <c r="H1579" s="7" t="s">
        <v>718</v>
      </c>
      <c r="I1579" s="7" t="s">
        <v>592</v>
      </c>
      <c r="J1579" s="7" t="s">
        <v>6002</v>
      </c>
      <c r="K1579" s="7" t="s">
        <v>287</v>
      </c>
      <c r="L1579" s="7" t="s">
        <v>89</v>
      </c>
      <c r="M1579" s="7" t="s">
        <v>137</v>
      </c>
      <c r="N1579" s="7" t="s">
        <v>128</v>
      </c>
      <c r="O1579" s="7" t="s">
        <v>93</v>
      </c>
      <c r="P1579" s="7" t="s">
        <v>128</v>
      </c>
      <c r="Q1579" s="7" t="s">
        <v>93</v>
      </c>
      <c r="R1579" s="7" t="s">
        <v>6003</v>
      </c>
      <c r="S1579" s="7" t="s">
        <v>6003</v>
      </c>
      <c r="T1579" s="7" t="s">
        <v>6003</v>
      </c>
      <c r="U1579" s="7" t="s">
        <v>6003</v>
      </c>
      <c r="V1579" s="7" t="s">
        <v>6003</v>
      </c>
      <c r="W1579" s="7" t="s">
        <v>6003</v>
      </c>
      <c r="X1579" s="7" t="s">
        <v>6003</v>
      </c>
      <c r="Y1579" s="7" t="s">
        <v>6003</v>
      </c>
      <c r="Z1579" s="7" t="s">
        <v>6003</v>
      </c>
      <c r="AA1579" s="7" t="s">
        <v>6003</v>
      </c>
      <c r="AB1579" s="7" t="s">
        <v>6003</v>
      </c>
      <c r="AC1579" s="7" t="s">
        <v>6003</v>
      </c>
      <c r="AD1579" s="7" t="s">
        <v>6003</v>
      </c>
      <c r="AE1579" s="7" t="s">
        <v>95</v>
      </c>
      <c r="AF1579" s="7" t="s">
        <v>82</v>
      </c>
      <c r="AG1579" s="7" t="s">
        <v>96</v>
      </c>
    </row>
    <row r="1580" spans="1:33" x14ac:dyDescent="0.25">
      <c r="A1580" s="7" t="s">
        <v>6004</v>
      </c>
      <c r="B1580" s="12" t="s">
        <v>80</v>
      </c>
      <c r="C1580" s="7" t="s">
        <v>81</v>
      </c>
      <c r="D1580" s="7" t="s">
        <v>82</v>
      </c>
      <c r="E1580" s="7" t="s">
        <v>83</v>
      </c>
      <c r="F1580" s="7" t="s">
        <v>115</v>
      </c>
      <c r="G1580" s="7" t="s">
        <v>116</v>
      </c>
      <c r="H1580" s="7" t="s">
        <v>181</v>
      </c>
      <c r="I1580" s="7" t="s">
        <v>600</v>
      </c>
      <c r="J1580" s="7" t="s">
        <v>622</v>
      </c>
      <c r="K1580" s="7" t="s">
        <v>287</v>
      </c>
      <c r="L1580" s="7" t="s">
        <v>460</v>
      </c>
      <c r="M1580" s="7" t="s">
        <v>137</v>
      </c>
      <c r="N1580" s="7" t="s">
        <v>120</v>
      </c>
      <c r="O1580" s="7" t="s">
        <v>93</v>
      </c>
      <c r="P1580" s="7" t="s">
        <v>120</v>
      </c>
      <c r="Q1580" s="7" t="s">
        <v>93</v>
      </c>
      <c r="R1580" s="7" t="s">
        <v>6005</v>
      </c>
      <c r="S1580" s="7" t="s">
        <v>6005</v>
      </c>
      <c r="T1580" s="7" t="s">
        <v>6005</v>
      </c>
      <c r="U1580" s="7" t="s">
        <v>6005</v>
      </c>
      <c r="V1580" s="7" t="s">
        <v>6005</v>
      </c>
      <c r="W1580" s="7" t="s">
        <v>6005</v>
      </c>
      <c r="X1580" s="7" t="s">
        <v>6005</v>
      </c>
      <c r="Y1580" s="7" t="s">
        <v>6005</v>
      </c>
      <c r="Z1580" s="7" t="s">
        <v>6005</v>
      </c>
      <c r="AA1580" s="7" t="s">
        <v>6005</v>
      </c>
      <c r="AB1580" s="7" t="s">
        <v>6005</v>
      </c>
      <c r="AC1580" s="7" t="s">
        <v>6005</v>
      </c>
      <c r="AD1580" s="7" t="s">
        <v>6005</v>
      </c>
      <c r="AE1580" s="7" t="s">
        <v>95</v>
      </c>
      <c r="AF1580" s="7" t="s">
        <v>82</v>
      </c>
      <c r="AG1580" s="7" t="s">
        <v>96</v>
      </c>
    </row>
    <row r="1581" spans="1:33" x14ac:dyDescent="0.25">
      <c r="A1581" s="7" t="s">
        <v>6006</v>
      </c>
      <c r="B1581" s="12" t="s">
        <v>80</v>
      </c>
      <c r="C1581" s="7" t="s">
        <v>81</v>
      </c>
      <c r="D1581" s="7" t="s">
        <v>82</v>
      </c>
      <c r="E1581" s="7" t="s">
        <v>83</v>
      </c>
      <c r="F1581" s="7" t="s">
        <v>1759</v>
      </c>
      <c r="G1581" s="7" t="s">
        <v>5165</v>
      </c>
      <c r="H1581" s="7" t="s">
        <v>6007</v>
      </c>
      <c r="I1581" s="7" t="s">
        <v>1711</v>
      </c>
      <c r="J1581" s="7" t="s">
        <v>6008</v>
      </c>
      <c r="K1581" s="7" t="s">
        <v>287</v>
      </c>
      <c r="L1581" s="7" t="s">
        <v>460</v>
      </c>
      <c r="M1581" s="7" t="s">
        <v>91</v>
      </c>
      <c r="N1581" s="7" t="s">
        <v>1762</v>
      </c>
      <c r="O1581" s="7" t="s">
        <v>93</v>
      </c>
      <c r="P1581" s="7" t="s">
        <v>1762</v>
      </c>
      <c r="Q1581" s="7" t="s">
        <v>93</v>
      </c>
      <c r="R1581" s="7" t="s">
        <v>6009</v>
      </c>
      <c r="S1581" s="7" t="s">
        <v>6009</v>
      </c>
      <c r="T1581" s="7" t="s">
        <v>6009</v>
      </c>
      <c r="U1581" s="7" t="s">
        <v>6009</v>
      </c>
      <c r="V1581" s="7" t="s">
        <v>6009</v>
      </c>
      <c r="W1581" s="7" t="s">
        <v>6009</v>
      </c>
      <c r="X1581" s="7" t="s">
        <v>6009</v>
      </c>
      <c r="Y1581" s="7" t="s">
        <v>6009</v>
      </c>
      <c r="Z1581" s="7" t="s">
        <v>6009</v>
      </c>
      <c r="AA1581" s="7" t="s">
        <v>6009</v>
      </c>
      <c r="AB1581" s="7" t="s">
        <v>6009</v>
      </c>
      <c r="AC1581" s="7" t="s">
        <v>6009</v>
      </c>
      <c r="AD1581" s="7" t="s">
        <v>6009</v>
      </c>
      <c r="AE1581" s="7" t="s">
        <v>95</v>
      </c>
      <c r="AF1581" s="7" t="s">
        <v>82</v>
      </c>
      <c r="AG1581" s="7" t="s">
        <v>96</v>
      </c>
    </row>
    <row r="1582" spans="1:33" ht="25.5" x14ac:dyDescent="0.25">
      <c r="A1582" s="7" t="s">
        <v>6010</v>
      </c>
      <c r="B1582" s="12" t="s">
        <v>80</v>
      </c>
      <c r="C1582" s="7" t="s">
        <v>81</v>
      </c>
      <c r="D1582" s="7" t="s">
        <v>82</v>
      </c>
      <c r="E1582" s="7" t="s">
        <v>83</v>
      </c>
      <c r="F1582" s="7" t="s">
        <v>123</v>
      </c>
      <c r="G1582" s="7" t="s">
        <v>124</v>
      </c>
      <c r="H1582" s="7" t="s">
        <v>225</v>
      </c>
      <c r="I1582" s="7" t="s">
        <v>182</v>
      </c>
      <c r="J1582" s="7" t="s">
        <v>6011</v>
      </c>
      <c r="K1582" s="7" t="s">
        <v>287</v>
      </c>
      <c r="L1582" s="7" t="s">
        <v>374</v>
      </c>
      <c r="M1582" s="7" t="s">
        <v>91</v>
      </c>
      <c r="N1582" s="7" t="s">
        <v>128</v>
      </c>
      <c r="O1582" s="7" t="s">
        <v>93</v>
      </c>
      <c r="P1582" s="7" t="s">
        <v>128</v>
      </c>
      <c r="Q1582" s="7" t="s">
        <v>93</v>
      </c>
      <c r="R1582" s="7" t="s">
        <v>6012</v>
      </c>
      <c r="S1582" s="7" t="s">
        <v>6012</v>
      </c>
      <c r="T1582" s="7" t="s">
        <v>6012</v>
      </c>
      <c r="U1582" s="7" t="s">
        <v>6012</v>
      </c>
      <c r="V1582" s="7" t="s">
        <v>6012</v>
      </c>
      <c r="W1582" s="7" t="s">
        <v>6012</v>
      </c>
      <c r="X1582" s="7" t="s">
        <v>6012</v>
      </c>
      <c r="Y1582" s="7" t="s">
        <v>6012</v>
      </c>
      <c r="Z1582" s="7" t="s">
        <v>6012</v>
      </c>
      <c r="AA1582" s="7" t="s">
        <v>6012</v>
      </c>
      <c r="AB1582" s="7" t="s">
        <v>6012</v>
      </c>
      <c r="AC1582" s="7" t="s">
        <v>6012</v>
      </c>
      <c r="AD1582" s="7" t="s">
        <v>6012</v>
      </c>
      <c r="AE1582" s="7" t="s">
        <v>95</v>
      </c>
      <c r="AF1582" s="7" t="s">
        <v>82</v>
      </c>
      <c r="AG1582" s="7" t="s">
        <v>96</v>
      </c>
    </row>
    <row r="1583" spans="1:33" ht="25.5" x14ac:dyDescent="0.25">
      <c r="A1583" s="7" t="s">
        <v>6013</v>
      </c>
      <c r="B1583" s="12" t="s">
        <v>80</v>
      </c>
      <c r="C1583" s="7" t="s">
        <v>81</v>
      </c>
      <c r="D1583" s="7" t="s">
        <v>82</v>
      </c>
      <c r="E1583" s="7" t="s">
        <v>83</v>
      </c>
      <c r="F1583" s="7" t="s">
        <v>259</v>
      </c>
      <c r="G1583" s="7" t="s">
        <v>6014</v>
      </c>
      <c r="H1583" s="7" t="s">
        <v>6015</v>
      </c>
      <c r="I1583" s="7" t="s">
        <v>5455</v>
      </c>
      <c r="J1583" s="7" t="s">
        <v>6016</v>
      </c>
      <c r="K1583" s="7" t="s">
        <v>407</v>
      </c>
      <c r="L1583" s="7" t="s">
        <v>982</v>
      </c>
      <c r="M1583" s="7" t="s">
        <v>91</v>
      </c>
      <c r="N1583" s="7" t="s">
        <v>265</v>
      </c>
      <c r="O1583" s="7" t="s">
        <v>93</v>
      </c>
      <c r="P1583" s="7" t="s">
        <v>265</v>
      </c>
      <c r="Q1583" s="7" t="s">
        <v>93</v>
      </c>
      <c r="R1583" s="7" t="s">
        <v>6017</v>
      </c>
      <c r="S1583" s="7" t="s">
        <v>6017</v>
      </c>
      <c r="T1583" s="7" t="s">
        <v>6017</v>
      </c>
      <c r="U1583" s="7" t="s">
        <v>6017</v>
      </c>
      <c r="V1583" s="7" t="s">
        <v>6017</v>
      </c>
      <c r="W1583" s="7" t="s">
        <v>6017</v>
      </c>
      <c r="X1583" s="7" t="s">
        <v>6017</v>
      </c>
      <c r="Y1583" s="7" t="s">
        <v>6017</v>
      </c>
      <c r="Z1583" s="7" t="s">
        <v>6017</v>
      </c>
      <c r="AA1583" s="7" t="s">
        <v>6017</v>
      </c>
      <c r="AB1583" s="7" t="s">
        <v>6017</v>
      </c>
      <c r="AC1583" s="7" t="s">
        <v>6017</v>
      </c>
      <c r="AD1583" s="7" t="s">
        <v>6017</v>
      </c>
      <c r="AE1583" s="7" t="s">
        <v>95</v>
      </c>
      <c r="AF1583" s="7" t="s">
        <v>82</v>
      </c>
      <c r="AG1583" s="7" t="s">
        <v>96</v>
      </c>
    </row>
    <row r="1584" spans="1:33" ht="25.5" x14ac:dyDescent="0.25">
      <c r="A1584" s="7" t="s">
        <v>6018</v>
      </c>
      <c r="B1584" s="12" t="s">
        <v>80</v>
      </c>
      <c r="C1584" s="7" t="s">
        <v>81</v>
      </c>
      <c r="D1584" s="7" t="s">
        <v>82</v>
      </c>
      <c r="E1584" s="7" t="s">
        <v>83</v>
      </c>
      <c r="F1584" s="7" t="s">
        <v>230</v>
      </c>
      <c r="G1584" s="7" t="s">
        <v>231</v>
      </c>
      <c r="H1584" s="7" t="s">
        <v>6019</v>
      </c>
      <c r="I1584" s="7" t="s">
        <v>280</v>
      </c>
      <c r="J1584" s="7" t="s">
        <v>6020</v>
      </c>
      <c r="K1584" s="7" t="s">
        <v>407</v>
      </c>
      <c r="L1584" s="7" t="s">
        <v>783</v>
      </c>
      <c r="M1584" s="7" t="s">
        <v>91</v>
      </c>
      <c r="N1584" s="7" t="s">
        <v>312</v>
      </c>
      <c r="O1584" s="7" t="s">
        <v>93</v>
      </c>
      <c r="P1584" s="7" t="s">
        <v>312</v>
      </c>
      <c r="Q1584" s="7" t="s">
        <v>93</v>
      </c>
      <c r="R1584" s="7" t="s">
        <v>6021</v>
      </c>
      <c r="S1584" s="7" t="s">
        <v>6021</v>
      </c>
      <c r="T1584" s="7" t="s">
        <v>6021</v>
      </c>
      <c r="U1584" s="7" t="s">
        <v>6021</v>
      </c>
      <c r="V1584" s="7" t="s">
        <v>6021</v>
      </c>
      <c r="W1584" s="7" t="s">
        <v>6021</v>
      </c>
      <c r="X1584" s="7" t="s">
        <v>6021</v>
      </c>
      <c r="Y1584" s="7" t="s">
        <v>6021</v>
      </c>
      <c r="Z1584" s="7" t="s">
        <v>6021</v>
      </c>
      <c r="AA1584" s="7" t="s">
        <v>6021</v>
      </c>
      <c r="AB1584" s="7" t="s">
        <v>6021</v>
      </c>
      <c r="AC1584" s="7" t="s">
        <v>6021</v>
      </c>
      <c r="AD1584" s="7" t="s">
        <v>6021</v>
      </c>
      <c r="AE1584" s="7" t="s">
        <v>95</v>
      </c>
      <c r="AF1584" s="7" t="s">
        <v>82</v>
      </c>
      <c r="AG1584" s="7" t="s">
        <v>96</v>
      </c>
    </row>
    <row r="1585" spans="1:33" ht="25.5" x14ac:dyDescent="0.25">
      <c r="A1585" s="7" t="s">
        <v>6022</v>
      </c>
      <c r="B1585" s="12" t="s">
        <v>80</v>
      </c>
      <c r="C1585" s="7" t="s">
        <v>81</v>
      </c>
      <c r="D1585" s="7" t="s">
        <v>82</v>
      </c>
      <c r="E1585" s="7" t="s">
        <v>83</v>
      </c>
      <c r="F1585" s="7" t="s">
        <v>98</v>
      </c>
      <c r="G1585" s="7" t="s">
        <v>224</v>
      </c>
      <c r="H1585" s="7" t="s">
        <v>6023</v>
      </c>
      <c r="I1585" s="7" t="s">
        <v>1347</v>
      </c>
      <c r="J1585" s="7" t="s">
        <v>1970</v>
      </c>
      <c r="K1585" s="7" t="s">
        <v>407</v>
      </c>
      <c r="L1585" s="7" t="s">
        <v>1158</v>
      </c>
      <c r="M1585" s="7" t="s">
        <v>91</v>
      </c>
      <c r="N1585" s="7" t="s">
        <v>185</v>
      </c>
      <c r="O1585" s="7" t="s">
        <v>93</v>
      </c>
      <c r="P1585" s="7" t="s">
        <v>185</v>
      </c>
      <c r="Q1585" s="7" t="s">
        <v>93</v>
      </c>
      <c r="R1585" s="7" t="s">
        <v>6024</v>
      </c>
      <c r="S1585" s="7" t="s">
        <v>6024</v>
      </c>
      <c r="T1585" s="7" t="s">
        <v>6024</v>
      </c>
      <c r="U1585" s="7" t="s">
        <v>6024</v>
      </c>
      <c r="V1585" s="7" t="s">
        <v>6024</v>
      </c>
      <c r="W1585" s="7" t="s">
        <v>6024</v>
      </c>
      <c r="X1585" s="7" t="s">
        <v>6024</v>
      </c>
      <c r="Y1585" s="7" t="s">
        <v>6024</v>
      </c>
      <c r="Z1585" s="7" t="s">
        <v>6024</v>
      </c>
      <c r="AA1585" s="7" t="s">
        <v>6024</v>
      </c>
      <c r="AB1585" s="7" t="s">
        <v>6024</v>
      </c>
      <c r="AC1585" s="7" t="s">
        <v>6024</v>
      </c>
      <c r="AD1585" s="7" t="s">
        <v>6024</v>
      </c>
      <c r="AE1585" s="7" t="s">
        <v>95</v>
      </c>
      <c r="AF1585" s="7" t="s">
        <v>82</v>
      </c>
      <c r="AG1585" s="7" t="s">
        <v>96</v>
      </c>
    </row>
    <row r="1586" spans="1:33" ht="25.5" x14ac:dyDescent="0.25">
      <c r="A1586" s="7" t="s">
        <v>6025</v>
      </c>
      <c r="B1586" s="12" t="s">
        <v>80</v>
      </c>
      <c r="C1586" s="7" t="s">
        <v>81</v>
      </c>
      <c r="D1586" s="7" t="s">
        <v>82</v>
      </c>
      <c r="E1586" s="7" t="s">
        <v>83</v>
      </c>
      <c r="F1586" s="7" t="s">
        <v>123</v>
      </c>
      <c r="G1586" s="7" t="s">
        <v>124</v>
      </c>
      <c r="H1586" s="7" t="s">
        <v>6026</v>
      </c>
      <c r="I1586" s="7" t="s">
        <v>351</v>
      </c>
      <c r="J1586" s="7" t="s">
        <v>170</v>
      </c>
      <c r="K1586" s="7" t="s">
        <v>407</v>
      </c>
      <c r="L1586" s="7" t="s">
        <v>316</v>
      </c>
      <c r="M1586" s="7" t="s">
        <v>91</v>
      </c>
      <c r="N1586" s="7" t="s">
        <v>128</v>
      </c>
      <c r="O1586" s="7" t="s">
        <v>93</v>
      </c>
      <c r="P1586" s="7" t="s">
        <v>128</v>
      </c>
      <c r="Q1586" s="7" t="s">
        <v>93</v>
      </c>
      <c r="R1586" s="7" t="s">
        <v>6027</v>
      </c>
      <c r="S1586" s="7" t="s">
        <v>6027</v>
      </c>
      <c r="T1586" s="7" t="s">
        <v>6027</v>
      </c>
      <c r="U1586" s="7" t="s">
        <v>6027</v>
      </c>
      <c r="V1586" s="7" t="s">
        <v>6027</v>
      </c>
      <c r="W1586" s="7" t="s">
        <v>6027</v>
      </c>
      <c r="X1586" s="7" t="s">
        <v>6027</v>
      </c>
      <c r="Y1586" s="7" t="s">
        <v>6027</v>
      </c>
      <c r="Z1586" s="7" t="s">
        <v>6027</v>
      </c>
      <c r="AA1586" s="7" t="s">
        <v>6027</v>
      </c>
      <c r="AB1586" s="7" t="s">
        <v>6027</v>
      </c>
      <c r="AC1586" s="7" t="s">
        <v>6027</v>
      </c>
      <c r="AD1586" s="7" t="s">
        <v>6027</v>
      </c>
      <c r="AE1586" s="7" t="s">
        <v>95</v>
      </c>
      <c r="AF1586" s="7" t="s">
        <v>82</v>
      </c>
      <c r="AG1586" s="7" t="s">
        <v>96</v>
      </c>
    </row>
    <row r="1587" spans="1:33" x14ac:dyDescent="0.25">
      <c r="A1587" s="7" t="s">
        <v>6028</v>
      </c>
      <c r="B1587" s="12" t="s">
        <v>80</v>
      </c>
      <c r="C1587" s="7" t="s">
        <v>81</v>
      </c>
      <c r="D1587" s="7" t="s">
        <v>82</v>
      </c>
      <c r="E1587" s="7" t="s">
        <v>83</v>
      </c>
      <c r="F1587" s="7" t="s">
        <v>98</v>
      </c>
      <c r="G1587" s="7" t="s">
        <v>99</v>
      </c>
      <c r="H1587" s="7" t="s">
        <v>6029</v>
      </c>
      <c r="I1587" s="7" t="s">
        <v>196</v>
      </c>
      <c r="J1587" s="7" t="s">
        <v>5508</v>
      </c>
      <c r="K1587" s="7" t="s">
        <v>407</v>
      </c>
      <c r="L1587" s="7" t="s">
        <v>4311</v>
      </c>
      <c r="M1587" s="7" t="s">
        <v>91</v>
      </c>
      <c r="N1587" s="7" t="s">
        <v>103</v>
      </c>
      <c r="O1587" s="7" t="s">
        <v>93</v>
      </c>
      <c r="P1587" s="7" t="s">
        <v>103</v>
      </c>
      <c r="Q1587" s="7" t="s">
        <v>93</v>
      </c>
      <c r="R1587" s="7" t="s">
        <v>6030</v>
      </c>
      <c r="S1587" s="7" t="s">
        <v>6030</v>
      </c>
      <c r="T1587" s="7" t="s">
        <v>6030</v>
      </c>
      <c r="U1587" s="7" t="s">
        <v>6030</v>
      </c>
      <c r="V1587" s="7" t="s">
        <v>6030</v>
      </c>
      <c r="W1587" s="7" t="s">
        <v>6030</v>
      </c>
      <c r="X1587" s="7" t="s">
        <v>6030</v>
      </c>
      <c r="Y1587" s="7" t="s">
        <v>6030</v>
      </c>
      <c r="Z1587" s="7" t="s">
        <v>6030</v>
      </c>
      <c r="AA1587" s="7" t="s">
        <v>6030</v>
      </c>
      <c r="AB1587" s="7" t="s">
        <v>6030</v>
      </c>
      <c r="AC1587" s="7" t="s">
        <v>6030</v>
      </c>
      <c r="AD1587" s="7" t="s">
        <v>6030</v>
      </c>
      <c r="AE1587" s="7" t="s">
        <v>95</v>
      </c>
      <c r="AF1587" s="7" t="s">
        <v>82</v>
      </c>
      <c r="AG1587" s="7" t="s">
        <v>96</v>
      </c>
    </row>
    <row r="1588" spans="1:33" x14ac:dyDescent="0.25">
      <c r="A1588" s="7" t="s">
        <v>6031</v>
      </c>
      <c r="B1588" s="12" t="s">
        <v>80</v>
      </c>
      <c r="C1588" s="7" t="s">
        <v>81</v>
      </c>
      <c r="D1588" s="7" t="s">
        <v>82</v>
      </c>
      <c r="E1588" s="7" t="s">
        <v>83</v>
      </c>
      <c r="F1588" s="7" t="s">
        <v>98</v>
      </c>
      <c r="G1588" s="7" t="s">
        <v>99</v>
      </c>
      <c r="H1588" s="7" t="s">
        <v>1579</v>
      </c>
      <c r="I1588" s="7" t="s">
        <v>196</v>
      </c>
      <c r="J1588" s="7" t="s">
        <v>241</v>
      </c>
      <c r="K1588" s="7" t="s">
        <v>407</v>
      </c>
      <c r="L1588" s="7" t="s">
        <v>203</v>
      </c>
      <c r="M1588" s="7" t="s">
        <v>91</v>
      </c>
      <c r="N1588" s="7" t="s">
        <v>103</v>
      </c>
      <c r="O1588" s="7" t="s">
        <v>93</v>
      </c>
      <c r="P1588" s="7" t="s">
        <v>103</v>
      </c>
      <c r="Q1588" s="7" t="s">
        <v>93</v>
      </c>
      <c r="R1588" s="7" t="s">
        <v>6032</v>
      </c>
      <c r="S1588" s="7" t="s">
        <v>6032</v>
      </c>
      <c r="T1588" s="7" t="s">
        <v>6032</v>
      </c>
      <c r="U1588" s="7" t="s">
        <v>6032</v>
      </c>
      <c r="V1588" s="7" t="s">
        <v>6032</v>
      </c>
      <c r="W1588" s="7" t="s">
        <v>6032</v>
      </c>
      <c r="X1588" s="7" t="s">
        <v>6032</v>
      </c>
      <c r="Y1588" s="7" t="s">
        <v>6032</v>
      </c>
      <c r="Z1588" s="7" t="s">
        <v>6032</v>
      </c>
      <c r="AA1588" s="7" t="s">
        <v>6032</v>
      </c>
      <c r="AB1588" s="7" t="s">
        <v>6032</v>
      </c>
      <c r="AC1588" s="7" t="s">
        <v>6032</v>
      </c>
      <c r="AD1588" s="7" t="s">
        <v>6032</v>
      </c>
      <c r="AE1588" s="7" t="s">
        <v>95</v>
      </c>
      <c r="AF1588" s="7" t="s">
        <v>82</v>
      </c>
      <c r="AG1588" s="7" t="s">
        <v>96</v>
      </c>
    </row>
    <row r="1589" spans="1:33" x14ac:dyDescent="0.25">
      <c r="A1589" s="7" t="s">
        <v>6033</v>
      </c>
      <c r="B1589" s="12" t="s">
        <v>80</v>
      </c>
      <c r="C1589" s="7" t="s">
        <v>81</v>
      </c>
      <c r="D1589" s="7" t="s">
        <v>82</v>
      </c>
      <c r="E1589" s="7" t="s">
        <v>83</v>
      </c>
      <c r="F1589" s="7" t="s">
        <v>98</v>
      </c>
      <c r="G1589" s="7" t="s">
        <v>99</v>
      </c>
      <c r="H1589" s="7" t="s">
        <v>892</v>
      </c>
      <c r="I1589" s="7" t="s">
        <v>548</v>
      </c>
      <c r="J1589" s="7" t="s">
        <v>6034</v>
      </c>
      <c r="K1589" s="7" t="s">
        <v>830</v>
      </c>
      <c r="L1589" s="7" t="s">
        <v>111</v>
      </c>
      <c r="M1589" s="7" t="s">
        <v>91</v>
      </c>
      <c r="N1589" s="7" t="s">
        <v>103</v>
      </c>
      <c r="O1589" s="7" t="s">
        <v>93</v>
      </c>
      <c r="P1589" s="7" t="s">
        <v>103</v>
      </c>
      <c r="Q1589" s="7" t="s">
        <v>93</v>
      </c>
      <c r="R1589" s="7" t="s">
        <v>6035</v>
      </c>
      <c r="S1589" s="7" t="s">
        <v>6035</v>
      </c>
      <c r="T1589" s="7" t="s">
        <v>6035</v>
      </c>
      <c r="U1589" s="7" t="s">
        <v>6035</v>
      </c>
      <c r="V1589" s="7" t="s">
        <v>6035</v>
      </c>
      <c r="W1589" s="7" t="s">
        <v>6035</v>
      </c>
      <c r="X1589" s="7" t="s">
        <v>6035</v>
      </c>
      <c r="Y1589" s="7" t="s">
        <v>6035</v>
      </c>
      <c r="Z1589" s="7" t="s">
        <v>6035</v>
      </c>
      <c r="AA1589" s="7" t="s">
        <v>6035</v>
      </c>
      <c r="AB1589" s="7" t="s">
        <v>6035</v>
      </c>
      <c r="AC1589" s="7" t="s">
        <v>6035</v>
      </c>
      <c r="AD1589" s="7" t="s">
        <v>6035</v>
      </c>
      <c r="AE1589" s="7" t="s">
        <v>95</v>
      </c>
      <c r="AF1589" s="7" t="s">
        <v>82</v>
      </c>
      <c r="AG1589" s="7" t="s">
        <v>96</v>
      </c>
    </row>
    <row r="1590" spans="1:33" ht="25.5" x14ac:dyDescent="0.25">
      <c r="A1590" s="7" t="s">
        <v>6036</v>
      </c>
      <c r="B1590" s="12" t="s">
        <v>80</v>
      </c>
      <c r="C1590" s="7" t="s">
        <v>81</v>
      </c>
      <c r="D1590" s="7" t="s">
        <v>82</v>
      </c>
      <c r="E1590" s="7" t="s">
        <v>83</v>
      </c>
      <c r="F1590" s="7" t="s">
        <v>497</v>
      </c>
      <c r="G1590" s="7" t="s">
        <v>99</v>
      </c>
      <c r="H1590" s="7" t="s">
        <v>547</v>
      </c>
      <c r="I1590" s="7" t="s">
        <v>548</v>
      </c>
      <c r="J1590" s="7" t="s">
        <v>824</v>
      </c>
      <c r="K1590" s="7" t="s">
        <v>830</v>
      </c>
      <c r="L1590" s="7" t="s">
        <v>3228</v>
      </c>
      <c r="M1590" s="7" t="s">
        <v>91</v>
      </c>
      <c r="N1590" s="7" t="s">
        <v>185</v>
      </c>
      <c r="O1590" s="7" t="s">
        <v>93</v>
      </c>
      <c r="P1590" s="7" t="s">
        <v>185</v>
      </c>
      <c r="Q1590" s="7" t="s">
        <v>93</v>
      </c>
      <c r="R1590" s="7" t="s">
        <v>6037</v>
      </c>
      <c r="S1590" s="7" t="s">
        <v>6037</v>
      </c>
      <c r="T1590" s="7" t="s">
        <v>6037</v>
      </c>
      <c r="U1590" s="7" t="s">
        <v>6037</v>
      </c>
      <c r="V1590" s="7" t="s">
        <v>6037</v>
      </c>
      <c r="W1590" s="7" t="s">
        <v>6037</v>
      </c>
      <c r="X1590" s="7" t="s">
        <v>6037</v>
      </c>
      <c r="Y1590" s="7" t="s">
        <v>6037</v>
      </c>
      <c r="Z1590" s="7" t="s">
        <v>6037</v>
      </c>
      <c r="AA1590" s="7" t="s">
        <v>6037</v>
      </c>
      <c r="AB1590" s="7" t="s">
        <v>6037</v>
      </c>
      <c r="AC1590" s="7" t="s">
        <v>6037</v>
      </c>
      <c r="AD1590" s="7" t="s">
        <v>6037</v>
      </c>
      <c r="AE1590" s="7" t="s">
        <v>95</v>
      </c>
      <c r="AF1590" s="7" t="s">
        <v>82</v>
      </c>
      <c r="AG1590" s="7" t="s">
        <v>96</v>
      </c>
    </row>
    <row r="1591" spans="1:33" x14ac:dyDescent="0.25">
      <c r="A1591" s="7" t="s">
        <v>6038</v>
      </c>
      <c r="B1591" s="12" t="s">
        <v>80</v>
      </c>
      <c r="C1591" s="7" t="s">
        <v>81</v>
      </c>
      <c r="D1591" s="7" t="s">
        <v>82</v>
      </c>
      <c r="E1591" s="7" t="s">
        <v>83</v>
      </c>
      <c r="F1591" s="7" t="s">
        <v>123</v>
      </c>
      <c r="G1591" s="7" t="s">
        <v>124</v>
      </c>
      <c r="H1591" s="7" t="s">
        <v>547</v>
      </c>
      <c r="I1591" s="7" t="s">
        <v>548</v>
      </c>
      <c r="J1591" s="7" t="s">
        <v>6039</v>
      </c>
      <c r="K1591" s="7" t="s">
        <v>830</v>
      </c>
      <c r="L1591" s="7" t="s">
        <v>982</v>
      </c>
      <c r="M1591" s="7" t="s">
        <v>91</v>
      </c>
      <c r="N1591" s="7" t="s">
        <v>128</v>
      </c>
      <c r="O1591" s="7" t="s">
        <v>93</v>
      </c>
      <c r="P1591" s="7" t="s">
        <v>128</v>
      </c>
      <c r="Q1591" s="7" t="s">
        <v>93</v>
      </c>
      <c r="R1591" s="7" t="s">
        <v>6040</v>
      </c>
      <c r="S1591" s="7" t="s">
        <v>6040</v>
      </c>
      <c r="T1591" s="7" t="s">
        <v>6040</v>
      </c>
      <c r="U1591" s="7" t="s">
        <v>6040</v>
      </c>
      <c r="V1591" s="7" t="s">
        <v>6040</v>
      </c>
      <c r="W1591" s="7" t="s">
        <v>6040</v>
      </c>
      <c r="X1591" s="7" t="s">
        <v>6040</v>
      </c>
      <c r="Y1591" s="7" t="s">
        <v>6040</v>
      </c>
      <c r="Z1591" s="7" t="s">
        <v>6040</v>
      </c>
      <c r="AA1591" s="7" t="s">
        <v>6040</v>
      </c>
      <c r="AB1591" s="7" t="s">
        <v>6040</v>
      </c>
      <c r="AC1591" s="7" t="s">
        <v>6040</v>
      </c>
      <c r="AD1591" s="7" t="s">
        <v>6040</v>
      </c>
      <c r="AE1591" s="7" t="s">
        <v>95</v>
      </c>
      <c r="AF1591" s="7" t="s">
        <v>82</v>
      </c>
      <c r="AG1591" s="7" t="s">
        <v>96</v>
      </c>
    </row>
    <row r="1592" spans="1:33" ht="25.5" x14ac:dyDescent="0.25">
      <c r="A1592" s="7" t="s">
        <v>6041</v>
      </c>
      <c r="B1592" s="12" t="s">
        <v>80</v>
      </c>
      <c r="C1592" s="7" t="s">
        <v>81</v>
      </c>
      <c r="D1592" s="7" t="s">
        <v>82</v>
      </c>
      <c r="E1592" s="7" t="s">
        <v>83</v>
      </c>
      <c r="F1592" s="7" t="s">
        <v>106</v>
      </c>
      <c r="G1592" s="7" t="s">
        <v>107</v>
      </c>
      <c r="H1592" s="7" t="s">
        <v>6042</v>
      </c>
      <c r="I1592" s="7" t="s">
        <v>897</v>
      </c>
      <c r="J1592" s="7" t="s">
        <v>790</v>
      </c>
      <c r="K1592" s="7" t="s">
        <v>830</v>
      </c>
      <c r="L1592" s="7" t="s">
        <v>166</v>
      </c>
      <c r="M1592" s="7" t="s">
        <v>91</v>
      </c>
      <c r="N1592" s="7" t="s">
        <v>112</v>
      </c>
      <c r="O1592" s="7" t="s">
        <v>93</v>
      </c>
      <c r="P1592" s="7" t="s">
        <v>112</v>
      </c>
      <c r="Q1592" s="7" t="s">
        <v>93</v>
      </c>
      <c r="R1592" s="7" t="s">
        <v>6043</v>
      </c>
      <c r="S1592" s="7" t="s">
        <v>6043</v>
      </c>
      <c r="T1592" s="7" t="s">
        <v>6043</v>
      </c>
      <c r="U1592" s="7" t="s">
        <v>6043</v>
      </c>
      <c r="V1592" s="7" t="s">
        <v>6043</v>
      </c>
      <c r="W1592" s="7" t="s">
        <v>6043</v>
      </c>
      <c r="X1592" s="7" t="s">
        <v>6043</v>
      </c>
      <c r="Y1592" s="7" t="s">
        <v>6043</v>
      </c>
      <c r="Z1592" s="7" t="s">
        <v>6043</v>
      </c>
      <c r="AA1592" s="7" t="s">
        <v>6043</v>
      </c>
      <c r="AB1592" s="7" t="s">
        <v>6043</v>
      </c>
      <c r="AC1592" s="7" t="s">
        <v>6043</v>
      </c>
      <c r="AD1592" s="7" t="s">
        <v>6043</v>
      </c>
      <c r="AE1592" s="7" t="s">
        <v>95</v>
      </c>
      <c r="AF1592" s="7" t="s">
        <v>82</v>
      </c>
      <c r="AG1592" s="7" t="s">
        <v>96</v>
      </c>
    </row>
    <row r="1593" spans="1:33" ht="25.5" x14ac:dyDescent="0.25">
      <c r="A1593" s="7" t="s">
        <v>6044</v>
      </c>
      <c r="B1593" s="12" t="s">
        <v>80</v>
      </c>
      <c r="C1593" s="7" t="s">
        <v>81</v>
      </c>
      <c r="D1593" s="7" t="s">
        <v>82</v>
      </c>
      <c r="E1593" s="7" t="s">
        <v>83</v>
      </c>
      <c r="F1593" s="7" t="s">
        <v>123</v>
      </c>
      <c r="G1593" s="7" t="s">
        <v>124</v>
      </c>
      <c r="H1593" s="7" t="s">
        <v>6045</v>
      </c>
      <c r="I1593" s="7" t="s">
        <v>285</v>
      </c>
      <c r="J1593" s="7" t="s">
        <v>622</v>
      </c>
      <c r="K1593" s="7" t="s">
        <v>830</v>
      </c>
      <c r="L1593" s="7" t="s">
        <v>830</v>
      </c>
      <c r="M1593" s="7" t="s">
        <v>137</v>
      </c>
      <c r="N1593" s="7" t="s">
        <v>128</v>
      </c>
      <c r="O1593" s="7" t="s">
        <v>93</v>
      </c>
      <c r="P1593" s="7" t="s">
        <v>128</v>
      </c>
      <c r="Q1593" s="7" t="s">
        <v>93</v>
      </c>
      <c r="R1593" s="7" t="s">
        <v>6046</v>
      </c>
      <c r="S1593" s="7" t="s">
        <v>6046</v>
      </c>
      <c r="T1593" s="7" t="s">
        <v>6046</v>
      </c>
      <c r="U1593" s="7" t="s">
        <v>6046</v>
      </c>
      <c r="V1593" s="7" t="s">
        <v>6046</v>
      </c>
      <c r="W1593" s="7" t="s">
        <v>6046</v>
      </c>
      <c r="X1593" s="7" t="s">
        <v>6046</v>
      </c>
      <c r="Y1593" s="7" t="s">
        <v>6046</v>
      </c>
      <c r="Z1593" s="7" t="s">
        <v>6046</v>
      </c>
      <c r="AA1593" s="7" t="s">
        <v>6046</v>
      </c>
      <c r="AB1593" s="7" t="s">
        <v>6046</v>
      </c>
      <c r="AC1593" s="7" t="s">
        <v>6046</v>
      </c>
      <c r="AD1593" s="7" t="s">
        <v>6046</v>
      </c>
      <c r="AE1593" s="7" t="s">
        <v>95</v>
      </c>
      <c r="AF1593" s="7" t="s">
        <v>82</v>
      </c>
      <c r="AG1593" s="7" t="s">
        <v>96</v>
      </c>
    </row>
    <row r="1594" spans="1:33" ht="25.5" x14ac:dyDescent="0.25">
      <c r="A1594" s="7" t="s">
        <v>6047</v>
      </c>
      <c r="B1594" s="12" t="s">
        <v>80</v>
      </c>
      <c r="C1594" s="7" t="s">
        <v>81</v>
      </c>
      <c r="D1594" s="7" t="s">
        <v>82</v>
      </c>
      <c r="E1594" s="7" t="s">
        <v>83</v>
      </c>
      <c r="F1594" s="7" t="s">
        <v>497</v>
      </c>
      <c r="G1594" s="7" t="s">
        <v>99</v>
      </c>
      <c r="H1594" s="7" t="s">
        <v>718</v>
      </c>
      <c r="I1594" s="7" t="s">
        <v>1590</v>
      </c>
      <c r="J1594" s="7" t="s">
        <v>820</v>
      </c>
      <c r="K1594" s="7" t="s">
        <v>830</v>
      </c>
      <c r="L1594" s="7" t="s">
        <v>1592</v>
      </c>
      <c r="M1594" s="7" t="s">
        <v>137</v>
      </c>
      <c r="N1594" s="7" t="s">
        <v>185</v>
      </c>
      <c r="O1594" s="7" t="s">
        <v>93</v>
      </c>
      <c r="P1594" s="7" t="s">
        <v>185</v>
      </c>
      <c r="Q1594" s="7" t="s">
        <v>93</v>
      </c>
      <c r="R1594" s="7" t="s">
        <v>6048</v>
      </c>
      <c r="S1594" s="7" t="s">
        <v>6048</v>
      </c>
      <c r="T1594" s="7" t="s">
        <v>6048</v>
      </c>
      <c r="U1594" s="7" t="s">
        <v>6048</v>
      </c>
      <c r="V1594" s="7" t="s">
        <v>6048</v>
      </c>
      <c r="W1594" s="7" t="s">
        <v>6048</v>
      </c>
      <c r="X1594" s="7" t="s">
        <v>6048</v>
      </c>
      <c r="Y1594" s="7" t="s">
        <v>6048</v>
      </c>
      <c r="Z1594" s="7" t="s">
        <v>6048</v>
      </c>
      <c r="AA1594" s="7" t="s">
        <v>6048</v>
      </c>
      <c r="AB1594" s="7" t="s">
        <v>6048</v>
      </c>
      <c r="AC1594" s="7" t="s">
        <v>6048</v>
      </c>
      <c r="AD1594" s="7" t="s">
        <v>6048</v>
      </c>
      <c r="AE1594" s="7" t="s">
        <v>95</v>
      </c>
      <c r="AF1594" s="7" t="s">
        <v>82</v>
      </c>
      <c r="AG1594" s="7" t="s">
        <v>96</v>
      </c>
    </row>
    <row r="1595" spans="1:33" x14ac:dyDescent="0.25">
      <c r="A1595" s="7" t="s">
        <v>6049</v>
      </c>
      <c r="B1595" s="12" t="s">
        <v>80</v>
      </c>
      <c r="C1595" s="7" t="s">
        <v>81</v>
      </c>
      <c r="D1595" s="7" t="s">
        <v>82</v>
      </c>
      <c r="E1595" s="7" t="s">
        <v>83</v>
      </c>
      <c r="F1595" s="7" t="s">
        <v>106</v>
      </c>
      <c r="G1595" s="7" t="s">
        <v>107</v>
      </c>
      <c r="H1595" s="7" t="s">
        <v>6050</v>
      </c>
      <c r="I1595" s="7" t="s">
        <v>134</v>
      </c>
      <c r="J1595" s="7" t="s">
        <v>6051</v>
      </c>
      <c r="K1595" s="7" t="s">
        <v>6052</v>
      </c>
      <c r="L1595" s="7" t="s">
        <v>2548</v>
      </c>
      <c r="M1595" s="7" t="s">
        <v>91</v>
      </c>
      <c r="N1595" s="7" t="s">
        <v>479</v>
      </c>
      <c r="O1595" s="7" t="s">
        <v>93</v>
      </c>
      <c r="P1595" s="7" t="s">
        <v>479</v>
      </c>
      <c r="Q1595" s="7" t="s">
        <v>93</v>
      </c>
      <c r="R1595" s="7" t="s">
        <v>6053</v>
      </c>
      <c r="S1595" s="7" t="s">
        <v>6053</v>
      </c>
      <c r="T1595" s="7" t="s">
        <v>6053</v>
      </c>
      <c r="U1595" s="7" t="s">
        <v>6053</v>
      </c>
      <c r="V1595" s="7" t="s">
        <v>6053</v>
      </c>
      <c r="W1595" s="7" t="s">
        <v>6053</v>
      </c>
      <c r="X1595" s="7" t="s">
        <v>6053</v>
      </c>
      <c r="Y1595" s="7" t="s">
        <v>6053</v>
      </c>
      <c r="Z1595" s="7" t="s">
        <v>6053</v>
      </c>
      <c r="AA1595" s="7" t="s">
        <v>6053</v>
      </c>
      <c r="AB1595" s="7" t="s">
        <v>6053</v>
      </c>
      <c r="AC1595" s="7" t="s">
        <v>6053</v>
      </c>
      <c r="AD1595" s="7" t="s">
        <v>6053</v>
      </c>
      <c r="AE1595" s="7" t="s">
        <v>95</v>
      </c>
      <c r="AF1595" s="7" t="s">
        <v>82</v>
      </c>
      <c r="AG1595" s="7" t="s">
        <v>96</v>
      </c>
    </row>
    <row r="1596" spans="1:33" ht="25.5" x14ac:dyDescent="0.25">
      <c r="A1596" s="7" t="s">
        <v>6054</v>
      </c>
      <c r="B1596" s="12" t="s">
        <v>80</v>
      </c>
      <c r="C1596" s="7" t="s">
        <v>81</v>
      </c>
      <c r="D1596" s="7" t="s">
        <v>82</v>
      </c>
      <c r="E1596" s="7" t="s">
        <v>83</v>
      </c>
      <c r="F1596" s="7" t="s">
        <v>123</v>
      </c>
      <c r="G1596" s="7" t="s">
        <v>124</v>
      </c>
      <c r="H1596" s="7" t="s">
        <v>6055</v>
      </c>
      <c r="I1596" s="7" t="s">
        <v>511</v>
      </c>
      <c r="J1596" s="7" t="s">
        <v>671</v>
      </c>
      <c r="K1596" s="7" t="s">
        <v>858</v>
      </c>
      <c r="L1596" s="7" t="s">
        <v>340</v>
      </c>
      <c r="M1596" s="7" t="s">
        <v>137</v>
      </c>
      <c r="N1596" s="7" t="s">
        <v>128</v>
      </c>
      <c r="O1596" s="7" t="s">
        <v>93</v>
      </c>
      <c r="P1596" s="7" t="s">
        <v>128</v>
      </c>
      <c r="Q1596" s="7" t="s">
        <v>93</v>
      </c>
      <c r="R1596" s="7" t="s">
        <v>6056</v>
      </c>
      <c r="S1596" s="7" t="s">
        <v>6056</v>
      </c>
      <c r="T1596" s="7" t="s">
        <v>6056</v>
      </c>
      <c r="U1596" s="7" t="s">
        <v>6056</v>
      </c>
      <c r="V1596" s="7" t="s">
        <v>6056</v>
      </c>
      <c r="W1596" s="7" t="s">
        <v>6056</v>
      </c>
      <c r="X1596" s="7" t="s">
        <v>6056</v>
      </c>
      <c r="Y1596" s="7" t="s">
        <v>6056</v>
      </c>
      <c r="Z1596" s="7" t="s">
        <v>6056</v>
      </c>
      <c r="AA1596" s="7" t="s">
        <v>6056</v>
      </c>
      <c r="AB1596" s="7" t="s">
        <v>6056</v>
      </c>
      <c r="AC1596" s="7" t="s">
        <v>6056</v>
      </c>
      <c r="AD1596" s="7" t="s">
        <v>6056</v>
      </c>
      <c r="AE1596" s="7" t="s">
        <v>95</v>
      </c>
      <c r="AF1596" s="7" t="s">
        <v>82</v>
      </c>
      <c r="AG1596" s="7" t="s">
        <v>96</v>
      </c>
    </row>
    <row r="1597" spans="1:33" ht="25.5" x14ac:dyDescent="0.25">
      <c r="A1597" s="7" t="s">
        <v>6057</v>
      </c>
      <c r="B1597" s="12" t="s">
        <v>80</v>
      </c>
      <c r="C1597" s="7" t="s">
        <v>81</v>
      </c>
      <c r="D1597" s="7" t="s">
        <v>82</v>
      </c>
      <c r="E1597" s="7" t="s">
        <v>83</v>
      </c>
      <c r="F1597" s="7" t="s">
        <v>123</v>
      </c>
      <c r="G1597" s="7" t="s">
        <v>124</v>
      </c>
      <c r="H1597" s="7" t="s">
        <v>181</v>
      </c>
      <c r="I1597" s="7" t="s">
        <v>511</v>
      </c>
      <c r="J1597" s="7" t="s">
        <v>884</v>
      </c>
      <c r="K1597" s="7" t="s">
        <v>858</v>
      </c>
      <c r="L1597" s="7" t="s">
        <v>2555</v>
      </c>
      <c r="M1597" s="7" t="s">
        <v>137</v>
      </c>
      <c r="N1597" s="7" t="s">
        <v>128</v>
      </c>
      <c r="O1597" s="7" t="s">
        <v>93</v>
      </c>
      <c r="P1597" s="7" t="s">
        <v>128</v>
      </c>
      <c r="Q1597" s="7" t="s">
        <v>93</v>
      </c>
      <c r="R1597" s="7" t="s">
        <v>6058</v>
      </c>
      <c r="S1597" s="7" t="s">
        <v>6058</v>
      </c>
      <c r="T1597" s="7" t="s">
        <v>6058</v>
      </c>
      <c r="U1597" s="7" t="s">
        <v>6058</v>
      </c>
      <c r="V1597" s="7" t="s">
        <v>6058</v>
      </c>
      <c r="W1597" s="7" t="s">
        <v>6058</v>
      </c>
      <c r="X1597" s="7" t="s">
        <v>6058</v>
      </c>
      <c r="Y1597" s="7" t="s">
        <v>6058</v>
      </c>
      <c r="Z1597" s="7" t="s">
        <v>6058</v>
      </c>
      <c r="AA1597" s="7" t="s">
        <v>6058</v>
      </c>
      <c r="AB1597" s="7" t="s">
        <v>6058</v>
      </c>
      <c r="AC1597" s="7" t="s">
        <v>6058</v>
      </c>
      <c r="AD1597" s="7" t="s">
        <v>6058</v>
      </c>
      <c r="AE1597" s="7" t="s">
        <v>95</v>
      </c>
      <c r="AF1597" s="7" t="s">
        <v>82</v>
      </c>
      <c r="AG1597" s="7" t="s">
        <v>96</v>
      </c>
    </row>
    <row r="1598" spans="1:33" x14ac:dyDescent="0.25">
      <c r="A1598" s="7" t="s">
        <v>6059</v>
      </c>
      <c r="B1598" s="12" t="s">
        <v>80</v>
      </c>
      <c r="C1598" s="7" t="s">
        <v>81</v>
      </c>
      <c r="D1598" s="7" t="s">
        <v>82</v>
      </c>
      <c r="E1598" s="7" t="s">
        <v>83</v>
      </c>
      <c r="F1598" s="7" t="s">
        <v>98</v>
      </c>
      <c r="G1598" s="7" t="s">
        <v>546</v>
      </c>
      <c r="H1598" s="7" t="s">
        <v>6060</v>
      </c>
      <c r="I1598" s="7" t="s">
        <v>1018</v>
      </c>
      <c r="J1598" s="7" t="s">
        <v>6061</v>
      </c>
      <c r="K1598" s="7" t="s">
        <v>858</v>
      </c>
      <c r="L1598" s="7" t="s">
        <v>4437</v>
      </c>
      <c r="M1598" s="7" t="s">
        <v>91</v>
      </c>
      <c r="N1598" s="7" t="s">
        <v>185</v>
      </c>
      <c r="O1598" s="7" t="s">
        <v>93</v>
      </c>
      <c r="P1598" s="7" t="s">
        <v>185</v>
      </c>
      <c r="Q1598" s="7" t="s">
        <v>93</v>
      </c>
      <c r="R1598" s="7" t="s">
        <v>6062</v>
      </c>
      <c r="S1598" s="7" t="s">
        <v>6062</v>
      </c>
      <c r="T1598" s="7" t="s">
        <v>6062</v>
      </c>
      <c r="U1598" s="7" t="s">
        <v>6062</v>
      </c>
      <c r="V1598" s="7" t="s">
        <v>6062</v>
      </c>
      <c r="W1598" s="7" t="s">
        <v>6062</v>
      </c>
      <c r="X1598" s="7" t="s">
        <v>6062</v>
      </c>
      <c r="Y1598" s="7" t="s">
        <v>6062</v>
      </c>
      <c r="Z1598" s="7" t="s">
        <v>6062</v>
      </c>
      <c r="AA1598" s="7" t="s">
        <v>6062</v>
      </c>
      <c r="AB1598" s="7" t="s">
        <v>6062</v>
      </c>
      <c r="AC1598" s="7" t="s">
        <v>6062</v>
      </c>
      <c r="AD1598" s="7" t="s">
        <v>6062</v>
      </c>
      <c r="AE1598" s="7" t="s">
        <v>95</v>
      </c>
      <c r="AF1598" s="7" t="s">
        <v>82</v>
      </c>
      <c r="AG1598" s="7" t="s">
        <v>96</v>
      </c>
    </row>
    <row r="1599" spans="1:33" x14ac:dyDescent="0.25">
      <c r="A1599" s="7" t="s">
        <v>6063</v>
      </c>
      <c r="B1599" s="12" t="s">
        <v>80</v>
      </c>
      <c r="C1599" s="7" t="s">
        <v>81</v>
      </c>
      <c r="D1599" s="7" t="s">
        <v>82</v>
      </c>
      <c r="E1599" s="7" t="s">
        <v>83</v>
      </c>
      <c r="F1599" s="7" t="s">
        <v>106</v>
      </c>
      <c r="G1599" s="7" t="s">
        <v>107</v>
      </c>
      <c r="H1599" s="7" t="s">
        <v>181</v>
      </c>
      <c r="I1599" s="7" t="s">
        <v>1086</v>
      </c>
      <c r="J1599" s="7" t="s">
        <v>2746</v>
      </c>
      <c r="K1599" s="7" t="s">
        <v>858</v>
      </c>
      <c r="L1599" s="7" t="s">
        <v>235</v>
      </c>
      <c r="M1599" s="7" t="s">
        <v>137</v>
      </c>
      <c r="N1599" s="7" t="s">
        <v>112</v>
      </c>
      <c r="O1599" s="7" t="s">
        <v>93</v>
      </c>
      <c r="P1599" s="7" t="s">
        <v>112</v>
      </c>
      <c r="Q1599" s="7" t="s">
        <v>93</v>
      </c>
      <c r="R1599" s="7" t="s">
        <v>6064</v>
      </c>
      <c r="S1599" s="7" t="s">
        <v>6064</v>
      </c>
      <c r="T1599" s="7" t="s">
        <v>6064</v>
      </c>
      <c r="U1599" s="7" t="s">
        <v>6064</v>
      </c>
      <c r="V1599" s="7" t="s">
        <v>6064</v>
      </c>
      <c r="W1599" s="7" t="s">
        <v>6064</v>
      </c>
      <c r="X1599" s="7" t="s">
        <v>6064</v>
      </c>
      <c r="Y1599" s="7" t="s">
        <v>6064</v>
      </c>
      <c r="Z1599" s="7" t="s">
        <v>6064</v>
      </c>
      <c r="AA1599" s="7" t="s">
        <v>6064</v>
      </c>
      <c r="AB1599" s="7" t="s">
        <v>6064</v>
      </c>
      <c r="AC1599" s="7" t="s">
        <v>6064</v>
      </c>
      <c r="AD1599" s="7" t="s">
        <v>6064</v>
      </c>
      <c r="AE1599" s="7" t="s">
        <v>95</v>
      </c>
      <c r="AF1599" s="7" t="s">
        <v>82</v>
      </c>
      <c r="AG1599" s="7" t="s">
        <v>96</v>
      </c>
    </row>
    <row r="1600" spans="1:33" x14ac:dyDescent="0.25">
      <c r="A1600" s="7" t="s">
        <v>6065</v>
      </c>
      <c r="B1600" s="12" t="s">
        <v>80</v>
      </c>
      <c r="C1600" s="7" t="s">
        <v>81</v>
      </c>
      <c r="D1600" s="7" t="s">
        <v>82</v>
      </c>
      <c r="E1600" s="7" t="s">
        <v>83</v>
      </c>
      <c r="F1600" s="7" t="s">
        <v>497</v>
      </c>
      <c r="G1600" s="7" t="s">
        <v>498</v>
      </c>
      <c r="H1600" s="7" t="s">
        <v>308</v>
      </c>
      <c r="I1600" s="7" t="s">
        <v>914</v>
      </c>
      <c r="J1600" s="7" t="s">
        <v>6066</v>
      </c>
      <c r="K1600" s="7" t="s">
        <v>858</v>
      </c>
      <c r="L1600" s="7" t="s">
        <v>2555</v>
      </c>
      <c r="M1600" s="7" t="s">
        <v>91</v>
      </c>
      <c r="N1600" s="7" t="s">
        <v>185</v>
      </c>
      <c r="O1600" s="7" t="s">
        <v>93</v>
      </c>
      <c r="P1600" s="7" t="s">
        <v>185</v>
      </c>
      <c r="Q1600" s="7" t="s">
        <v>93</v>
      </c>
      <c r="R1600" s="7" t="s">
        <v>6067</v>
      </c>
      <c r="S1600" s="7" t="s">
        <v>6067</v>
      </c>
      <c r="T1600" s="7" t="s">
        <v>6067</v>
      </c>
      <c r="U1600" s="7" t="s">
        <v>6067</v>
      </c>
      <c r="V1600" s="7" t="s">
        <v>6067</v>
      </c>
      <c r="W1600" s="7" t="s">
        <v>6067</v>
      </c>
      <c r="X1600" s="7" t="s">
        <v>6067</v>
      </c>
      <c r="Y1600" s="7" t="s">
        <v>6067</v>
      </c>
      <c r="Z1600" s="7" t="s">
        <v>6067</v>
      </c>
      <c r="AA1600" s="7" t="s">
        <v>6067</v>
      </c>
      <c r="AB1600" s="7" t="s">
        <v>6067</v>
      </c>
      <c r="AC1600" s="7" t="s">
        <v>6067</v>
      </c>
      <c r="AD1600" s="7" t="s">
        <v>6067</v>
      </c>
      <c r="AE1600" s="7" t="s">
        <v>95</v>
      </c>
      <c r="AF1600" s="7" t="s">
        <v>82</v>
      </c>
      <c r="AG1600" s="7" t="s">
        <v>96</v>
      </c>
    </row>
    <row r="1601" spans="1:33" x14ac:dyDescent="0.25">
      <c r="A1601" s="7" t="s">
        <v>6068</v>
      </c>
      <c r="B1601" s="12" t="s">
        <v>80</v>
      </c>
      <c r="C1601" s="7" t="s">
        <v>81</v>
      </c>
      <c r="D1601" s="7" t="s">
        <v>82</v>
      </c>
      <c r="E1601" s="7" t="s">
        <v>83</v>
      </c>
      <c r="F1601" s="7" t="s">
        <v>106</v>
      </c>
      <c r="G1601" s="7" t="s">
        <v>107</v>
      </c>
      <c r="H1601" s="7" t="s">
        <v>181</v>
      </c>
      <c r="I1601" s="7" t="s">
        <v>134</v>
      </c>
      <c r="J1601" s="7" t="s">
        <v>5243</v>
      </c>
      <c r="K1601" s="7" t="s">
        <v>5404</v>
      </c>
      <c r="L1601" s="7" t="s">
        <v>754</v>
      </c>
      <c r="M1601" s="7" t="s">
        <v>137</v>
      </c>
      <c r="N1601" s="7" t="s">
        <v>112</v>
      </c>
      <c r="O1601" s="7" t="s">
        <v>93</v>
      </c>
      <c r="P1601" s="7" t="s">
        <v>112</v>
      </c>
      <c r="Q1601" s="7" t="s">
        <v>93</v>
      </c>
      <c r="R1601" s="7" t="s">
        <v>6069</v>
      </c>
      <c r="S1601" s="7" t="s">
        <v>6069</v>
      </c>
      <c r="T1601" s="7" t="s">
        <v>6069</v>
      </c>
      <c r="U1601" s="7" t="s">
        <v>6069</v>
      </c>
      <c r="V1601" s="7" t="s">
        <v>6069</v>
      </c>
      <c r="W1601" s="7" t="s">
        <v>6069</v>
      </c>
      <c r="X1601" s="7" t="s">
        <v>6069</v>
      </c>
      <c r="Y1601" s="7" t="s">
        <v>6069</v>
      </c>
      <c r="Z1601" s="7" t="s">
        <v>6069</v>
      </c>
      <c r="AA1601" s="7" t="s">
        <v>6069</v>
      </c>
      <c r="AB1601" s="7" t="s">
        <v>6069</v>
      </c>
      <c r="AC1601" s="7" t="s">
        <v>6069</v>
      </c>
      <c r="AD1601" s="7" t="s">
        <v>6069</v>
      </c>
      <c r="AE1601" s="7" t="s">
        <v>95</v>
      </c>
      <c r="AF1601" s="7" t="s">
        <v>82</v>
      </c>
      <c r="AG1601" s="7" t="s">
        <v>96</v>
      </c>
    </row>
    <row r="1602" spans="1:33" x14ac:dyDescent="0.25">
      <c r="A1602" s="7" t="s">
        <v>6070</v>
      </c>
      <c r="B1602" s="12" t="s">
        <v>80</v>
      </c>
      <c r="C1602" s="7" t="s">
        <v>81</v>
      </c>
      <c r="D1602" s="7" t="s">
        <v>82</v>
      </c>
      <c r="E1602" s="7" t="s">
        <v>83</v>
      </c>
      <c r="F1602" s="7" t="s">
        <v>215</v>
      </c>
      <c r="G1602" s="7" t="s">
        <v>206</v>
      </c>
      <c r="H1602" s="7" t="s">
        <v>6071</v>
      </c>
      <c r="I1602" s="7" t="s">
        <v>134</v>
      </c>
      <c r="J1602" s="7" t="s">
        <v>6072</v>
      </c>
      <c r="K1602" s="7" t="s">
        <v>5404</v>
      </c>
      <c r="L1602" s="7" t="s">
        <v>1660</v>
      </c>
      <c r="M1602" s="7" t="s">
        <v>137</v>
      </c>
      <c r="N1602" s="7" t="s">
        <v>221</v>
      </c>
      <c r="O1602" s="7" t="s">
        <v>93</v>
      </c>
      <c r="P1602" s="7" t="s">
        <v>221</v>
      </c>
      <c r="Q1602" s="7" t="s">
        <v>93</v>
      </c>
      <c r="R1602" s="7" t="s">
        <v>6073</v>
      </c>
      <c r="S1602" s="7" t="s">
        <v>6073</v>
      </c>
      <c r="T1602" s="7" t="s">
        <v>6073</v>
      </c>
      <c r="U1602" s="7" t="s">
        <v>6073</v>
      </c>
      <c r="V1602" s="7" t="s">
        <v>6073</v>
      </c>
      <c r="W1602" s="7" t="s">
        <v>6073</v>
      </c>
      <c r="X1602" s="7" t="s">
        <v>6073</v>
      </c>
      <c r="Y1602" s="7" t="s">
        <v>6073</v>
      </c>
      <c r="Z1602" s="7" t="s">
        <v>6073</v>
      </c>
      <c r="AA1602" s="7" t="s">
        <v>6073</v>
      </c>
      <c r="AB1602" s="7" t="s">
        <v>6073</v>
      </c>
      <c r="AC1602" s="7" t="s">
        <v>6073</v>
      </c>
      <c r="AD1602" s="7" t="s">
        <v>6073</v>
      </c>
      <c r="AE1602" s="7" t="s">
        <v>95</v>
      </c>
      <c r="AF1602" s="7" t="s">
        <v>82</v>
      </c>
      <c r="AG1602" s="7" t="s">
        <v>96</v>
      </c>
    </row>
    <row r="1603" spans="1:33" x14ac:dyDescent="0.25">
      <c r="A1603" s="7" t="s">
        <v>6074</v>
      </c>
      <c r="B1603" s="12" t="s">
        <v>80</v>
      </c>
      <c r="C1603" s="7" t="s">
        <v>81</v>
      </c>
      <c r="D1603" s="7" t="s">
        <v>82</v>
      </c>
      <c r="E1603" s="7" t="s">
        <v>83</v>
      </c>
      <c r="F1603" s="7" t="s">
        <v>123</v>
      </c>
      <c r="G1603" s="7" t="s">
        <v>124</v>
      </c>
      <c r="H1603" s="7" t="s">
        <v>6075</v>
      </c>
      <c r="I1603" s="7" t="s">
        <v>134</v>
      </c>
      <c r="J1603" s="7" t="s">
        <v>2684</v>
      </c>
      <c r="K1603" s="7" t="s">
        <v>5404</v>
      </c>
      <c r="L1603" s="7" t="s">
        <v>465</v>
      </c>
      <c r="M1603" s="7" t="s">
        <v>91</v>
      </c>
      <c r="N1603" s="7" t="s">
        <v>128</v>
      </c>
      <c r="O1603" s="7" t="s">
        <v>93</v>
      </c>
      <c r="P1603" s="7" t="s">
        <v>128</v>
      </c>
      <c r="Q1603" s="7" t="s">
        <v>93</v>
      </c>
      <c r="R1603" s="7" t="s">
        <v>6076</v>
      </c>
      <c r="S1603" s="7" t="s">
        <v>6076</v>
      </c>
      <c r="T1603" s="7" t="s">
        <v>6076</v>
      </c>
      <c r="U1603" s="7" t="s">
        <v>6076</v>
      </c>
      <c r="V1603" s="7" t="s">
        <v>6076</v>
      </c>
      <c r="W1603" s="7" t="s">
        <v>6076</v>
      </c>
      <c r="X1603" s="7" t="s">
        <v>6076</v>
      </c>
      <c r="Y1603" s="7" t="s">
        <v>6076</v>
      </c>
      <c r="Z1603" s="7" t="s">
        <v>6076</v>
      </c>
      <c r="AA1603" s="7" t="s">
        <v>6076</v>
      </c>
      <c r="AB1603" s="7" t="s">
        <v>6076</v>
      </c>
      <c r="AC1603" s="7" t="s">
        <v>6076</v>
      </c>
      <c r="AD1603" s="7" t="s">
        <v>6076</v>
      </c>
      <c r="AE1603" s="7" t="s">
        <v>95</v>
      </c>
      <c r="AF1603" s="7" t="s">
        <v>82</v>
      </c>
      <c r="AG1603" s="7" t="s">
        <v>96</v>
      </c>
    </row>
    <row r="1604" spans="1:33" x14ac:dyDescent="0.25">
      <c r="A1604" s="7" t="s">
        <v>6077</v>
      </c>
      <c r="B1604" s="12" t="s">
        <v>80</v>
      </c>
      <c r="C1604" s="7" t="s">
        <v>81</v>
      </c>
      <c r="D1604" s="7" t="s">
        <v>82</v>
      </c>
      <c r="E1604" s="7" t="s">
        <v>83</v>
      </c>
      <c r="F1604" s="7" t="s">
        <v>98</v>
      </c>
      <c r="G1604" s="7" t="s">
        <v>273</v>
      </c>
      <c r="H1604" s="7" t="s">
        <v>6078</v>
      </c>
      <c r="I1604" s="7" t="s">
        <v>366</v>
      </c>
      <c r="J1604" s="7" t="s">
        <v>4430</v>
      </c>
      <c r="K1604" s="7" t="s">
        <v>5404</v>
      </c>
      <c r="L1604" s="7" t="s">
        <v>754</v>
      </c>
      <c r="M1604" s="7" t="s">
        <v>137</v>
      </c>
      <c r="N1604" s="7" t="s">
        <v>103</v>
      </c>
      <c r="O1604" s="7" t="s">
        <v>93</v>
      </c>
      <c r="P1604" s="7" t="s">
        <v>103</v>
      </c>
      <c r="Q1604" s="7" t="s">
        <v>93</v>
      </c>
      <c r="R1604" s="7" t="s">
        <v>6079</v>
      </c>
      <c r="S1604" s="7" t="s">
        <v>6079</v>
      </c>
      <c r="T1604" s="7" t="s">
        <v>6079</v>
      </c>
      <c r="U1604" s="7" t="s">
        <v>6079</v>
      </c>
      <c r="V1604" s="7" t="s">
        <v>6079</v>
      </c>
      <c r="W1604" s="7" t="s">
        <v>6079</v>
      </c>
      <c r="X1604" s="7" t="s">
        <v>6079</v>
      </c>
      <c r="Y1604" s="7" t="s">
        <v>6079</v>
      </c>
      <c r="Z1604" s="7" t="s">
        <v>6079</v>
      </c>
      <c r="AA1604" s="7" t="s">
        <v>6079</v>
      </c>
      <c r="AB1604" s="7" t="s">
        <v>6079</v>
      </c>
      <c r="AC1604" s="7" t="s">
        <v>6079</v>
      </c>
      <c r="AD1604" s="7" t="s">
        <v>6079</v>
      </c>
      <c r="AE1604" s="7" t="s">
        <v>95</v>
      </c>
      <c r="AF1604" s="7" t="s">
        <v>82</v>
      </c>
      <c r="AG1604" s="7" t="s">
        <v>96</v>
      </c>
    </row>
    <row r="1605" spans="1:33" x14ac:dyDescent="0.25">
      <c r="A1605" s="7" t="s">
        <v>6080</v>
      </c>
      <c r="B1605" s="12" t="s">
        <v>80</v>
      </c>
      <c r="C1605" s="7" t="s">
        <v>81</v>
      </c>
      <c r="D1605" s="7" t="s">
        <v>82</v>
      </c>
      <c r="E1605" s="7" t="s">
        <v>83</v>
      </c>
      <c r="F1605" s="7" t="s">
        <v>106</v>
      </c>
      <c r="G1605" s="7" t="s">
        <v>107</v>
      </c>
      <c r="H1605" s="7" t="s">
        <v>195</v>
      </c>
      <c r="I1605" s="7" t="s">
        <v>1990</v>
      </c>
      <c r="J1605" s="7" t="s">
        <v>1788</v>
      </c>
      <c r="K1605" s="7" t="s">
        <v>5404</v>
      </c>
      <c r="L1605" s="7" t="s">
        <v>859</v>
      </c>
      <c r="M1605" s="7" t="s">
        <v>91</v>
      </c>
      <c r="N1605" s="7" t="s">
        <v>479</v>
      </c>
      <c r="O1605" s="7" t="s">
        <v>93</v>
      </c>
      <c r="P1605" s="7" t="s">
        <v>479</v>
      </c>
      <c r="Q1605" s="7" t="s">
        <v>93</v>
      </c>
      <c r="R1605" s="7" t="s">
        <v>6081</v>
      </c>
      <c r="S1605" s="7" t="s">
        <v>6081</v>
      </c>
      <c r="T1605" s="7" t="s">
        <v>6081</v>
      </c>
      <c r="U1605" s="7" t="s">
        <v>6081</v>
      </c>
      <c r="V1605" s="7" t="s">
        <v>6081</v>
      </c>
      <c r="W1605" s="7" t="s">
        <v>6081</v>
      </c>
      <c r="X1605" s="7" t="s">
        <v>6081</v>
      </c>
      <c r="Y1605" s="7" t="s">
        <v>6081</v>
      </c>
      <c r="Z1605" s="7" t="s">
        <v>6081</v>
      </c>
      <c r="AA1605" s="7" t="s">
        <v>6081</v>
      </c>
      <c r="AB1605" s="7" t="s">
        <v>6081</v>
      </c>
      <c r="AC1605" s="7" t="s">
        <v>6081</v>
      </c>
      <c r="AD1605" s="7" t="s">
        <v>6081</v>
      </c>
      <c r="AE1605" s="7" t="s">
        <v>95</v>
      </c>
      <c r="AF1605" s="7" t="s">
        <v>82</v>
      </c>
      <c r="AG1605" s="7" t="s">
        <v>96</v>
      </c>
    </row>
    <row r="1606" spans="1:33" x14ac:dyDescent="0.25">
      <c r="A1606" s="7" t="s">
        <v>6082</v>
      </c>
      <c r="B1606" s="12" t="s">
        <v>80</v>
      </c>
      <c r="C1606" s="7" t="s">
        <v>81</v>
      </c>
      <c r="D1606" s="7" t="s">
        <v>82</v>
      </c>
      <c r="E1606" s="7" t="s">
        <v>83</v>
      </c>
      <c r="F1606" s="7" t="s">
        <v>1759</v>
      </c>
      <c r="G1606" s="7" t="s">
        <v>5165</v>
      </c>
      <c r="H1606" s="7" t="s">
        <v>6083</v>
      </c>
      <c r="I1606" s="7" t="s">
        <v>4263</v>
      </c>
      <c r="J1606" s="7" t="s">
        <v>2224</v>
      </c>
      <c r="K1606" s="7" t="s">
        <v>192</v>
      </c>
      <c r="L1606" s="7" t="s">
        <v>6084</v>
      </c>
      <c r="M1606" s="7" t="s">
        <v>137</v>
      </c>
      <c r="N1606" s="7" t="s">
        <v>1762</v>
      </c>
      <c r="O1606" s="7" t="s">
        <v>93</v>
      </c>
      <c r="P1606" s="7" t="s">
        <v>1762</v>
      </c>
      <c r="Q1606" s="7" t="s">
        <v>93</v>
      </c>
      <c r="R1606" s="7" t="s">
        <v>6085</v>
      </c>
      <c r="S1606" s="7" t="s">
        <v>6085</v>
      </c>
      <c r="T1606" s="7" t="s">
        <v>6085</v>
      </c>
      <c r="U1606" s="7" t="s">
        <v>6085</v>
      </c>
      <c r="V1606" s="7" t="s">
        <v>6085</v>
      </c>
      <c r="W1606" s="7" t="s">
        <v>6085</v>
      </c>
      <c r="X1606" s="7" t="s">
        <v>6085</v>
      </c>
      <c r="Y1606" s="7" t="s">
        <v>6085</v>
      </c>
      <c r="Z1606" s="7" t="s">
        <v>6085</v>
      </c>
      <c r="AA1606" s="7" t="s">
        <v>6085</v>
      </c>
      <c r="AB1606" s="7" t="s">
        <v>6085</v>
      </c>
      <c r="AC1606" s="7" t="s">
        <v>6085</v>
      </c>
      <c r="AD1606" s="7" t="s">
        <v>6085</v>
      </c>
      <c r="AE1606" s="7" t="s">
        <v>95</v>
      </c>
      <c r="AF1606" s="7" t="s">
        <v>82</v>
      </c>
      <c r="AG1606" s="7" t="s">
        <v>96</v>
      </c>
    </row>
    <row r="1607" spans="1:33" x14ac:dyDescent="0.25">
      <c r="A1607" s="7" t="s">
        <v>6086</v>
      </c>
      <c r="B1607" s="12" t="s">
        <v>80</v>
      </c>
      <c r="C1607" s="7" t="s">
        <v>81</v>
      </c>
      <c r="D1607" s="7" t="s">
        <v>82</v>
      </c>
      <c r="E1607" s="7" t="s">
        <v>83</v>
      </c>
      <c r="F1607" s="7" t="s">
        <v>141</v>
      </c>
      <c r="G1607" s="7" t="s">
        <v>142</v>
      </c>
      <c r="H1607" s="7" t="s">
        <v>6087</v>
      </c>
      <c r="I1607" s="7" t="s">
        <v>309</v>
      </c>
      <c r="J1607" s="7" t="s">
        <v>6088</v>
      </c>
      <c r="K1607" s="7" t="s">
        <v>453</v>
      </c>
      <c r="L1607" s="7" t="s">
        <v>1088</v>
      </c>
      <c r="M1607" s="7" t="s">
        <v>137</v>
      </c>
      <c r="N1607" s="7" t="s">
        <v>148</v>
      </c>
      <c r="O1607" s="7" t="s">
        <v>93</v>
      </c>
      <c r="P1607" s="7" t="s">
        <v>148</v>
      </c>
      <c r="Q1607" s="7" t="s">
        <v>93</v>
      </c>
      <c r="R1607" s="7" t="s">
        <v>6089</v>
      </c>
      <c r="S1607" s="7" t="s">
        <v>6089</v>
      </c>
      <c r="T1607" s="7" t="s">
        <v>6089</v>
      </c>
      <c r="U1607" s="7" t="s">
        <v>6089</v>
      </c>
      <c r="V1607" s="7" t="s">
        <v>6089</v>
      </c>
      <c r="W1607" s="7" t="s">
        <v>6089</v>
      </c>
      <c r="X1607" s="7" t="s">
        <v>6089</v>
      </c>
      <c r="Y1607" s="7" t="s">
        <v>6089</v>
      </c>
      <c r="Z1607" s="7" t="s">
        <v>6089</v>
      </c>
      <c r="AA1607" s="7" t="s">
        <v>6089</v>
      </c>
      <c r="AB1607" s="7" t="s">
        <v>6089</v>
      </c>
      <c r="AC1607" s="7" t="s">
        <v>6089</v>
      </c>
      <c r="AD1607" s="7" t="s">
        <v>6089</v>
      </c>
      <c r="AE1607" s="7" t="s">
        <v>95</v>
      </c>
      <c r="AF1607" s="7" t="s">
        <v>82</v>
      </c>
      <c r="AG1607" s="7" t="s">
        <v>96</v>
      </c>
    </row>
    <row r="1608" spans="1:33" ht="25.5" x14ac:dyDescent="0.25">
      <c r="A1608" s="7" t="s">
        <v>6090</v>
      </c>
      <c r="B1608" s="12" t="s">
        <v>80</v>
      </c>
      <c r="C1608" s="7" t="s">
        <v>81</v>
      </c>
      <c r="D1608" s="7" t="s">
        <v>82</v>
      </c>
      <c r="E1608" s="7" t="s">
        <v>83</v>
      </c>
      <c r="F1608" s="7" t="s">
        <v>123</v>
      </c>
      <c r="G1608" s="7" t="s">
        <v>124</v>
      </c>
      <c r="H1608" s="7" t="s">
        <v>308</v>
      </c>
      <c r="I1608" s="7" t="s">
        <v>309</v>
      </c>
      <c r="J1608" s="7" t="s">
        <v>484</v>
      </c>
      <c r="K1608" s="7" t="s">
        <v>453</v>
      </c>
      <c r="L1608" s="7" t="s">
        <v>256</v>
      </c>
      <c r="M1608" s="7" t="s">
        <v>91</v>
      </c>
      <c r="N1608" s="7" t="s">
        <v>128</v>
      </c>
      <c r="O1608" s="7" t="s">
        <v>93</v>
      </c>
      <c r="P1608" s="7" t="s">
        <v>128</v>
      </c>
      <c r="Q1608" s="7" t="s">
        <v>93</v>
      </c>
      <c r="R1608" s="7" t="s">
        <v>6091</v>
      </c>
      <c r="S1608" s="7" t="s">
        <v>6091</v>
      </c>
      <c r="T1608" s="7" t="s">
        <v>6091</v>
      </c>
      <c r="U1608" s="7" t="s">
        <v>6091</v>
      </c>
      <c r="V1608" s="7" t="s">
        <v>6091</v>
      </c>
      <c r="W1608" s="7" t="s">
        <v>6091</v>
      </c>
      <c r="X1608" s="7" t="s">
        <v>6091</v>
      </c>
      <c r="Y1608" s="7" t="s">
        <v>6091</v>
      </c>
      <c r="Z1608" s="7" t="s">
        <v>6091</v>
      </c>
      <c r="AA1608" s="7" t="s">
        <v>6091</v>
      </c>
      <c r="AB1608" s="7" t="s">
        <v>6091</v>
      </c>
      <c r="AC1608" s="7" t="s">
        <v>6091</v>
      </c>
      <c r="AD1608" s="7" t="s">
        <v>6091</v>
      </c>
      <c r="AE1608" s="7" t="s">
        <v>95</v>
      </c>
      <c r="AF1608" s="7" t="s">
        <v>82</v>
      </c>
      <c r="AG1608" s="7" t="s">
        <v>96</v>
      </c>
    </row>
    <row r="1609" spans="1:33" x14ac:dyDescent="0.25">
      <c r="A1609" s="7" t="s">
        <v>6092</v>
      </c>
      <c r="B1609" s="12" t="s">
        <v>80</v>
      </c>
      <c r="C1609" s="7" t="s">
        <v>81</v>
      </c>
      <c r="D1609" s="7" t="s">
        <v>82</v>
      </c>
      <c r="E1609" s="7" t="s">
        <v>83</v>
      </c>
      <c r="F1609" s="7" t="s">
        <v>98</v>
      </c>
      <c r="G1609" s="7" t="s">
        <v>842</v>
      </c>
      <c r="H1609" s="7" t="s">
        <v>6093</v>
      </c>
      <c r="I1609" s="7" t="s">
        <v>645</v>
      </c>
      <c r="J1609" s="7" t="s">
        <v>6094</v>
      </c>
      <c r="K1609" s="7" t="s">
        <v>453</v>
      </c>
      <c r="L1609" s="7" t="s">
        <v>503</v>
      </c>
      <c r="M1609" s="7" t="s">
        <v>137</v>
      </c>
      <c r="N1609" s="7" t="s">
        <v>103</v>
      </c>
      <c r="O1609" s="7" t="s">
        <v>93</v>
      </c>
      <c r="P1609" s="7" t="s">
        <v>103</v>
      </c>
      <c r="Q1609" s="7" t="s">
        <v>93</v>
      </c>
      <c r="R1609" s="7" t="s">
        <v>6095</v>
      </c>
      <c r="S1609" s="7" t="s">
        <v>6095</v>
      </c>
      <c r="T1609" s="7" t="s">
        <v>6095</v>
      </c>
      <c r="U1609" s="7" t="s">
        <v>6095</v>
      </c>
      <c r="V1609" s="7" t="s">
        <v>6095</v>
      </c>
      <c r="W1609" s="7" t="s">
        <v>6095</v>
      </c>
      <c r="X1609" s="7" t="s">
        <v>6095</v>
      </c>
      <c r="Y1609" s="7" t="s">
        <v>6095</v>
      </c>
      <c r="Z1609" s="7" t="s">
        <v>6095</v>
      </c>
      <c r="AA1609" s="7" t="s">
        <v>6095</v>
      </c>
      <c r="AB1609" s="7" t="s">
        <v>6095</v>
      </c>
      <c r="AC1609" s="7" t="s">
        <v>6095</v>
      </c>
      <c r="AD1609" s="7" t="s">
        <v>6095</v>
      </c>
      <c r="AE1609" s="7" t="s">
        <v>95</v>
      </c>
      <c r="AF1609" s="7" t="s">
        <v>82</v>
      </c>
      <c r="AG1609" s="7" t="s">
        <v>96</v>
      </c>
    </row>
    <row r="1610" spans="1:33" ht="25.5" x14ac:dyDescent="0.25">
      <c r="A1610" s="7" t="s">
        <v>6096</v>
      </c>
      <c r="B1610" s="12" t="s">
        <v>80</v>
      </c>
      <c r="C1610" s="7" t="s">
        <v>81</v>
      </c>
      <c r="D1610" s="7" t="s">
        <v>82</v>
      </c>
      <c r="E1610" s="7" t="s">
        <v>83</v>
      </c>
      <c r="F1610" s="7" t="s">
        <v>98</v>
      </c>
      <c r="G1610" s="7" t="s">
        <v>273</v>
      </c>
      <c r="H1610" s="7" t="s">
        <v>6097</v>
      </c>
      <c r="I1610" s="7" t="s">
        <v>366</v>
      </c>
      <c r="J1610" s="7" t="s">
        <v>6098</v>
      </c>
      <c r="K1610" s="7" t="s">
        <v>453</v>
      </c>
      <c r="L1610" s="7" t="s">
        <v>460</v>
      </c>
      <c r="M1610" s="7" t="s">
        <v>91</v>
      </c>
      <c r="N1610" s="7" t="s">
        <v>103</v>
      </c>
      <c r="O1610" s="7" t="s">
        <v>93</v>
      </c>
      <c r="P1610" s="7" t="s">
        <v>103</v>
      </c>
      <c r="Q1610" s="7" t="s">
        <v>93</v>
      </c>
      <c r="R1610" s="7" t="s">
        <v>6099</v>
      </c>
      <c r="S1610" s="7" t="s">
        <v>6099</v>
      </c>
      <c r="T1610" s="7" t="s">
        <v>6099</v>
      </c>
      <c r="U1610" s="7" t="s">
        <v>6099</v>
      </c>
      <c r="V1610" s="7" t="s">
        <v>6099</v>
      </c>
      <c r="W1610" s="7" t="s">
        <v>6099</v>
      </c>
      <c r="X1610" s="7" t="s">
        <v>6099</v>
      </c>
      <c r="Y1610" s="7" t="s">
        <v>6099</v>
      </c>
      <c r="Z1610" s="7" t="s">
        <v>6099</v>
      </c>
      <c r="AA1610" s="7" t="s">
        <v>6099</v>
      </c>
      <c r="AB1610" s="7" t="s">
        <v>6099</v>
      </c>
      <c r="AC1610" s="7" t="s">
        <v>6099</v>
      </c>
      <c r="AD1610" s="7" t="s">
        <v>6099</v>
      </c>
      <c r="AE1610" s="7" t="s">
        <v>95</v>
      </c>
      <c r="AF1610" s="7" t="s">
        <v>82</v>
      </c>
      <c r="AG1610" s="7" t="s">
        <v>96</v>
      </c>
    </row>
    <row r="1611" spans="1:33" x14ac:dyDescent="0.25">
      <c r="A1611" s="7" t="s">
        <v>6100</v>
      </c>
      <c r="B1611" s="12" t="s">
        <v>80</v>
      </c>
      <c r="C1611" s="7" t="s">
        <v>81</v>
      </c>
      <c r="D1611" s="7" t="s">
        <v>82</v>
      </c>
      <c r="E1611" s="7" t="s">
        <v>83</v>
      </c>
      <c r="F1611" s="7" t="s">
        <v>98</v>
      </c>
      <c r="G1611" s="7" t="s">
        <v>273</v>
      </c>
      <c r="H1611" s="7" t="s">
        <v>6101</v>
      </c>
      <c r="I1611" s="7" t="s">
        <v>366</v>
      </c>
      <c r="J1611" s="7" t="s">
        <v>6102</v>
      </c>
      <c r="K1611" s="7" t="s">
        <v>453</v>
      </c>
      <c r="L1611" s="7" t="s">
        <v>90</v>
      </c>
      <c r="M1611" s="7" t="s">
        <v>137</v>
      </c>
      <c r="N1611" s="7" t="s">
        <v>103</v>
      </c>
      <c r="O1611" s="7" t="s">
        <v>93</v>
      </c>
      <c r="P1611" s="7" t="s">
        <v>103</v>
      </c>
      <c r="Q1611" s="7" t="s">
        <v>93</v>
      </c>
      <c r="R1611" s="7" t="s">
        <v>6103</v>
      </c>
      <c r="S1611" s="7" t="s">
        <v>6103</v>
      </c>
      <c r="T1611" s="7" t="s">
        <v>6103</v>
      </c>
      <c r="U1611" s="7" t="s">
        <v>6103</v>
      </c>
      <c r="V1611" s="7" t="s">
        <v>6103</v>
      </c>
      <c r="W1611" s="7" t="s">
        <v>6103</v>
      </c>
      <c r="X1611" s="7" t="s">
        <v>6103</v>
      </c>
      <c r="Y1611" s="7" t="s">
        <v>6103</v>
      </c>
      <c r="Z1611" s="7" t="s">
        <v>6103</v>
      </c>
      <c r="AA1611" s="7" t="s">
        <v>6103</v>
      </c>
      <c r="AB1611" s="7" t="s">
        <v>6103</v>
      </c>
      <c r="AC1611" s="7" t="s">
        <v>6103</v>
      </c>
      <c r="AD1611" s="7" t="s">
        <v>6103</v>
      </c>
      <c r="AE1611" s="7" t="s">
        <v>95</v>
      </c>
      <c r="AF1611" s="7" t="s">
        <v>82</v>
      </c>
      <c r="AG1611" s="7" t="s">
        <v>96</v>
      </c>
    </row>
    <row r="1612" spans="1:33" x14ac:dyDescent="0.25">
      <c r="A1612" s="7" t="s">
        <v>6104</v>
      </c>
      <c r="B1612" s="12" t="s">
        <v>80</v>
      </c>
      <c r="C1612" s="7" t="s">
        <v>81</v>
      </c>
      <c r="D1612" s="7" t="s">
        <v>82</v>
      </c>
      <c r="E1612" s="7" t="s">
        <v>83</v>
      </c>
      <c r="F1612" s="7" t="s">
        <v>98</v>
      </c>
      <c r="G1612" s="7" t="s">
        <v>546</v>
      </c>
      <c r="H1612" s="7" t="s">
        <v>195</v>
      </c>
      <c r="I1612" s="7" t="s">
        <v>511</v>
      </c>
      <c r="J1612" s="7" t="s">
        <v>6105</v>
      </c>
      <c r="K1612" s="7" t="s">
        <v>1521</v>
      </c>
      <c r="L1612" s="7" t="s">
        <v>219</v>
      </c>
      <c r="M1612" s="7" t="s">
        <v>137</v>
      </c>
      <c r="N1612" s="7" t="s">
        <v>185</v>
      </c>
      <c r="O1612" s="7" t="s">
        <v>93</v>
      </c>
      <c r="P1612" s="7" t="s">
        <v>185</v>
      </c>
      <c r="Q1612" s="7" t="s">
        <v>93</v>
      </c>
      <c r="R1612" s="7" t="s">
        <v>6106</v>
      </c>
      <c r="S1612" s="7" t="s">
        <v>6106</v>
      </c>
      <c r="T1612" s="7" t="s">
        <v>6106</v>
      </c>
      <c r="U1612" s="7" t="s">
        <v>6106</v>
      </c>
      <c r="V1612" s="7" t="s">
        <v>6106</v>
      </c>
      <c r="W1612" s="7" t="s">
        <v>6106</v>
      </c>
      <c r="X1612" s="7" t="s">
        <v>6106</v>
      </c>
      <c r="Y1612" s="7" t="s">
        <v>6106</v>
      </c>
      <c r="Z1612" s="7" t="s">
        <v>6106</v>
      </c>
      <c r="AA1612" s="7" t="s">
        <v>6106</v>
      </c>
      <c r="AB1612" s="7" t="s">
        <v>6106</v>
      </c>
      <c r="AC1612" s="7" t="s">
        <v>6106</v>
      </c>
      <c r="AD1612" s="7" t="s">
        <v>6106</v>
      </c>
      <c r="AE1612" s="7" t="s">
        <v>95</v>
      </c>
      <c r="AF1612" s="7" t="s">
        <v>82</v>
      </c>
      <c r="AG1612" s="7" t="s">
        <v>96</v>
      </c>
    </row>
    <row r="1613" spans="1:33" x14ac:dyDescent="0.25">
      <c r="A1613" s="7" t="s">
        <v>6107</v>
      </c>
      <c r="B1613" s="12" t="s">
        <v>80</v>
      </c>
      <c r="C1613" s="7" t="s">
        <v>81</v>
      </c>
      <c r="D1613" s="7" t="s">
        <v>82</v>
      </c>
      <c r="E1613" s="7" t="s">
        <v>83</v>
      </c>
      <c r="F1613" s="7" t="s">
        <v>98</v>
      </c>
      <c r="G1613" s="7" t="s">
        <v>224</v>
      </c>
      <c r="H1613" s="7" t="s">
        <v>157</v>
      </c>
      <c r="I1613" s="7" t="s">
        <v>1730</v>
      </c>
      <c r="J1613" s="7" t="s">
        <v>3025</v>
      </c>
      <c r="K1613" s="7" t="s">
        <v>982</v>
      </c>
      <c r="L1613" s="7" t="s">
        <v>503</v>
      </c>
      <c r="M1613" s="7" t="s">
        <v>91</v>
      </c>
      <c r="N1613" s="7" t="s">
        <v>103</v>
      </c>
      <c r="O1613" s="7" t="s">
        <v>93</v>
      </c>
      <c r="P1613" s="7" t="s">
        <v>103</v>
      </c>
      <c r="Q1613" s="7" t="s">
        <v>93</v>
      </c>
      <c r="R1613" s="7" t="s">
        <v>6108</v>
      </c>
      <c r="S1613" s="7" t="s">
        <v>6108</v>
      </c>
      <c r="T1613" s="7" t="s">
        <v>6108</v>
      </c>
      <c r="U1613" s="7" t="s">
        <v>6108</v>
      </c>
      <c r="V1613" s="7" t="s">
        <v>6108</v>
      </c>
      <c r="W1613" s="7" t="s">
        <v>6108</v>
      </c>
      <c r="X1613" s="7" t="s">
        <v>6108</v>
      </c>
      <c r="Y1613" s="7" t="s">
        <v>6108</v>
      </c>
      <c r="Z1613" s="7" t="s">
        <v>6108</v>
      </c>
      <c r="AA1613" s="7" t="s">
        <v>6108</v>
      </c>
      <c r="AB1613" s="7" t="s">
        <v>6108</v>
      </c>
      <c r="AC1613" s="7" t="s">
        <v>6108</v>
      </c>
      <c r="AD1613" s="7" t="s">
        <v>6108</v>
      </c>
      <c r="AE1613" s="7" t="s">
        <v>95</v>
      </c>
      <c r="AF1613" s="7" t="s">
        <v>82</v>
      </c>
      <c r="AG1613" s="7" t="s">
        <v>96</v>
      </c>
    </row>
    <row r="1614" spans="1:33" x14ac:dyDescent="0.25">
      <c r="A1614" s="7" t="s">
        <v>6109</v>
      </c>
      <c r="B1614" s="12" t="s">
        <v>80</v>
      </c>
      <c r="C1614" s="7" t="s">
        <v>81</v>
      </c>
      <c r="D1614" s="7" t="s">
        <v>82</v>
      </c>
      <c r="E1614" s="7" t="s">
        <v>83</v>
      </c>
      <c r="F1614" s="7" t="s">
        <v>98</v>
      </c>
      <c r="G1614" s="7" t="s">
        <v>180</v>
      </c>
      <c r="H1614" s="7" t="s">
        <v>308</v>
      </c>
      <c r="I1614" s="7" t="s">
        <v>1730</v>
      </c>
      <c r="J1614" s="7" t="s">
        <v>786</v>
      </c>
      <c r="K1614" s="7" t="s">
        <v>982</v>
      </c>
      <c r="L1614" s="7" t="s">
        <v>1862</v>
      </c>
      <c r="M1614" s="7" t="s">
        <v>91</v>
      </c>
      <c r="N1614" s="7" t="s">
        <v>185</v>
      </c>
      <c r="O1614" s="7" t="s">
        <v>93</v>
      </c>
      <c r="P1614" s="7" t="s">
        <v>185</v>
      </c>
      <c r="Q1614" s="7" t="s">
        <v>93</v>
      </c>
      <c r="R1614" s="7" t="s">
        <v>6110</v>
      </c>
      <c r="S1614" s="7" t="s">
        <v>6110</v>
      </c>
      <c r="T1614" s="7" t="s">
        <v>6110</v>
      </c>
      <c r="U1614" s="7" t="s">
        <v>6110</v>
      </c>
      <c r="V1614" s="7" t="s">
        <v>6110</v>
      </c>
      <c r="W1614" s="7" t="s">
        <v>6110</v>
      </c>
      <c r="X1614" s="7" t="s">
        <v>6110</v>
      </c>
      <c r="Y1614" s="7" t="s">
        <v>6110</v>
      </c>
      <c r="Z1614" s="7" t="s">
        <v>6110</v>
      </c>
      <c r="AA1614" s="7" t="s">
        <v>6110</v>
      </c>
      <c r="AB1614" s="7" t="s">
        <v>6110</v>
      </c>
      <c r="AC1614" s="7" t="s">
        <v>6110</v>
      </c>
      <c r="AD1614" s="7" t="s">
        <v>6110</v>
      </c>
      <c r="AE1614" s="7" t="s">
        <v>95</v>
      </c>
      <c r="AF1614" s="7" t="s">
        <v>82</v>
      </c>
      <c r="AG1614" s="7" t="s">
        <v>96</v>
      </c>
    </row>
    <row r="1615" spans="1:33" x14ac:dyDescent="0.25">
      <c r="A1615" s="7" t="s">
        <v>6111</v>
      </c>
      <c r="B1615" s="12" t="s">
        <v>80</v>
      </c>
      <c r="C1615" s="7" t="s">
        <v>81</v>
      </c>
      <c r="D1615" s="7" t="s">
        <v>82</v>
      </c>
      <c r="E1615" s="7" t="s">
        <v>83</v>
      </c>
      <c r="F1615" s="7" t="s">
        <v>123</v>
      </c>
      <c r="G1615" s="7" t="s">
        <v>124</v>
      </c>
      <c r="H1615" s="7" t="s">
        <v>195</v>
      </c>
      <c r="I1615" s="7" t="s">
        <v>2625</v>
      </c>
      <c r="J1615" s="7" t="s">
        <v>326</v>
      </c>
      <c r="K1615" s="7" t="s">
        <v>982</v>
      </c>
      <c r="L1615" s="7" t="s">
        <v>1905</v>
      </c>
      <c r="M1615" s="7" t="s">
        <v>137</v>
      </c>
      <c r="N1615" s="7" t="s">
        <v>128</v>
      </c>
      <c r="O1615" s="7" t="s">
        <v>93</v>
      </c>
      <c r="P1615" s="7" t="s">
        <v>128</v>
      </c>
      <c r="Q1615" s="7" t="s">
        <v>93</v>
      </c>
      <c r="R1615" s="7" t="s">
        <v>6112</v>
      </c>
      <c r="S1615" s="7" t="s">
        <v>6112</v>
      </c>
      <c r="T1615" s="7" t="s">
        <v>6112</v>
      </c>
      <c r="U1615" s="7" t="s">
        <v>6112</v>
      </c>
      <c r="V1615" s="7" t="s">
        <v>6112</v>
      </c>
      <c r="W1615" s="7" t="s">
        <v>6112</v>
      </c>
      <c r="X1615" s="7" t="s">
        <v>6112</v>
      </c>
      <c r="Y1615" s="7" t="s">
        <v>6112</v>
      </c>
      <c r="Z1615" s="7" t="s">
        <v>6112</v>
      </c>
      <c r="AA1615" s="7" t="s">
        <v>6112</v>
      </c>
      <c r="AB1615" s="7" t="s">
        <v>6112</v>
      </c>
      <c r="AC1615" s="7" t="s">
        <v>6112</v>
      </c>
      <c r="AD1615" s="7" t="s">
        <v>6112</v>
      </c>
      <c r="AE1615" s="7" t="s">
        <v>95</v>
      </c>
      <c r="AF1615" s="7" t="s">
        <v>82</v>
      </c>
      <c r="AG1615" s="7" t="s">
        <v>96</v>
      </c>
    </row>
    <row r="1616" spans="1:33" x14ac:dyDescent="0.25">
      <c r="A1616" s="7" t="s">
        <v>6113</v>
      </c>
      <c r="B1616" s="12" t="s">
        <v>80</v>
      </c>
      <c r="C1616" s="7" t="s">
        <v>81</v>
      </c>
      <c r="D1616" s="7" t="s">
        <v>82</v>
      </c>
      <c r="E1616" s="7" t="s">
        <v>83</v>
      </c>
      <c r="F1616" s="7" t="s">
        <v>98</v>
      </c>
      <c r="G1616" s="7" t="s">
        <v>174</v>
      </c>
      <c r="H1616" s="7" t="s">
        <v>195</v>
      </c>
      <c r="I1616" s="7" t="s">
        <v>1507</v>
      </c>
      <c r="J1616" s="7" t="s">
        <v>6114</v>
      </c>
      <c r="K1616" s="7" t="s">
        <v>982</v>
      </c>
      <c r="L1616" s="7" t="s">
        <v>2673</v>
      </c>
      <c r="M1616" s="7" t="s">
        <v>91</v>
      </c>
      <c r="N1616" s="7" t="s">
        <v>103</v>
      </c>
      <c r="O1616" s="7" t="s">
        <v>93</v>
      </c>
      <c r="P1616" s="7" t="s">
        <v>103</v>
      </c>
      <c r="Q1616" s="7" t="s">
        <v>93</v>
      </c>
      <c r="R1616" s="7" t="s">
        <v>6115</v>
      </c>
      <c r="S1616" s="7" t="s">
        <v>6115</v>
      </c>
      <c r="T1616" s="7" t="s">
        <v>6115</v>
      </c>
      <c r="U1616" s="7" t="s">
        <v>6115</v>
      </c>
      <c r="V1616" s="7" t="s">
        <v>6115</v>
      </c>
      <c r="W1616" s="7" t="s">
        <v>6115</v>
      </c>
      <c r="X1616" s="7" t="s">
        <v>6115</v>
      </c>
      <c r="Y1616" s="7" t="s">
        <v>6115</v>
      </c>
      <c r="Z1616" s="7" t="s">
        <v>6115</v>
      </c>
      <c r="AA1616" s="7" t="s">
        <v>6115</v>
      </c>
      <c r="AB1616" s="7" t="s">
        <v>6115</v>
      </c>
      <c r="AC1616" s="7" t="s">
        <v>6115</v>
      </c>
      <c r="AD1616" s="7" t="s">
        <v>6115</v>
      </c>
      <c r="AE1616" s="7" t="s">
        <v>95</v>
      </c>
      <c r="AF1616" s="7" t="s">
        <v>82</v>
      </c>
      <c r="AG1616" s="7" t="s">
        <v>96</v>
      </c>
    </row>
    <row r="1617" spans="1:33" ht="25.5" x14ac:dyDescent="0.25">
      <c r="A1617" s="7" t="s">
        <v>6116</v>
      </c>
      <c r="B1617" s="12" t="s">
        <v>80</v>
      </c>
      <c r="C1617" s="7" t="s">
        <v>81</v>
      </c>
      <c r="D1617" s="7" t="s">
        <v>82</v>
      </c>
      <c r="E1617" s="7" t="s">
        <v>83</v>
      </c>
      <c r="F1617" s="7" t="s">
        <v>1759</v>
      </c>
      <c r="G1617" s="7" t="s">
        <v>5165</v>
      </c>
      <c r="H1617" s="7" t="s">
        <v>6117</v>
      </c>
      <c r="I1617" s="7" t="s">
        <v>240</v>
      </c>
      <c r="J1617" s="7" t="s">
        <v>694</v>
      </c>
      <c r="K1617" s="7" t="s">
        <v>982</v>
      </c>
      <c r="L1617" s="7" t="s">
        <v>1064</v>
      </c>
      <c r="M1617" s="7" t="s">
        <v>91</v>
      </c>
      <c r="N1617" s="7" t="s">
        <v>1762</v>
      </c>
      <c r="O1617" s="7" t="s">
        <v>93</v>
      </c>
      <c r="P1617" s="7" t="s">
        <v>1762</v>
      </c>
      <c r="Q1617" s="7" t="s">
        <v>93</v>
      </c>
      <c r="R1617" s="7" t="s">
        <v>6118</v>
      </c>
      <c r="S1617" s="7" t="s">
        <v>6118</v>
      </c>
      <c r="T1617" s="7" t="s">
        <v>6118</v>
      </c>
      <c r="U1617" s="7" t="s">
        <v>6118</v>
      </c>
      <c r="V1617" s="7" t="s">
        <v>6118</v>
      </c>
      <c r="W1617" s="7" t="s">
        <v>6118</v>
      </c>
      <c r="X1617" s="7" t="s">
        <v>6118</v>
      </c>
      <c r="Y1617" s="7" t="s">
        <v>6118</v>
      </c>
      <c r="Z1617" s="7" t="s">
        <v>6118</v>
      </c>
      <c r="AA1617" s="7" t="s">
        <v>6118</v>
      </c>
      <c r="AB1617" s="7" t="s">
        <v>6118</v>
      </c>
      <c r="AC1617" s="7" t="s">
        <v>6118</v>
      </c>
      <c r="AD1617" s="7" t="s">
        <v>6118</v>
      </c>
      <c r="AE1617" s="7" t="s">
        <v>95</v>
      </c>
      <c r="AF1617" s="7" t="s">
        <v>82</v>
      </c>
      <c r="AG1617" s="7" t="s">
        <v>96</v>
      </c>
    </row>
    <row r="1618" spans="1:33" x14ac:dyDescent="0.25">
      <c r="A1618" s="7" t="s">
        <v>6119</v>
      </c>
      <c r="B1618" s="12" t="s">
        <v>80</v>
      </c>
      <c r="C1618" s="7" t="s">
        <v>81</v>
      </c>
      <c r="D1618" s="7" t="s">
        <v>82</v>
      </c>
      <c r="E1618" s="7" t="s">
        <v>83</v>
      </c>
      <c r="F1618" s="7" t="s">
        <v>123</v>
      </c>
      <c r="G1618" s="7" t="s">
        <v>124</v>
      </c>
      <c r="H1618" s="7" t="s">
        <v>181</v>
      </c>
      <c r="I1618" s="7" t="s">
        <v>247</v>
      </c>
      <c r="J1618" s="7" t="s">
        <v>6120</v>
      </c>
      <c r="K1618" s="7" t="s">
        <v>982</v>
      </c>
      <c r="L1618" s="7" t="s">
        <v>1387</v>
      </c>
      <c r="M1618" s="7" t="s">
        <v>137</v>
      </c>
      <c r="N1618" s="7" t="s">
        <v>128</v>
      </c>
      <c r="O1618" s="7" t="s">
        <v>93</v>
      </c>
      <c r="P1618" s="7" t="s">
        <v>128</v>
      </c>
      <c r="Q1618" s="7" t="s">
        <v>93</v>
      </c>
      <c r="R1618" s="7" t="s">
        <v>6121</v>
      </c>
      <c r="S1618" s="7" t="s">
        <v>6121</v>
      </c>
      <c r="T1618" s="7" t="s">
        <v>6121</v>
      </c>
      <c r="U1618" s="7" t="s">
        <v>6121</v>
      </c>
      <c r="V1618" s="7" t="s">
        <v>6121</v>
      </c>
      <c r="W1618" s="7" t="s">
        <v>6121</v>
      </c>
      <c r="X1618" s="7" t="s">
        <v>6121</v>
      </c>
      <c r="Y1618" s="7" t="s">
        <v>6121</v>
      </c>
      <c r="Z1618" s="7" t="s">
        <v>6121</v>
      </c>
      <c r="AA1618" s="7" t="s">
        <v>6121</v>
      </c>
      <c r="AB1618" s="7" t="s">
        <v>6121</v>
      </c>
      <c r="AC1618" s="7" t="s">
        <v>6121</v>
      </c>
      <c r="AD1618" s="7" t="s">
        <v>6121</v>
      </c>
      <c r="AE1618" s="7" t="s">
        <v>95</v>
      </c>
      <c r="AF1618" s="7" t="s">
        <v>82</v>
      </c>
      <c r="AG1618" s="7" t="s">
        <v>96</v>
      </c>
    </row>
    <row r="1619" spans="1:33" x14ac:dyDescent="0.25">
      <c r="A1619" s="7" t="s">
        <v>6122</v>
      </c>
      <c r="B1619" s="12" t="s">
        <v>80</v>
      </c>
      <c r="C1619" s="7" t="s">
        <v>81</v>
      </c>
      <c r="D1619" s="7" t="s">
        <v>82</v>
      </c>
      <c r="E1619" s="7" t="s">
        <v>83</v>
      </c>
      <c r="F1619" s="7" t="s">
        <v>156</v>
      </c>
      <c r="G1619" s="7" t="s">
        <v>157</v>
      </c>
      <c r="H1619" s="7" t="s">
        <v>181</v>
      </c>
      <c r="I1619" s="7" t="s">
        <v>587</v>
      </c>
      <c r="J1619" s="7" t="s">
        <v>6123</v>
      </c>
      <c r="K1619" s="7" t="s">
        <v>982</v>
      </c>
      <c r="L1619" s="7" t="s">
        <v>2119</v>
      </c>
      <c r="M1619" s="7" t="s">
        <v>137</v>
      </c>
      <c r="N1619" s="7" t="s">
        <v>1267</v>
      </c>
      <c r="O1619" s="7" t="s">
        <v>93</v>
      </c>
      <c r="P1619" s="7" t="s">
        <v>1267</v>
      </c>
      <c r="Q1619" s="7" t="s">
        <v>93</v>
      </c>
      <c r="R1619" s="7" t="s">
        <v>6124</v>
      </c>
      <c r="S1619" s="7" t="s">
        <v>6124</v>
      </c>
      <c r="T1619" s="7" t="s">
        <v>6124</v>
      </c>
      <c r="U1619" s="7" t="s">
        <v>6124</v>
      </c>
      <c r="V1619" s="7" t="s">
        <v>6124</v>
      </c>
      <c r="W1619" s="7" t="s">
        <v>6124</v>
      </c>
      <c r="X1619" s="7" t="s">
        <v>6124</v>
      </c>
      <c r="Y1619" s="7" t="s">
        <v>6124</v>
      </c>
      <c r="Z1619" s="7" t="s">
        <v>6124</v>
      </c>
      <c r="AA1619" s="7" t="s">
        <v>6124</v>
      </c>
      <c r="AB1619" s="7" t="s">
        <v>6124</v>
      </c>
      <c r="AC1619" s="7" t="s">
        <v>6124</v>
      </c>
      <c r="AD1619" s="7" t="s">
        <v>6124</v>
      </c>
      <c r="AE1619" s="7" t="s">
        <v>95</v>
      </c>
      <c r="AF1619" s="7" t="s">
        <v>82</v>
      </c>
      <c r="AG1619" s="7" t="s">
        <v>96</v>
      </c>
    </row>
    <row r="1620" spans="1:33" x14ac:dyDescent="0.25">
      <c r="A1620" s="7" t="s">
        <v>6125</v>
      </c>
      <c r="B1620" s="12" t="s">
        <v>80</v>
      </c>
      <c r="C1620" s="7" t="s">
        <v>81</v>
      </c>
      <c r="D1620" s="7" t="s">
        <v>82</v>
      </c>
      <c r="E1620" s="7" t="s">
        <v>83</v>
      </c>
      <c r="F1620" s="7" t="s">
        <v>123</v>
      </c>
      <c r="G1620" s="7" t="s">
        <v>124</v>
      </c>
      <c r="H1620" s="7" t="s">
        <v>246</v>
      </c>
      <c r="I1620" s="7" t="s">
        <v>1769</v>
      </c>
      <c r="J1620" s="7" t="s">
        <v>2062</v>
      </c>
      <c r="K1620" s="7" t="s">
        <v>1050</v>
      </c>
      <c r="L1620" s="7" t="s">
        <v>287</v>
      </c>
      <c r="M1620" s="7" t="s">
        <v>137</v>
      </c>
      <c r="N1620" s="7" t="s">
        <v>128</v>
      </c>
      <c r="O1620" s="7" t="s">
        <v>93</v>
      </c>
      <c r="P1620" s="7" t="s">
        <v>128</v>
      </c>
      <c r="Q1620" s="7" t="s">
        <v>93</v>
      </c>
      <c r="R1620" s="7" t="s">
        <v>6126</v>
      </c>
      <c r="S1620" s="7" t="s">
        <v>6126</v>
      </c>
      <c r="T1620" s="7" t="s">
        <v>6126</v>
      </c>
      <c r="U1620" s="7" t="s">
        <v>6126</v>
      </c>
      <c r="V1620" s="7" t="s">
        <v>6126</v>
      </c>
      <c r="W1620" s="7" t="s">
        <v>6126</v>
      </c>
      <c r="X1620" s="7" t="s">
        <v>6126</v>
      </c>
      <c r="Y1620" s="7" t="s">
        <v>6126</v>
      </c>
      <c r="Z1620" s="7" t="s">
        <v>6126</v>
      </c>
      <c r="AA1620" s="7" t="s">
        <v>6126</v>
      </c>
      <c r="AB1620" s="7" t="s">
        <v>6126</v>
      </c>
      <c r="AC1620" s="7" t="s">
        <v>6126</v>
      </c>
      <c r="AD1620" s="7" t="s">
        <v>6126</v>
      </c>
      <c r="AE1620" s="7" t="s">
        <v>95</v>
      </c>
      <c r="AF1620" s="7" t="s">
        <v>82</v>
      </c>
      <c r="AG1620" s="7" t="s">
        <v>96</v>
      </c>
    </row>
    <row r="1621" spans="1:33" ht="25.5" x14ac:dyDescent="0.25">
      <c r="A1621" s="7" t="s">
        <v>6127</v>
      </c>
      <c r="B1621" s="12" t="s">
        <v>80</v>
      </c>
      <c r="C1621" s="7" t="s">
        <v>81</v>
      </c>
      <c r="D1621" s="7" t="s">
        <v>82</v>
      </c>
      <c r="E1621" s="7" t="s">
        <v>83</v>
      </c>
      <c r="F1621" s="7" t="s">
        <v>98</v>
      </c>
      <c r="G1621" s="7" t="s">
        <v>174</v>
      </c>
      <c r="H1621" s="7" t="s">
        <v>547</v>
      </c>
      <c r="I1621" s="7" t="s">
        <v>548</v>
      </c>
      <c r="J1621" s="7" t="s">
        <v>567</v>
      </c>
      <c r="K1621" s="7" t="s">
        <v>1050</v>
      </c>
      <c r="L1621" s="7" t="s">
        <v>5404</v>
      </c>
      <c r="M1621" s="7" t="s">
        <v>91</v>
      </c>
      <c r="N1621" s="7" t="s">
        <v>103</v>
      </c>
      <c r="O1621" s="7" t="s">
        <v>93</v>
      </c>
      <c r="P1621" s="7" t="s">
        <v>103</v>
      </c>
      <c r="Q1621" s="7" t="s">
        <v>93</v>
      </c>
      <c r="R1621" s="7" t="s">
        <v>6128</v>
      </c>
      <c r="S1621" s="7" t="s">
        <v>6128</v>
      </c>
      <c r="T1621" s="7" t="s">
        <v>6128</v>
      </c>
      <c r="U1621" s="7" t="s">
        <v>6128</v>
      </c>
      <c r="V1621" s="7" t="s">
        <v>6128</v>
      </c>
      <c r="W1621" s="7" t="s">
        <v>6128</v>
      </c>
      <c r="X1621" s="7" t="s">
        <v>6128</v>
      </c>
      <c r="Y1621" s="7" t="s">
        <v>6128</v>
      </c>
      <c r="Z1621" s="7" t="s">
        <v>6128</v>
      </c>
      <c r="AA1621" s="7" t="s">
        <v>6128</v>
      </c>
      <c r="AB1621" s="7" t="s">
        <v>6128</v>
      </c>
      <c r="AC1621" s="7" t="s">
        <v>6128</v>
      </c>
      <c r="AD1621" s="7" t="s">
        <v>6128</v>
      </c>
      <c r="AE1621" s="7" t="s">
        <v>95</v>
      </c>
      <c r="AF1621" s="7" t="s">
        <v>82</v>
      </c>
      <c r="AG1621" s="7" t="s">
        <v>96</v>
      </c>
    </row>
    <row r="1622" spans="1:33" ht="25.5" x14ac:dyDescent="0.25">
      <c r="A1622" s="7" t="s">
        <v>6129</v>
      </c>
      <c r="B1622" s="12" t="s">
        <v>80</v>
      </c>
      <c r="C1622" s="7" t="s">
        <v>81</v>
      </c>
      <c r="D1622" s="7" t="s">
        <v>82</v>
      </c>
      <c r="E1622" s="7" t="s">
        <v>83</v>
      </c>
      <c r="F1622" s="7" t="s">
        <v>98</v>
      </c>
      <c r="G1622" s="7" t="s">
        <v>174</v>
      </c>
      <c r="H1622" s="7" t="s">
        <v>6130</v>
      </c>
      <c r="I1622" s="7" t="s">
        <v>1581</v>
      </c>
      <c r="J1622" s="7" t="s">
        <v>6131</v>
      </c>
      <c r="K1622" s="7" t="s">
        <v>1050</v>
      </c>
      <c r="L1622" s="7" t="s">
        <v>146</v>
      </c>
      <c r="M1622" s="7" t="s">
        <v>91</v>
      </c>
      <c r="N1622" s="7" t="s">
        <v>103</v>
      </c>
      <c r="O1622" s="7" t="s">
        <v>93</v>
      </c>
      <c r="P1622" s="7" t="s">
        <v>103</v>
      </c>
      <c r="Q1622" s="7" t="s">
        <v>93</v>
      </c>
      <c r="R1622" s="7" t="s">
        <v>6132</v>
      </c>
      <c r="S1622" s="7" t="s">
        <v>6132</v>
      </c>
      <c r="T1622" s="7" t="s">
        <v>6132</v>
      </c>
      <c r="U1622" s="7" t="s">
        <v>6132</v>
      </c>
      <c r="V1622" s="7" t="s">
        <v>6132</v>
      </c>
      <c r="W1622" s="7" t="s">
        <v>6132</v>
      </c>
      <c r="X1622" s="7" t="s">
        <v>6132</v>
      </c>
      <c r="Y1622" s="7" t="s">
        <v>6132</v>
      </c>
      <c r="Z1622" s="7" t="s">
        <v>6132</v>
      </c>
      <c r="AA1622" s="7" t="s">
        <v>6132</v>
      </c>
      <c r="AB1622" s="7" t="s">
        <v>6132</v>
      </c>
      <c r="AC1622" s="7" t="s">
        <v>6132</v>
      </c>
      <c r="AD1622" s="7" t="s">
        <v>6132</v>
      </c>
      <c r="AE1622" s="7" t="s">
        <v>95</v>
      </c>
      <c r="AF1622" s="7" t="s">
        <v>82</v>
      </c>
      <c r="AG1622" s="7" t="s">
        <v>96</v>
      </c>
    </row>
    <row r="1623" spans="1:33" x14ac:dyDescent="0.25">
      <c r="A1623" s="7" t="s">
        <v>6133</v>
      </c>
      <c r="B1623" s="12" t="s">
        <v>80</v>
      </c>
      <c r="C1623" s="7" t="s">
        <v>81</v>
      </c>
      <c r="D1623" s="7" t="s">
        <v>82</v>
      </c>
      <c r="E1623" s="7" t="s">
        <v>83</v>
      </c>
      <c r="F1623" s="7" t="s">
        <v>230</v>
      </c>
      <c r="G1623" s="7" t="s">
        <v>231</v>
      </c>
      <c r="H1623" s="7" t="s">
        <v>781</v>
      </c>
      <c r="I1623" s="7" t="s">
        <v>351</v>
      </c>
      <c r="J1623" s="7" t="s">
        <v>809</v>
      </c>
      <c r="K1623" s="7" t="s">
        <v>1050</v>
      </c>
      <c r="L1623" s="7" t="s">
        <v>6134</v>
      </c>
      <c r="M1623" s="7" t="s">
        <v>91</v>
      </c>
      <c r="N1623" s="7" t="s">
        <v>236</v>
      </c>
      <c r="O1623" s="7" t="s">
        <v>93</v>
      </c>
      <c r="P1623" s="7" t="s">
        <v>236</v>
      </c>
      <c r="Q1623" s="7" t="s">
        <v>93</v>
      </c>
      <c r="R1623" s="7" t="s">
        <v>6135</v>
      </c>
      <c r="S1623" s="7" t="s">
        <v>6135</v>
      </c>
      <c r="T1623" s="7" t="s">
        <v>6135</v>
      </c>
      <c r="U1623" s="7" t="s">
        <v>6135</v>
      </c>
      <c r="V1623" s="7" t="s">
        <v>6135</v>
      </c>
      <c r="W1623" s="7" t="s">
        <v>6135</v>
      </c>
      <c r="X1623" s="7" t="s">
        <v>6135</v>
      </c>
      <c r="Y1623" s="7" t="s">
        <v>6135</v>
      </c>
      <c r="Z1623" s="7" t="s">
        <v>6135</v>
      </c>
      <c r="AA1623" s="7" t="s">
        <v>6135</v>
      </c>
      <c r="AB1623" s="7" t="s">
        <v>6135</v>
      </c>
      <c r="AC1623" s="7" t="s">
        <v>6135</v>
      </c>
      <c r="AD1623" s="7" t="s">
        <v>6135</v>
      </c>
      <c r="AE1623" s="7" t="s">
        <v>95</v>
      </c>
      <c r="AF1623" s="7" t="s">
        <v>82</v>
      </c>
      <c r="AG1623" s="7" t="s">
        <v>96</v>
      </c>
    </row>
    <row r="1624" spans="1:33" x14ac:dyDescent="0.25">
      <c r="A1624" s="7" t="s">
        <v>6136</v>
      </c>
      <c r="B1624" s="12" t="s">
        <v>80</v>
      </c>
      <c r="C1624" s="7" t="s">
        <v>81</v>
      </c>
      <c r="D1624" s="7" t="s">
        <v>82</v>
      </c>
      <c r="E1624" s="7" t="s">
        <v>83</v>
      </c>
      <c r="F1624" s="7" t="s">
        <v>215</v>
      </c>
      <c r="G1624" s="7" t="s">
        <v>415</v>
      </c>
      <c r="H1624" s="7" t="s">
        <v>6137</v>
      </c>
      <c r="I1624" s="7" t="s">
        <v>190</v>
      </c>
      <c r="J1624" s="7" t="s">
        <v>2975</v>
      </c>
      <c r="K1624" s="7" t="s">
        <v>1050</v>
      </c>
      <c r="L1624" s="7" t="s">
        <v>678</v>
      </c>
      <c r="M1624" s="7" t="s">
        <v>137</v>
      </c>
      <c r="N1624" s="7" t="s">
        <v>221</v>
      </c>
      <c r="O1624" s="7" t="s">
        <v>93</v>
      </c>
      <c r="P1624" s="7" t="s">
        <v>221</v>
      </c>
      <c r="Q1624" s="7" t="s">
        <v>93</v>
      </c>
      <c r="R1624" s="7" t="s">
        <v>6138</v>
      </c>
      <c r="S1624" s="7" t="s">
        <v>6138</v>
      </c>
      <c r="T1624" s="7" t="s">
        <v>6138</v>
      </c>
      <c r="U1624" s="7" t="s">
        <v>6138</v>
      </c>
      <c r="V1624" s="7" t="s">
        <v>6138</v>
      </c>
      <c r="W1624" s="7" t="s">
        <v>6138</v>
      </c>
      <c r="X1624" s="7" t="s">
        <v>6138</v>
      </c>
      <c r="Y1624" s="7" t="s">
        <v>6138</v>
      </c>
      <c r="Z1624" s="7" t="s">
        <v>6138</v>
      </c>
      <c r="AA1624" s="7" t="s">
        <v>6138</v>
      </c>
      <c r="AB1624" s="7" t="s">
        <v>6138</v>
      </c>
      <c r="AC1624" s="7" t="s">
        <v>6138</v>
      </c>
      <c r="AD1624" s="7" t="s">
        <v>6138</v>
      </c>
      <c r="AE1624" s="7" t="s">
        <v>95</v>
      </c>
      <c r="AF1624" s="7" t="s">
        <v>82</v>
      </c>
      <c r="AG1624" s="7" t="s">
        <v>96</v>
      </c>
    </row>
    <row r="1625" spans="1:33" x14ac:dyDescent="0.25">
      <c r="A1625" s="7" t="s">
        <v>6139</v>
      </c>
      <c r="B1625" s="12" t="s">
        <v>80</v>
      </c>
      <c r="C1625" s="7" t="s">
        <v>81</v>
      </c>
      <c r="D1625" s="7" t="s">
        <v>82</v>
      </c>
      <c r="E1625" s="7" t="s">
        <v>83</v>
      </c>
      <c r="F1625" s="7" t="s">
        <v>123</v>
      </c>
      <c r="G1625" s="7" t="s">
        <v>124</v>
      </c>
      <c r="H1625" s="7" t="s">
        <v>6140</v>
      </c>
      <c r="I1625" s="7" t="s">
        <v>190</v>
      </c>
      <c r="J1625" s="7" t="s">
        <v>3653</v>
      </c>
      <c r="K1625" s="7" t="s">
        <v>1050</v>
      </c>
      <c r="L1625" s="7" t="s">
        <v>203</v>
      </c>
      <c r="M1625" s="7" t="s">
        <v>91</v>
      </c>
      <c r="N1625" s="7" t="s">
        <v>128</v>
      </c>
      <c r="O1625" s="7" t="s">
        <v>93</v>
      </c>
      <c r="P1625" s="7" t="s">
        <v>128</v>
      </c>
      <c r="Q1625" s="7" t="s">
        <v>93</v>
      </c>
      <c r="R1625" s="7" t="s">
        <v>6141</v>
      </c>
      <c r="S1625" s="7" t="s">
        <v>6141</v>
      </c>
      <c r="T1625" s="7" t="s">
        <v>6141</v>
      </c>
      <c r="U1625" s="7" t="s">
        <v>6141</v>
      </c>
      <c r="V1625" s="7" t="s">
        <v>6141</v>
      </c>
      <c r="W1625" s="7" t="s">
        <v>6141</v>
      </c>
      <c r="X1625" s="7" t="s">
        <v>6141</v>
      </c>
      <c r="Y1625" s="7" t="s">
        <v>6141</v>
      </c>
      <c r="Z1625" s="7" t="s">
        <v>6141</v>
      </c>
      <c r="AA1625" s="7" t="s">
        <v>6141</v>
      </c>
      <c r="AB1625" s="7" t="s">
        <v>6141</v>
      </c>
      <c r="AC1625" s="7" t="s">
        <v>6141</v>
      </c>
      <c r="AD1625" s="7" t="s">
        <v>6141</v>
      </c>
      <c r="AE1625" s="7" t="s">
        <v>95</v>
      </c>
      <c r="AF1625" s="7" t="s">
        <v>82</v>
      </c>
      <c r="AG1625" s="7" t="s">
        <v>96</v>
      </c>
    </row>
    <row r="1626" spans="1:33" x14ac:dyDescent="0.25">
      <c r="A1626" s="7" t="s">
        <v>6142</v>
      </c>
      <c r="B1626" s="12" t="s">
        <v>80</v>
      </c>
      <c r="C1626" s="7" t="s">
        <v>81</v>
      </c>
      <c r="D1626" s="7" t="s">
        <v>82</v>
      </c>
      <c r="E1626" s="7" t="s">
        <v>83</v>
      </c>
      <c r="F1626" s="7" t="s">
        <v>123</v>
      </c>
      <c r="G1626" s="7" t="s">
        <v>124</v>
      </c>
      <c r="H1626" s="7" t="s">
        <v>350</v>
      </c>
      <c r="I1626" s="7" t="s">
        <v>351</v>
      </c>
      <c r="J1626" s="7" t="s">
        <v>218</v>
      </c>
      <c r="K1626" s="7" t="s">
        <v>102</v>
      </c>
      <c r="L1626" s="7" t="s">
        <v>5225</v>
      </c>
      <c r="M1626" s="7" t="s">
        <v>91</v>
      </c>
      <c r="N1626" s="7" t="s">
        <v>128</v>
      </c>
      <c r="O1626" s="7" t="s">
        <v>93</v>
      </c>
      <c r="P1626" s="7" t="s">
        <v>128</v>
      </c>
      <c r="Q1626" s="7" t="s">
        <v>93</v>
      </c>
      <c r="R1626" s="7" t="s">
        <v>6143</v>
      </c>
      <c r="S1626" s="7" t="s">
        <v>6143</v>
      </c>
      <c r="T1626" s="7" t="s">
        <v>6143</v>
      </c>
      <c r="U1626" s="7" t="s">
        <v>6143</v>
      </c>
      <c r="V1626" s="7" t="s">
        <v>6143</v>
      </c>
      <c r="W1626" s="7" t="s">
        <v>6143</v>
      </c>
      <c r="X1626" s="7" t="s">
        <v>6143</v>
      </c>
      <c r="Y1626" s="7" t="s">
        <v>6143</v>
      </c>
      <c r="Z1626" s="7" t="s">
        <v>6143</v>
      </c>
      <c r="AA1626" s="7" t="s">
        <v>6143</v>
      </c>
      <c r="AB1626" s="7" t="s">
        <v>6143</v>
      </c>
      <c r="AC1626" s="7" t="s">
        <v>6143</v>
      </c>
      <c r="AD1626" s="7" t="s">
        <v>6143</v>
      </c>
      <c r="AE1626" s="7" t="s">
        <v>95</v>
      </c>
      <c r="AF1626" s="7" t="s">
        <v>82</v>
      </c>
      <c r="AG1626" s="7" t="s">
        <v>96</v>
      </c>
    </row>
    <row r="1627" spans="1:33" x14ac:dyDescent="0.25">
      <c r="A1627" s="7" t="s">
        <v>6144</v>
      </c>
      <c r="B1627" s="12" t="s">
        <v>80</v>
      </c>
      <c r="C1627" s="7" t="s">
        <v>81</v>
      </c>
      <c r="D1627" s="7" t="s">
        <v>82</v>
      </c>
      <c r="E1627" s="7" t="s">
        <v>83</v>
      </c>
      <c r="F1627" s="7" t="s">
        <v>123</v>
      </c>
      <c r="G1627" s="7" t="s">
        <v>124</v>
      </c>
      <c r="H1627" s="7" t="s">
        <v>6145</v>
      </c>
      <c r="I1627" s="7" t="s">
        <v>190</v>
      </c>
      <c r="J1627" s="7" t="s">
        <v>6146</v>
      </c>
      <c r="K1627" s="7" t="s">
        <v>102</v>
      </c>
      <c r="L1627" s="7" t="s">
        <v>1934</v>
      </c>
      <c r="M1627" s="7" t="s">
        <v>137</v>
      </c>
      <c r="N1627" s="7" t="s">
        <v>128</v>
      </c>
      <c r="O1627" s="7" t="s">
        <v>93</v>
      </c>
      <c r="P1627" s="7" t="s">
        <v>128</v>
      </c>
      <c r="Q1627" s="7" t="s">
        <v>93</v>
      </c>
      <c r="R1627" s="7" t="s">
        <v>6147</v>
      </c>
      <c r="S1627" s="7" t="s">
        <v>6147</v>
      </c>
      <c r="T1627" s="7" t="s">
        <v>6147</v>
      </c>
      <c r="U1627" s="7" t="s">
        <v>6147</v>
      </c>
      <c r="V1627" s="7" t="s">
        <v>6147</v>
      </c>
      <c r="W1627" s="7" t="s">
        <v>6147</v>
      </c>
      <c r="X1627" s="7" t="s">
        <v>6147</v>
      </c>
      <c r="Y1627" s="7" t="s">
        <v>6147</v>
      </c>
      <c r="Z1627" s="7" t="s">
        <v>6147</v>
      </c>
      <c r="AA1627" s="7" t="s">
        <v>6147</v>
      </c>
      <c r="AB1627" s="7" t="s">
        <v>6147</v>
      </c>
      <c r="AC1627" s="7" t="s">
        <v>6147</v>
      </c>
      <c r="AD1627" s="7" t="s">
        <v>6147</v>
      </c>
      <c r="AE1627" s="7" t="s">
        <v>95</v>
      </c>
      <c r="AF1627" s="7" t="s">
        <v>82</v>
      </c>
      <c r="AG1627" s="7" t="s">
        <v>96</v>
      </c>
    </row>
    <row r="1628" spans="1:33" x14ac:dyDescent="0.25">
      <c r="A1628" s="7" t="s">
        <v>6148</v>
      </c>
      <c r="B1628" s="12" t="s">
        <v>80</v>
      </c>
      <c r="C1628" s="7" t="s">
        <v>81</v>
      </c>
      <c r="D1628" s="7" t="s">
        <v>82</v>
      </c>
      <c r="E1628" s="7" t="s">
        <v>83</v>
      </c>
      <c r="F1628" s="7" t="s">
        <v>259</v>
      </c>
      <c r="G1628" s="7" t="s">
        <v>290</v>
      </c>
      <c r="H1628" s="7" t="s">
        <v>4840</v>
      </c>
      <c r="I1628" s="7" t="s">
        <v>196</v>
      </c>
      <c r="J1628" s="7" t="s">
        <v>3225</v>
      </c>
      <c r="K1628" s="7" t="s">
        <v>102</v>
      </c>
      <c r="L1628" s="7" t="s">
        <v>5225</v>
      </c>
      <c r="M1628" s="7" t="s">
        <v>91</v>
      </c>
      <c r="N1628" s="7" t="s">
        <v>295</v>
      </c>
      <c r="O1628" s="7" t="s">
        <v>93</v>
      </c>
      <c r="P1628" s="7" t="s">
        <v>295</v>
      </c>
      <c r="Q1628" s="7" t="s">
        <v>93</v>
      </c>
      <c r="R1628" s="7" t="s">
        <v>6149</v>
      </c>
      <c r="S1628" s="7" t="s">
        <v>6149</v>
      </c>
      <c r="T1628" s="7" t="s">
        <v>6149</v>
      </c>
      <c r="U1628" s="7" t="s">
        <v>6149</v>
      </c>
      <c r="V1628" s="7" t="s">
        <v>6149</v>
      </c>
      <c r="W1628" s="7" t="s">
        <v>6149</v>
      </c>
      <c r="X1628" s="7" t="s">
        <v>6149</v>
      </c>
      <c r="Y1628" s="7" t="s">
        <v>6149</v>
      </c>
      <c r="Z1628" s="7" t="s">
        <v>6149</v>
      </c>
      <c r="AA1628" s="7" t="s">
        <v>6149</v>
      </c>
      <c r="AB1628" s="7" t="s">
        <v>6149</v>
      </c>
      <c r="AC1628" s="7" t="s">
        <v>6149</v>
      </c>
      <c r="AD1628" s="7" t="s">
        <v>6149</v>
      </c>
      <c r="AE1628" s="7" t="s">
        <v>95</v>
      </c>
      <c r="AF1628" s="7" t="s">
        <v>82</v>
      </c>
      <c r="AG1628" s="7" t="s">
        <v>96</v>
      </c>
    </row>
    <row r="1629" spans="1:33" ht="25.5" x14ac:dyDescent="0.25">
      <c r="A1629" s="7" t="s">
        <v>6150</v>
      </c>
      <c r="B1629" s="12" t="s">
        <v>80</v>
      </c>
      <c r="C1629" s="7" t="s">
        <v>81</v>
      </c>
      <c r="D1629" s="7" t="s">
        <v>82</v>
      </c>
      <c r="E1629" s="7" t="s">
        <v>83</v>
      </c>
      <c r="F1629" s="7" t="s">
        <v>123</v>
      </c>
      <c r="G1629" s="7" t="s">
        <v>124</v>
      </c>
      <c r="H1629" s="7" t="s">
        <v>210</v>
      </c>
      <c r="I1629" s="7" t="s">
        <v>196</v>
      </c>
      <c r="J1629" s="7" t="s">
        <v>631</v>
      </c>
      <c r="K1629" s="7" t="s">
        <v>102</v>
      </c>
      <c r="L1629" s="7" t="s">
        <v>678</v>
      </c>
      <c r="M1629" s="7" t="s">
        <v>91</v>
      </c>
      <c r="N1629" s="7" t="s">
        <v>128</v>
      </c>
      <c r="O1629" s="7" t="s">
        <v>93</v>
      </c>
      <c r="P1629" s="7" t="s">
        <v>128</v>
      </c>
      <c r="Q1629" s="7" t="s">
        <v>93</v>
      </c>
      <c r="R1629" s="7" t="s">
        <v>6151</v>
      </c>
      <c r="S1629" s="7" t="s">
        <v>6151</v>
      </c>
      <c r="T1629" s="7" t="s">
        <v>6151</v>
      </c>
      <c r="U1629" s="7" t="s">
        <v>6151</v>
      </c>
      <c r="V1629" s="7" t="s">
        <v>6151</v>
      </c>
      <c r="W1629" s="7" t="s">
        <v>6151</v>
      </c>
      <c r="X1629" s="7" t="s">
        <v>6151</v>
      </c>
      <c r="Y1629" s="7" t="s">
        <v>6151</v>
      </c>
      <c r="Z1629" s="7" t="s">
        <v>6151</v>
      </c>
      <c r="AA1629" s="7" t="s">
        <v>6151</v>
      </c>
      <c r="AB1629" s="7" t="s">
        <v>6151</v>
      </c>
      <c r="AC1629" s="7" t="s">
        <v>6151</v>
      </c>
      <c r="AD1629" s="7" t="s">
        <v>6151</v>
      </c>
      <c r="AE1629" s="7" t="s">
        <v>95</v>
      </c>
      <c r="AF1629" s="7" t="s">
        <v>82</v>
      </c>
      <c r="AG1629" s="7" t="s">
        <v>96</v>
      </c>
    </row>
    <row r="1630" spans="1:33" x14ac:dyDescent="0.25">
      <c r="A1630" s="7" t="s">
        <v>6152</v>
      </c>
      <c r="B1630" s="12" t="s">
        <v>80</v>
      </c>
      <c r="C1630" s="7" t="s">
        <v>81</v>
      </c>
      <c r="D1630" s="7" t="s">
        <v>82</v>
      </c>
      <c r="E1630" s="7" t="s">
        <v>83</v>
      </c>
      <c r="F1630" s="7" t="s">
        <v>123</v>
      </c>
      <c r="G1630" s="7" t="s">
        <v>124</v>
      </c>
      <c r="H1630" s="7" t="s">
        <v>308</v>
      </c>
      <c r="I1630" s="7" t="s">
        <v>196</v>
      </c>
      <c r="J1630" s="7" t="s">
        <v>1044</v>
      </c>
      <c r="K1630" s="7" t="s">
        <v>102</v>
      </c>
      <c r="L1630" s="7" t="s">
        <v>256</v>
      </c>
      <c r="M1630" s="7" t="s">
        <v>91</v>
      </c>
      <c r="N1630" s="7" t="s">
        <v>128</v>
      </c>
      <c r="O1630" s="7" t="s">
        <v>93</v>
      </c>
      <c r="P1630" s="7" t="s">
        <v>128</v>
      </c>
      <c r="Q1630" s="7" t="s">
        <v>93</v>
      </c>
      <c r="R1630" s="7" t="s">
        <v>6153</v>
      </c>
      <c r="S1630" s="7" t="s">
        <v>6153</v>
      </c>
      <c r="T1630" s="7" t="s">
        <v>6153</v>
      </c>
      <c r="U1630" s="7" t="s">
        <v>6153</v>
      </c>
      <c r="V1630" s="7" t="s">
        <v>6153</v>
      </c>
      <c r="W1630" s="7" t="s">
        <v>6153</v>
      </c>
      <c r="X1630" s="7" t="s">
        <v>6153</v>
      </c>
      <c r="Y1630" s="7" t="s">
        <v>6153</v>
      </c>
      <c r="Z1630" s="7" t="s">
        <v>6153</v>
      </c>
      <c r="AA1630" s="7" t="s">
        <v>6153</v>
      </c>
      <c r="AB1630" s="7" t="s">
        <v>6153</v>
      </c>
      <c r="AC1630" s="7" t="s">
        <v>6153</v>
      </c>
      <c r="AD1630" s="7" t="s">
        <v>6153</v>
      </c>
      <c r="AE1630" s="7" t="s">
        <v>95</v>
      </c>
      <c r="AF1630" s="7" t="s">
        <v>82</v>
      </c>
      <c r="AG1630" s="7" t="s">
        <v>96</v>
      </c>
    </row>
    <row r="1631" spans="1:33" ht="25.5" x14ac:dyDescent="0.25">
      <c r="A1631" s="7" t="s">
        <v>6154</v>
      </c>
      <c r="B1631" s="12" t="s">
        <v>80</v>
      </c>
      <c r="C1631" s="7" t="s">
        <v>81</v>
      </c>
      <c r="D1631" s="7" t="s">
        <v>82</v>
      </c>
      <c r="E1631" s="7" t="s">
        <v>83</v>
      </c>
      <c r="F1631" s="7" t="s">
        <v>115</v>
      </c>
      <c r="G1631" s="7" t="s">
        <v>116</v>
      </c>
      <c r="H1631" s="7" t="s">
        <v>206</v>
      </c>
      <c r="I1631" s="7" t="s">
        <v>144</v>
      </c>
      <c r="J1631" s="7" t="s">
        <v>6155</v>
      </c>
      <c r="K1631" s="7" t="s">
        <v>102</v>
      </c>
      <c r="L1631" s="7" t="s">
        <v>2864</v>
      </c>
      <c r="M1631" s="7" t="s">
        <v>137</v>
      </c>
      <c r="N1631" s="7" t="s">
        <v>120</v>
      </c>
      <c r="O1631" s="7" t="s">
        <v>93</v>
      </c>
      <c r="P1631" s="7" t="s">
        <v>120</v>
      </c>
      <c r="Q1631" s="7" t="s">
        <v>93</v>
      </c>
      <c r="R1631" s="7" t="s">
        <v>6156</v>
      </c>
      <c r="S1631" s="7" t="s">
        <v>6156</v>
      </c>
      <c r="T1631" s="7" t="s">
        <v>6156</v>
      </c>
      <c r="U1631" s="7" t="s">
        <v>6156</v>
      </c>
      <c r="V1631" s="7" t="s">
        <v>6156</v>
      </c>
      <c r="W1631" s="7" t="s">
        <v>6156</v>
      </c>
      <c r="X1631" s="7" t="s">
        <v>6156</v>
      </c>
      <c r="Y1631" s="7" t="s">
        <v>6156</v>
      </c>
      <c r="Z1631" s="7" t="s">
        <v>6156</v>
      </c>
      <c r="AA1631" s="7" t="s">
        <v>6156</v>
      </c>
      <c r="AB1631" s="7" t="s">
        <v>6156</v>
      </c>
      <c r="AC1631" s="7" t="s">
        <v>6156</v>
      </c>
      <c r="AD1631" s="7" t="s">
        <v>6156</v>
      </c>
      <c r="AE1631" s="7" t="s">
        <v>95</v>
      </c>
      <c r="AF1631" s="7" t="s">
        <v>82</v>
      </c>
      <c r="AG1631" s="7" t="s">
        <v>96</v>
      </c>
    </row>
    <row r="1632" spans="1:33" ht="25.5" x14ac:dyDescent="0.25">
      <c r="A1632" s="7" t="s">
        <v>6157</v>
      </c>
      <c r="B1632" s="12" t="s">
        <v>80</v>
      </c>
      <c r="C1632" s="7" t="s">
        <v>81</v>
      </c>
      <c r="D1632" s="7" t="s">
        <v>82</v>
      </c>
      <c r="E1632" s="7" t="s">
        <v>83</v>
      </c>
      <c r="F1632" s="7" t="s">
        <v>123</v>
      </c>
      <c r="G1632" s="7" t="s">
        <v>124</v>
      </c>
      <c r="H1632" s="7" t="s">
        <v>388</v>
      </c>
      <c r="I1632" s="7" t="s">
        <v>144</v>
      </c>
      <c r="J1632" s="7" t="s">
        <v>1271</v>
      </c>
      <c r="K1632" s="7" t="s">
        <v>770</v>
      </c>
      <c r="L1632" s="7" t="s">
        <v>503</v>
      </c>
      <c r="M1632" s="7" t="s">
        <v>91</v>
      </c>
      <c r="N1632" s="7" t="s">
        <v>128</v>
      </c>
      <c r="O1632" s="7" t="s">
        <v>93</v>
      </c>
      <c r="P1632" s="7" t="s">
        <v>128</v>
      </c>
      <c r="Q1632" s="7" t="s">
        <v>93</v>
      </c>
      <c r="R1632" s="7" t="s">
        <v>6158</v>
      </c>
      <c r="S1632" s="7" t="s">
        <v>6158</v>
      </c>
      <c r="T1632" s="7" t="s">
        <v>6158</v>
      </c>
      <c r="U1632" s="7" t="s">
        <v>6158</v>
      </c>
      <c r="V1632" s="7" t="s">
        <v>6158</v>
      </c>
      <c r="W1632" s="7" t="s">
        <v>6158</v>
      </c>
      <c r="X1632" s="7" t="s">
        <v>6158</v>
      </c>
      <c r="Y1632" s="7" t="s">
        <v>6158</v>
      </c>
      <c r="Z1632" s="7" t="s">
        <v>6158</v>
      </c>
      <c r="AA1632" s="7" t="s">
        <v>6158</v>
      </c>
      <c r="AB1632" s="7" t="s">
        <v>6158</v>
      </c>
      <c r="AC1632" s="7" t="s">
        <v>6158</v>
      </c>
      <c r="AD1632" s="7" t="s">
        <v>6158</v>
      </c>
      <c r="AE1632" s="7" t="s">
        <v>95</v>
      </c>
      <c r="AF1632" s="7" t="s">
        <v>82</v>
      </c>
      <c r="AG1632" s="7" t="s">
        <v>96</v>
      </c>
    </row>
    <row r="1633" spans="1:33" x14ac:dyDescent="0.25">
      <c r="A1633" s="7" t="s">
        <v>6159</v>
      </c>
      <c r="B1633" s="12" t="s">
        <v>80</v>
      </c>
      <c r="C1633" s="7" t="s">
        <v>81</v>
      </c>
      <c r="D1633" s="7" t="s">
        <v>82</v>
      </c>
      <c r="E1633" s="7" t="s">
        <v>83</v>
      </c>
      <c r="F1633" s="7" t="s">
        <v>123</v>
      </c>
      <c r="G1633" s="7" t="s">
        <v>124</v>
      </c>
      <c r="H1633" s="7" t="s">
        <v>6160</v>
      </c>
      <c r="I1633" s="7" t="s">
        <v>144</v>
      </c>
      <c r="J1633" s="7" t="s">
        <v>1991</v>
      </c>
      <c r="K1633" s="7" t="s">
        <v>770</v>
      </c>
      <c r="L1633" s="7" t="s">
        <v>5299</v>
      </c>
      <c r="M1633" s="7" t="s">
        <v>137</v>
      </c>
      <c r="N1633" s="7" t="s">
        <v>128</v>
      </c>
      <c r="O1633" s="7" t="s">
        <v>93</v>
      </c>
      <c r="P1633" s="7" t="s">
        <v>128</v>
      </c>
      <c r="Q1633" s="7" t="s">
        <v>93</v>
      </c>
      <c r="R1633" s="7" t="s">
        <v>6161</v>
      </c>
      <c r="S1633" s="7" t="s">
        <v>6161</v>
      </c>
      <c r="T1633" s="7" t="s">
        <v>6161</v>
      </c>
      <c r="U1633" s="7" t="s">
        <v>6161</v>
      </c>
      <c r="V1633" s="7" t="s">
        <v>6161</v>
      </c>
      <c r="W1633" s="7" t="s">
        <v>6161</v>
      </c>
      <c r="X1633" s="7" t="s">
        <v>6161</v>
      </c>
      <c r="Y1633" s="7" t="s">
        <v>6161</v>
      </c>
      <c r="Z1633" s="7" t="s">
        <v>6161</v>
      </c>
      <c r="AA1633" s="7" t="s">
        <v>6161</v>
      </c>
      <c r="AB1633" s="7" t="s">
        <v>6161</v>
      </c>
      <c r="AC1633" s="7" t="s">
        <v>6161</v>
      </c>
      <c r="AD1633" s="7" t="s">
        <v>6161</v>
      </c>
      <c r="AE1633" s="7" t="s">
        <v>95</v>
      </c>
      <c r="AF1633" s="7" t="s">
        <v>82</v>
      </c>
      <c r="AG1633" s="7" t="s">
        <v>96</v>
      </c>
    </row>
    <row r="1634" spans="1:33" x14ac:dyDescent="0.25">
      <c r="A1634" s="7" t="s">
        <v>6162</v>
      </c>
      <c r="B1634" s="12" t="s">
        <v>80</v>
      </c>
      <c r="C1634" s="7" t="s">
        <v>81</v>
      </c>
      <c r="D1634" s="7" t="s">
        <v>82</v>
      </c>
      <c r="E1634" s="7" t="s">
        <v>83</v>
      </c>
      <c r="F1634" s="7" t="s">
        <v>98</v>
      </c>
      <c r="G1634" s="7" t="s">
        <v>99</v>
      </c>
      <c r="H1634" s="7" t="s">
        <v>709</v>
      </c>
      <c r="I1634" s="7" t="s">
        <v>405</v>
      </c>
      <c r="J1634" s="7" t="s">
        <v>1600</v>
      </c>
      <c r="K1634" s="7" t="s">
        <v>770</v>
      </c>
      <c r="L1634" s="7" t="s">
        <v>2870</v>
      </c>
      <c r="M1634" s="7" t="s">
        <v>91</v>
      </c>
      <c r="N1634" s="7" t="s">
        <v>103</v>
      </c>
      <c r="O1634" s="7" t="s">
        <v>93</v>
      </c>
      <c r="P1634" s="7" t="s">
        <v>103</v>
      </c>
      <c r="Q1634" s="7" t="s">
        <v>93</v>
      </c>
      <c r="R1634" s="7" t="s">
        <v>6163</v>
      </c>
      <c r="S1634" s="7" t="s">
        <v>6163</v>
      </c>
      <c r="T1634" s="7" t="s">
        <v>6163</v>
      </c>
      <c r="U1634" s="7" t="s">
        <v>6163</v>
      </c>
      <c r="V1634" s="7" t="s">
        <v>6163</v>
      </c>
      <c r="W1634" s="7" t="s">
        <v>6163</v>
      </c>
      <c r="X1634" s="7" t="s">
        <v>6163</v>
      </c>
      <c r="Y1634" s="7" t="s">
        <v>6163</v>
      </c>
      <c r="Z1634" s="7" t="s">
        <v>6163</v>
      </c>
      <c r="AA1634" s="7" t="s">
        <v>6163</v>
      </c>
      <c r="AB1634" s="7" t="s">
        <v>6163</v>
      </c>
      <c r="AC1634" s="7" t="s">
        <v>6163</v>
      </c>
      <c r="AD1634" s="7" t="s">
        <v>6163</v>
      </c>
      <c r="AE1634" s="7" t="s">
        <v>95</v>
      </c>
      <c r="AF1634" s="7" t="s">
        <v>82</v>
      </c>
      <c r="AG1634" s="7" t="s">
        <v>96</v>
      </c>
    </row>
    <row r="1635" spans="1:33" x14ac:dyDescent="0.25">
      <c r="A1635" s="7" t="s">
        <v>6164</v>
      </c>
      <c r="B1635" s="12" t="s">
        <v>80</v>
      </c>
      <c r="C1635" s="7" t="s">
        <v>81</v>
      </c>
      <c r="D1635" s="7" t="s">
        <v>82</v>
      </c>
      <c r="E1635" s="7" t="s">
        <v>83</v>
      </c>
      <c r="F1635" s="7" t="s">
        <v>98</v>
      </c>
      <c r="G1635" s="7" t="s">
        <v>99</v>
      </c>
      <c r="H1635" s="7" t="s">
        <v>169</v>
      </c>
      <c r="I1635" s="7" t="s">
        <v>159</v>
      </c>
      <c r="J1635" s="7" t="s">
        <v>2052</v>
      </c>
      <c r="K1635" s="7" t="s">
        <v>770</v>
      </c>
      <c r="L1635" s="7" t="s">
        <v>5299</v>
      </c>
      <c r="M1635" s="7" t="s">
        <v>91</v>
      </c>
      <c r="N1635" s="7" t="s">
        <v>103</v>
      </c>
      <c r="O1635" s="7" t="s">
        <v>93</v>
      </c>
      <c r="P1635" s="7" t="s">
        <v>103</v>
      </c>
      <c r="Q1635" s="7" t="s">
        <v>93</v>
      </c>
      <c r="R1635" s="7" t="s">
        <v>6165</v>
      </c>
      <c r="S1635" s="7" t="s">
        <v>6165</v>
      </c>
      <c r="T1635" s="7" t="s">
        <v>6165</v>
      </c>
      <c r="U1635" s="7" t="s">
        <v>6165</v>
      </c>
      <c r="V1635" s="7" t="s">
        <v>6165</v>
      </c>
      <c r="W1635" s="7" t="s">
        <v>6165</v>
      </c>
      <c r="X1635" s="7" t="s">
        <v>6165</v>
      </c>
      <c r="Y1635" s="7" t="s">
        <v>6165</v>
      </c>
      <c r="Z1635" s="7" t="s">
        <v>6165</v>
      </c>
      <c r="AA1635" s="7" t="s">
        <v>6165</v>
      </c>
      <c r="AB1635" s="7" t="s">
        <v>6165</v>
      </c>
      <c r="AC1635" s="7" t="s">
        <v>6165</v>
      </c>
      <c r="AD1635" s="7" t="s">
        <v>6165</v>
      </c>
      <c r="AE1635" s="7" t="s">
        <v>95</v>
      </c>
      <c r="AF1635" s="7" t="s">
        <v>82</v>
      </c>
      <c r="AG1635" s="7" t="s">
        <v>96</v>
      </c>
    </row>
    <row r="1636" spans="1:33" ht="25.5" x14ac:dyDescent="0.25">
      <c r="A1636" s="7" t="s">
        <v>6166</v>
      </c>
      <c r="B1636" s="12" t="s">
        <v>80</v>
      </c>
      <c r="C1636" s="7" t="s">
        <v>81</v>
      </c>
      <c r="D1636" s="7" t="s">
        <v>82</v>
      </c>
      <c r="E1636" s="7" t="s">
        <v>83</v>
      </c>
      <c r="F1636" s="7" t="s">
        <v>98</v>
      </c>
      <c r="G1636" s="7" t="s">
        <v>546</v>
      </c>
      <c r="H1636" s="7" t="s">
        <v>195</v>
      </c>
      <c r="I1636" s="7" t="s">
        <v>431</v>
      </c>
      <c r="J1636" s="7" t="s">
        <v>5055</v>
      </c>
      <c r="K1636" s="7" t="s">
        <v>770</v>
      </c>
      <c r="L1636" s="7" t="s">
        <v>2870</v>
      </c>
      <c r="M1636" s="7" t="s">
        <v>137</v>
      </c>
      <c r="N1636" s="7" t="s">
        <v>185</v>
      </c>
      <c r="O1636" s="7" t="s">
        <v>93</v>
      </c>
      <c r="P1636" s="7" t="s">
        <v>185</v>
      </c>
      <c r="Q1636" s="7" t="s">
        <v>93</v>
      </c>
      <c r="R1636" s="7" t="s">
        <v>6167</v>
      </c>
      <c r="S1636" s="7" t="s">
        <v>6167</v>
      </c>
      <c r="T1636" s="7" t="s">
        <v>6167</v>
      </c>
      <c r="U1636" s="7" t="s">
        <v>6167</v>
      </c>
      <c r="V1636" s="7" t="s">
        <v>6167</v>
      </c>
      <c r="W1636" s="7" t="s">
        <v>6167</v>
      </c>
      <c r="X1636" s="7" t="s">
        <v>6167</v>
      </c>
      <c r="Y1636" s="7" t="s">
        <v>6167</v>
      </c>
      <c r="Z1636" s="7" t="s">
        <v>6167</v>
      </c>
      <c r="AA1636" s="7" t="s">
        <v>6167</v>
      </c>
      <c r="AB1636" s="7" t="s">
        <v>6167</v>
      </c>
      <c r="AC1636" s="7" t="s">
        <v>6167</v>
      </c>
      <c r="AD1636" s="7" t="s">
        <v>6167</v>
      </c>
      <c r="AE1636" s="7" t="s">
        <v>95</v>
      </c>
      <c r="AF1636" s="7" t="s">
        <v>82</v>
      </c>
      <c r="AG1636" s="7" t="s">
        <v>96</v>
      </c>
    </row>
    <row r="1637" spans="1:33" x14ac:dyDescent="0.25">
      <c r="A1637" s="7" t="s">
        <v>6168</v>
      </c>
      <c r="B1637" s="12" t="s">
        <v>80</v>
      </c>
      <c r="C1637" s="7" t="s">
        <v>81</v>
      </c>
      <c r="D1637" s="7" t="s">
        <v>82</v>
      </c>
      <c r="E1637" s="7" t="s">
        <v>83</v>
      </c>
      <c r="F1637" s="7" t="s">
        <v>259</v>
      </c>
      <c r="G1637" s="7" t="s">
        <v>290</v>
      </c>
      <c r="H1637" s="7" t="s">
        <v>308</v>
      </c>
      <c r="I1637" s="7" t="s">
        <v>451</v>
      </c>
      <c r="J1637" s="7" t="s">
        <v>176</v>
      </c>
      <c r="K1637" s="7" t="s">
        <v>770</v>
      </c>
      <c r="L1637" s="7" t="s">
        <v>460</v>
      </c>
      <c r="M1637" s="7" t="s">
        <v>137</v>
      </c>
      <c r="N1637" s="7" t="s">
        <v>295</v>
      </c>
      <c r="O1637" s="7" t="s">
        <v>93</v>
      </c>
      <c r="P1637" s="7" t="s">
        <v>295</v>
      </c>
      <c r="Q1637" s="7" t="s">
        <v>93</v>
      </c>
      <c r="R1637" s="7" t="s">
        <v>6169</v>
      </c>
      <c r="S1637" s="7" t="s">
        <v>6169</v>
      </c>
      <c r="T1637" s="7" t="s">
        <v>6169</v>
      </c>
      <c r="U1637" s="7" t="s">
        <v>6169</v>
      </c>
      <c r="V1637" s="7" t="s">
        <v>6169</v>
      </c>
      <c r="W1637" s="7" t="s">
        <v>6169</v>
      </c>
      <c r="X1637" s="7" t="s">
        <v>6169</v>
      </c>
      <c r="Y1637" s="7" t="s">
        <v>6169</v>
      </c>
      <c r="Z1637" s="7" t="s">
        <v>6169</v>
      </c>
      <c r="AA1637" s="7" t="s">
        <v>6169</v>
      </c>
      <c r="AB1637" s="7" t="s">
        <v>6169</v>
      </c>
      <c r="AC1637" s="7" t="s">
        <v>6169</v>
      </c>
      <c r="AD1637" s="7" t="s">
        <v>6169</v>
      </c>
      <c r="AE1637" s="7" t="s">
        <v>95</v>
      </c>
      <c r="AF1637" s="7" t="s">
        <v>82</v>
      </c>
      <c r="AG1637" s="7" t="s">
        <v>96</v>
      </c>
    </row>
    <row r="1638" spans="1:33" ht="25.5" x14ac:dyDescent="0.25">
      <c r="A1638" s="7" t="s">
        <v>6170</v>
      </c>
      <c r="B1638" s="12" t="s">
        <v>80</v>
      </c>
      <c r="C1638" s="7" t="s">
        <v>81</v>
      </c>
      <c r="D1638" s="7" t="s">
        <v>82</v>
      </c>
      <c r="E1638" s="7" t="s">
        <v>83</v>
      </c>
      <c r="F1638" s="7" t="s">
        <v>635</v>
      </c>
      <c r="G1638" s="7" t="s">
        <v>2707</v>
      </c>
      <c r="H1638" s="7" t="s">
        <v>6171</v>
      </c>
      <c r="I1638" s="7" t="s">
        <v>87</v>
      </c>
      <c r="J1638" s="7" t="s">
        <v>3633</v>
      </c>
      <c r="K1638" s="7" t="s">
        <v>703</v>
      </c>
      <c r="L1638" s="7" t="s">
        <v>300</v>
      </c>
      <c r="M1638" s="7" t="s">
        <v>91</v>
      </c>
      <c r="N1638" s="7" t="s">
        <v>1736</v>
      </c>
      <c r="O1638" s="7" t="s">
        <v>93</v>
      </c>
      <c r="P1638" s="7" t="s">
        <v>1736</v>
      </c>
      <c r="Q1638" s="7" t="s">
        <v>93</v>
      </c>
      <c r="R1638" s="7" t="s">
        <v>6172</v>
      </c>
      <c r="S1638" s="7" t="s">
        <v>6172</v>
      </c>
      <c r="T1638" s="7" t="s">
        <v>6172</v>
      </c>
      <c r="U1638" s="7" t="s">
        <v>6172</v>
      </c>
      <c r="V1638" s="7" t="s">
        <v>6172</v>
      </c>
      <c r="W1638" s="7" t="s">
        <v>6172</v>
      </c>
      <c r="X1638" s="7" t="s">
        <v>6172</v>
      </c>
      <c r="Y1638" s="7" t="s">
        <v>6172</v>
      </c>
      <c r="Z1638" s="7" t="s">
        <v>6172</v>
      </c>
      <c r="AA1638" s="7" t="s">
        <v>6172</v>
      </c>
      <c r="AB1638" s="7" t="s">
        <v>6172</v>
      </c>
      <c r="AC1638" s="7" t="s">
        <v>6172</v>
      </c>
      <c r="AD1638" s="7" t="s">
        <v>6172</v>
      </c>
      <c r="AE1638" s="7" t="s">
        <v>95</v>
      </c>
      <c r="AF1638" s="7" t="s">
        <v>82</v>
      </c>
      <c r="AG1638" s="7" t="s">
        <v>96</v>
      </c>
    </row>
    <row r="1639" spans="1:33" x14ac:dyDescent="0.25">
      <c r="A1639" s="7" t="s">
        <v>6173</v>
      </c>
      <c r="B1639" s="12" t="s">
        <v>80</v>
      </c>
      <c r="C1639" s="7" t="s">
        <v>81</v>
      </c>
      <c r="D1639" s="7" t="s">
        <v>82</v>
      </c>
      <c r="E1639" s="7" t="s">
        <v>83</v>
      </c>
      <c r="F1639" s="7" t="s">
        <v>98</v>
      </c>
      <c r="G1639" s="7" t="s">
        <v>99</v>
      </c>
      <c r="H1639" s="7" t="s">
        <v>6174</v>
      </c>
      <c r="I1639" s="7" t="s">
        <v>87</v>
      </c>
      <c r="J1639" s="7" t="s">
        <v>6175</v>
      </c>
      <c r="K1639" s="7" t="s">
        <v>703</v>
      </c>
      <c r="L1639" s="7" t="s">
        <v>617</v>
      </c>
      <c r="M1639" s="7" t="s">
        <v>91</v>
      </c>
      <c r="N1639" s="7" t="s">
        <v>103</v>
      </c>
      <c r="O1639" s="7" t="s">
        <v>93</v>
      </c>
      <c r="P1639" s="7" t="s">
        <v>103</v>
      </c>
      <c r="Q1639" s="7" t="s">
        <v>93</v>
      </c>
      <c r="R1639" s="7" t="s">
        <v>6176</v>
      </c>
      <c r="S1639" s="7" t="s">
        <v>6176</v>
      </c>
      <c r="T1639" s="7" t="s">
        <v>6176</v>
      </c>
      <c r="U1639" s="7" t="s">
        <v>6176</v>
      </c>
      <c r="V1639" s="7" t="s">
        <v>6176</v>
      </c>
      <c r="W1639" s="7" t="s">
        <v>6176</v>
      </c>
      <c r="X1639" s="7" t="s">
        <v>6176</v>
      </c>
      <c r="Y1639" s="7" t="s">
        <v>6176</v>
      </c>
      <c r="Z1639" s="7" t="s">
        <v>6176</v>
      </c>
      <c r="AA1639" s="7" t="s">
        <v>6176</v>
      </c>
      <c r="AB1639" s="7" t="s">
        <v>6176</v>
      </c>
      <c r="AC1639" s="7" t="s">
        <v>6176</v>
      </c>
      <c r="AD1639" s="7" t="s">
        <v>6176</v>
      </c>
      <c r="AE1639" s="7" t="s">
        <v>95</v>
      </c>
      <c r="AF1639" s="7" t="s">
        <v>82</v>
      </c>
      <c r="AG1639" s="7" t="s">
        <v>96</v>
      </c>
    </row>
    <row r="1640" spans="1:33" x14ac:dyDescent="0.25">
      <c r="A1640" s="7" t="s">
        <v>6177</v>
      </c>
      <c r="B1640" s="12" t="s">
        <v>80</v>
      </c>
      <c r="C1640" s="7" t="s">
        <v>81</v>
      </c>
      <c r="D1640" s="7" t="s">
        <v>82</v>
      </c>
      <c r="E1640" s="7" t="s">
        <v>83</v>
      </c>
      <c r="F1640" s="7" t="s">
        <v>98</v>
      </c>
      <c r="G1640" s="7" t="s">
        <v>546</v>
      </c>
      <c r="H1640" s="7" t="s">
        <v>6178</v>
      </c>
      <c r="I1640" s="7" t="s">
        <v>87</v>
      </c>
      <c r="J1640" s="7" t="s">
        <v>1552</v>
      </c>
      <c r="K1640" s="7" t="s">
        <v>703</v>
      </c>
      <c r="L1640" s="7" t="s">
        <v>508</v>
      </c>
      <c r="M1640" s="7" t="s">
        <v>137</v>
      </c>
      <c r="N1640" s="7" t="s">
        <v>103</v>
      </c>
      <c r="O1640" s="7" t="s">
        <v>93</v>
      </c>
      <c r="P1640" s="7" t="s">
        <v>103</v>
      </c>
      <c r="Q1640" s="7" t="s">
        <v>93</v>
      </c>
      <c r="R1640" s="7" t="s">
        <v>6179</v>
      </c>
      <c r="S1640" s="7" t="s">
        <v>6179</v>
      </c>
      <c r="T1640" s="7" t="s">
        <v>6179</v>
      </c>
      <c r="U1640" s="7" t="s">
        <v>6179</v>
      </c>
      <c r="V1640" s="7" t="s">
        <v>6179</v>
      </c>
      <c r="W1640" s="7" t="s">
        <v>6179</v>
      </c>
      <c r="X1640" s="7" t="s">
        <v>6179</v>
      </c>
      <c r="Y1640" s="7" t="s">
        <v>6179</v>
      </c>
      <c r="Z1640" s="7" t="s">
        <v>6179</v>
      </c>
      <c r="AA1640" s="7" t="s">
        <v>6179</v>
      </c>
      <c r="AB1640" s="7" t="s">
        <v>6179</v>
      </c>
      <c r="AC1640" s="7" t="s">
        <v>6179</v>
      </c>
      <c r="AD1640" s="7" t="s">
        <v>6179</v>
      </c>
      <c r="AE1640" s="7" t="s">
        <v>95</v>
      </c>
      <c r="AF1640" s="7" t="s">
        <v>82</v>
      </c>
      <c r="AG1640" s="7" t="s">
        <v>96</v>
      </c>
    </row>
    <row r="1641" spans="1:33" x14ac:dyDescent="0.25">
      <c r="A1641" s="7" t="s">
        <v>6180</v>
      </c>
      <c r="B1641" s="12" t="s">
        <v>80</v>
      </c>
      <c r="C1641" s="7" t="s">
        <v>81</v>
      </c>
      <c r="D1641" s="7" t="s">
        <v>82</v>
      </c>
      <c r="E1641" s="7" t="s">
        <v>83</v>
      </c>
      <c r="F1641" s="7" t="s">
        <v>123</v>
      </c>
      <c r="G1641" s="7" t="s">
        <v>124</v>
      </c>
      <c r="H1641" s="7" t="s">
        <v>6055</v>
      </c>
      <c r="I1641" s="7" t="s">
        <v>87</v>
      </c>
      <c r="J1641" s="7" t="s">
        <v>6181</v>
      </c>
      <c r="K1641" s="7" t="s">
        <v>703</v>
      </c>
      <c r="L1641" s="7" t="s">
        <v>617</v>
      </c>
      <c r="M1641" s="7" t="s">
        <v>91</v>
      </c>
      <c r="N1641" s="7" t="s">
        <v>128</v>
      </c>
      <c r="O1641" s="7" t="s">
        <v>93</v>
      </c>
      <c r="P1641" s="7" t="s">
        <v>128</v>
      </c>
      <c r="Q1641" s="7" t="s">
        <v>93</v>
      </c>
      <c r="R1641" s="7" t="s">
        <v>6182</v>
      </c>
      <c r="S1641" s="7" t="s">
        <v>6182</v>
      </c>
      <c r="T1641" s="7" t="s">
        <v>6182</v>
      </c>
      <c r="U1641" s="7" t="s">
        <v>6182</v>
      </c>
      <c r="V1641" s="7" t="s">
        <v>6182</v>
      </c>
      <c r="W1641" s="7" t="s">
        <v>6182</v>
      </c>
      <c r="X1641" s="7" t="s">
        <v>6182</v>
      </c>
      <c r="Y1641" s="7" t="s">
        <v>6182</v>
      </c>
      <c r="Z1641" s="7" t="s">
        <v>6182</v>
      </c>
      <c r="AA1641" s="7" t="s">
        <v>6182</v>
      </c>
      <c r="AB1641" s="7" t="s">
        <v>6182</v>
      </c>
      <c r="AC1641" s="7" t="s">
        <v>6182</v>
      </c>
      <c r="AD1641" s="7" t="s">
        <v>6182</v>
      </c>
      <c r="AE1641" s="7" t="s">
        <v>95</v>
      </c>
      <c r="AF1641" s="7" t="s">
        <v>82</v>
      </c>
      <c r="AG1641" s="7" t="s">
        <v>96</v>
      </c>
    </row>
    <row r="1642" spans="1:33" ht="25.5" x14ac:dyDescent="0.25">
      <c r="A1642" s="7" t="s">
        <v>6183</v>
      </c>
      <c r="B1642" s="12" t="s">
        <v>80</v>
      </c>
      <c r="C1642" s="7" t="s">
        <v>81</v>
      </c>
      <c r="D1642" s="7" t="s">
        <v>82</v>
      </c>
      <c r="E1642" s="7" t="s">
        <v>83</v>
      </c>
      <c r="F1642" s="7" t="s">
        <v>497</v>
      </c>
      <c r="G1642" s="7" t="s">
        <v>99</v>
      </c>
      <c r="H1642" s="7" t="s">
        <v>6184</v>
      </c>
      <c r="I1642" s="7" t="s">
        <v>109</v>
      </c>
      <c r="J1642" s="7" t="s">
        <v>6185</v>
      </c>
      <c r="K1642" s="7" t="s">
        <v>703</v>
      </c>
      <c r="L1642" s="7" t="s">
        <v>2937</v>
      </c>
      <c r="M1642" s="7" t="s">
        <v>91</v>
      </c>
      <c r="N1642" s="7" t="s">
        <v>185</v>
      </c>
      <c r="O1642" s="7" t="s">
        <v>93</v>
      </c>
      <c r="P1642" s="7" t="s">
        <v>185</v>
      </c>
      <c r="Q1642" s="7" t="s">
        <v>93</v>
      </c>
      <c r="R1642" s="7" t="s">
        <v>6186</v>
      </c>
      <c r="S1642" s="7" t="s">
        <v>6186</v>
      </c>
      <c r="T1642" s="7" t="s">
        <v>6186</v>
      </c>
      <c r="U1642" s="7" t="s">
        <v>6186</v>
      </c>
      <c r="V1642" s="7" t="s">
        <v>6186</v>
      </c>
      <c r="W1642" s="7" t="s">
        <v>6186</v>
      </c>
      <c r="X1642" s="7" t="s">
        <v>6186</v>
      </c>
      <c r="Y1642" s="7" t="s">
        <v>6186</v>
      </c>
      <c r="Z1642" s="7" t="s">
        <v>6186</v>
      </c>
      <c r="AA1642" s="7" t="s">
        <v>6186</v>
      </c>
      <c r="AB1642" s="7" t="s">
        <v>6186</v>
      </c>
      <c r="AC1642" s="7" t="s">
        <v>6186</v>
      </c>
      <c r="AD1642" s="7" t="s">
        <v>6186</v>
      </c>
      <c r="AE1642" s="7" t="s">
        <v>95</v>
      </c>
      <c r="AF1642" s="7" t="s">
        <v>82</v>
      </c>
      <c r="AG1642" s="7" t="s">
        <v>96</v>
      </c>
    </row>
    <row r="1643" spans="1:33" ht="25.5" x14ac:dyDescent="0.25">
      <c r="A1643" s="7" t="s">
        <v>6187</v>
      </c>
      <c r="B1643" s="12" t="s">
        <v>80</v>
      </c>
      <c r="C1643" s="7" t="s">
        <v>81</v>
      </c>
      <c r="D1643" s="7" t="s">
        <v>82</v>
      </c>
      <c r="E1643" s="7" t="s">
        <v>83</v>
      </c>
      <c r="F1643" s="7" t="s">
        <v>123</v>
      </c>
      <c r="G1643" s="7" t="s">
        <v>124</v>
      </c>
      <c r="H1643" s="7" t="s">
        <v>6188</v>
      </c>
      <c r="I1643" s="7" t="s">
        <v>109</v>
      </c>
      <c r="J1643" s="7" t="s">
        <v>427</v>
      </c>
      <c r="K1643" s="7" t="s">
        <v>703</v>
      </c>
      <c r="L1643" s="7" t="s">
        <v>982</v>
      </c>
      <c r="M1643" s="7" t="s">
        <v>91</v>
      </c>
      <c r="N1643" s="7" t="s">
        <v>128</v>
      </c>
      <c r="O1643" s="7" t="s">
        <v>93</v>
      </c>
      <c r="P1643" s="7" t="s">
        <v>128</v>
      </c>
      <c r="Q1643" s="7" t="s">
        <v>93</v>
      </c>
      <c r="R1643" s="7" t="s">
        <v>6189</v>
      </c>
      <c r="S1643" s="7" t="s">
        <v>6189</v>
      </c>
      <c r="T1643" s="7" t="s">
        <v>6189</v>
      </c>
      <c r="U1643" s="7" t="s">
        <v>6189</v>
      </c>
      <c r="V1643" s="7" t="s">
        <v>6189</v>
      </c>
      <c r="W1643" s="7" t="s">
        <v>6189</v>
      </c>
      <c r="X1643" s="7" t="s">
        <v>6189</v>
      </c>
      <c r="Y1643" s="7" t="s">
        <v>6189</v>
      </c>
      <c r="Z1643" s="7" t="s">
        <v>6189</v>
      </c>
      <c r="AA1643" s="7" t="s">
        <v>6189</v>
      </c>
      <c r="AB1643" s="7" t="s">
        <v>6189</v>
      </c>
      <c r="AC1643" s="7" t="s">
        <v>6189</v>
      </c>
      <c r="AD1643" s="7" t="s">
        <v>6189</v>
      </c>
      <c r="AE1643" s="7" t="s">
        <v>95</v>
      </c>
      <c r="AF1643" s="7" t="s">
        <v>82</v>
      </c>
      <c r="AG1643" s="7" t="s">
        <v>96</v>
      </c>
    </row>
    <row r="1644" spans="1:33" ht="25.5" x14ac:dyDescent="0.25">
      <c r="A1644" s="7" t="s">
        <v>6190</v>
      </c>
      <c r="B1644" s="12" t="s">
        <v>80</v>
      </c>
      <c r="C1644" s="7" t="s">
        <v>81</v>
      </c>
      <c r="D1644" s="7" t="s">
        <v>82</v>
      </c>
      <c r="E1644" s="7" t="s">
        <v>83</v>
      </c>
      <c r="F1644" s="7" t="s">
        <v>84</v>
      </c>
      <c r="G1644" s="7" t="s">
        <v>188</v>
      </c>
      <c r="H1644" s="7" t="s">
        <v>246</v>
      </c>
      <c r="I1644" s="7" t="s">
        <v>1259</v>
      </c>
      <c r="J1644" s="7" t="s">
        <v>6191</v>
      </c>
      <c r="K1644" s="7" t="s">
        <v>375</v>
      </c>
      <c r="L1644" s="7" t="s">
        <v>2101</v>
      </c>
      <c r="M1644" s="7" t="s">
        <v>137</v>
      </c>
      <c r="N1644" s="7" t="s">
        <v>910</v>
      </c>
      <c r="O1644" s="7" t="s">
        <v>93</v>
      </c>
      <c r="P1644" s="7" t="s">
        <v>910</v>
      </c>
      <c r="Q1644" s="7" t="s">
        <v>93</v>
      </c>
      <c r="R1644" s="7" t="s">
        <v>6192</v>
      </c>
      <c r="S1644" s="7" t="s">
        <v>6192</v>
      </c>
      <c r="T1644" s="7" t="s">
        <v>6192</v>
      </c>
      <c r="U1644" s="7" t="s">
        <v>6192</v>
      </c>
      <c r="V1644" s="7" t="s">
        <v>6192</v>
      </c>
      <c r="W1644" s="7" t="s">
        <v>6192</v>
      </c>
      <c r="X1644" s="7" t="s">
        <v>6192</v>
      </c>
      <c r="Y1644" s="7" t="s">
        <v>6192</v>
      </c>
      <c r="Z1644" s="7" t="s">
        <v>6192</v>
      </c>
      <c r="AA1644" s="7" t="s">
        <v>6192</v>
      </c>
      <c r="AB1644" s="7" t="s">
        <v>6192</v>
      </c>
      <c r="AC1644" s="7" t="s">
        <v>6192</v>
      </c>
      <c r="AD1644" s="7" t="s">
        <v>6192</v>
      </c>
      <c r="AE1644" s="7" t="s">
        <v>95</v>
      </c>
      <c r="AF1644" s="7" t="s">
        <v>82</v>
      </c>
      <c r="AG1644" s="7" t="s">
        <v>96</v>
      </c>
    </row>
    <row r="1645" spans="1:33" x14ac:dyDescent="0.25">
      <c r="A1645" s="7" t="s">
        <v>6193</v>
      </c>
      <c r="B1645" s="12" t="s">
        <v>80</v>
      </c>
      <c r="C1645" s="7" t="s">
        <v>81</v>
      </c>
      <c r="D1645" s="7" t="s">
        <v>82</v>
      </c>
      <c r="E1645" s="7" t="s">
        <v>83</v>
      </c>
      <c r="F1645" s="7" t="s">
        <v>215</v>
      </c>
      <c r="G1645" s="7" t="s">
        <v>482</v>
      </c>
      <c r="H1645" s="7" t="s">
        <v>892</v>
      </c>
      <c r="I1645" s="7" t="s">
        <v>548</v>
      </c>
      <c r="J1645" s="7" t="s">
        <v>638</v>
      </c>
      <c r="K1645" s="7" t="s">
        <v>375</v>
      </c>
      <c r="L1645" s="7" t="s">
        <v>503</v>
      </c>
      <c r="M1645" s="7" t="s">
        <v>91</v>
      </c>
      <c r="N1645" s="7" t="s">
        <v>221</v>
      </c>
      <c r="O1645" s="7" t="s">
        <v>93</v>
      </c>
      <c r="P1645" s="7" t="s">
        <v>221</v>
      </c>
      <c r="Q1645" s="7" t="s">
        <v>93</v>
      </c>
      <c r="R1645" s="7" t="s">
        <v>6194</v>
      </c>
      <c r="S1645" s="7" t="s">
        <v>6194</v>
      </c>
      <c r="T1645" s="7" t="s">
        <v>6194</v>
      </c>
      <c r="U1645" s="7" t="s">
        <v>6194</v>
      </c>
      <c r="V1645" s="7" t="s">
        <v>6194</v>
      </c>
      <c r="W1645" s="7" t="s">
        <v>6194</v>
      </c>
      <c r="X1645" s="7" t="s">
        <v>6194</v>
      </c>
      <c r="Y1645" s="7" t="s">
        <v>6194</v>
      </c>
      <c r="Z1645" s="7" t="s">
        <v>6194</v>
      </c>
      <c r="AA1645" s="7" t="s">
        <v>6194</v>
      </c>
      <c r="AB1645" s="7" t="s">
        <v>6194</v>
      </c>
      <c r="AC1645" s="7" t="s">
        <v>6194</v>
      </c>
      <c r="AD1645" s="7" t="s">
        <v>6194</v>
      </c>
      <c r="AE1645" s="7" t="s">
        <v>95</v>
      </c>
      <c r="AF1645" s="7" t="s">
        <v>82</v>
      </c>
      <c r="AG1645" s="7" t="s">
        <v>96</v>
      </c>
    </row>
    <row r="1646" spans="1:33" x14ac:dyDescent="0.25">
      <c r="A1646" s="7" t="s">
        <v>6195</v>
      </c>
      <c r="B1646" s="12" t="s">
        <v>80</v>
      </c>
      <c r="C1646" s="7" t="s">
        <v>81</v>
      </c>
      <c r="D1646" s="7" t="s">
        <v>82</v>
      </c>
      <c r="E1646" s="7" t="s">
        <v>83</v>
      </c>
      <c r="F1646" s="7" t="s">
        <v>98</v>
      </c>
      <c r="G1646" s="7" t="s">
        <v>174</v>
      </c>
      <c r="H1646" s="7" t="s">
        <v>4259</v>
      </c>
      <c r="I1646" s="7" t="s">
        <v>1572</v>
      </c>
      <c r="J1646" s="7" t="s">
        <v>6196</v>
      </c>
      <c r="K1646" s="7" t="s">
        <v>375</v>
      </c>
      <c r="L1646" s="7" t="s">
        <v>374</v>
      </c>
      <c r="M1646" s="7" t="s">
        <v>91</v>
      </c>
      <c r="N1646" s="7" t="s">
        <v>103</v>
      </c>
      <c r="O1646" s="7" t="s">
        <v>93</v>
      </c>
      <c r="P1646" s="7" t="s">
        <v>103</v>
      </c>
      <c r="Q1646" s="7" t="s">
        <v>93</v>
      </c>
      <c r="R1646" s="7" t="s">
        <v>6197</v>
      </c>
      <c r="S1646" s="7" t="s">
        <v>6197</v>
      </c>
      <c r="T1646" s="7" t="s">
        <v>6197</v>
      </c>
      <c r="U1646" s="7" t="s">
        <v>6197</v>
      </c>
      <c r="V1646" s="7" t="s">
        <v>6197</v>
      </c>
      <c r="W1646" s="7" t="s">
        <v>6197</v>
      </c>
      <c r="X1646" s="7" t="s">
        <v>6197</v>
      </c>
      <c r="Y1646" s="7" t="s">
        <v>6197</v>
      </c>
      <c r="Z1646" s="7" t="s">
        <v>6197</v>
      </c>
      <c r="AA1646" s="7" t="s">
        <v>6197</v>
      </c>
      <c r="AB1646" s="7" t="s">
        <v>6197</v>
      </c>
      <c r="AC1646" s="7" t="s">
        <v>6197</v>
      </c>
      <c r="AD1646" s="7" t="s">
        <v>6197</v>
      </c>
      <c r="AE1646" s="7" t="s">
        <v>95</v>
      </c>
      <c r="AF1646" s="7" t="s">
        <v>82</v>
      </c>
      <c r="AG1646" s="7" t="s">
        <v>96</v>
      </c>
    </row>
    <row r="1647" spans="1:33" ht="25.5" x14ac:dyDescent="0.25">
      <c r="A1647" s="7" t="s">
        <v>6198</v>
      </c>
      <c r="B1647" s="12" t="s">
        <v>80</v>
      </c>
      <c r="C1647" s="7" t="s">
        <v>81</v>
      </c>
      <c r="D1647" s="7" t="s">
        <v>82</v>
      </c>
      <c r="E1647" s="7" t="s">
        <v>83</v>
      </c>
      <c r="F1647" s="7" t="s">
        <v>98</v>
      </c>
      <c r="G1647" s="7" t="s">
        <v>99</v>
      </c>
      <c r="H1647" s="7" t="s">
        <v>6199</v>
      </c>
      <c r="I1647" s="7" t="s">
        <v>1773</v>
      </c>
      <c r="J1647" s="7" t="s">
        <v>2963</v>
      </c>
      <c r="K1647" s="7" t="s">
        <v>375</v>
      </c>
      <c r="L1647" s="7" t="s">
        <v>2937</v>
      </c>
      <c r="M1647" s="7" t="s">
        <v>91</v>
      </c>
      <c r="N1647" s="7" t="s">
        <v>103</v>
      </c>
      <c r="O1647" s="7" t="s">
        <v>93</v>
      </c>
      <c r="P1647" s="7" t="s">
        <v>103</v>
      </c>
      <c r="Q1647" s="7" t="s">
        <v>93</v>
      </c>
      <c r="R1647" s="7" t="s">
        <v>6200</v>
      </c>
      <c r="S1647" s="7" t="s">
        <v>6200</v>
      </c>
      <c r="T1647" s="7" t="s">
        <v>6200</v>
      </c>
      <c r="U1647" s="7" t="s">
        <v>6200</v>
      </c>
      <c r="V1647" s="7" t="s">
        <v>6200</v>
      </c>
      <c r="W1647" s="7" t="s">
        <v>6200</v>
      </c>
      <c r="X1647" s="7" t="s">
        <v>6200</v>
      </c>
      <c r="Y1647" s="7" t="s">
        <v>6200</v>
      </c>
      <c r="Z1647" s="7" t="s">
        <v>6200</v>
      </c>
      <c r="AA1647" s="7" t="s">
        <v>6200</v>
      </c>
      <c r="AB1647" s="7" t="s">
        <v>6200</v>
      </c>
      <c r="AC1647" s="7" t="s">
        <v>6200</v>
      </c>
      <c r="AD1647" s="7" t="s">
        <v>6200</v>
      </c>
      <c r="AE1647" s="7" t="s">
        <v>95</v>
      </c>
      <c r="AF1647" s="7" t="s">
        <v>82</v>
      </c>
      <c r="AG1647" s="7" t="s">
        <v>96</v>
      </c>
    </row>
    <row r="1648" spans="1:33" ht="25.5" x14ac:dyDescent="0.25">
      <c r="A1648" s="7" t="s">
        <v>6201</v>
      </c>
      <c r="B1648" s="12" t="s">
        <v>80</v>
      </c>
      <c r="C1648" s="7" t="s">
        <v>81</v>
      </c>
      <c r="D1648" s="7" t="s">
        <v>82</v>
      </c>
      <c r="E1648" s="7" t="s">
        <v>83</v>
      </c>
      <c r="F1648" s="7" t="s">
        <v>156</v>
      </c>
      <c r="G1648" s="7" t="s">
        <v>565</v>
      </c>
      <c r="H1648" s="7" t="s">
        <v>6202</v>
      </c>
      <c r="I1648" s="7" t="s">
        <v>190</v>
      </c>
      <c r="J1648" s="7" t="s">
        <v>769</v>
      </c>
      <c r="K1648" s="7" t="s">
        <v>375</v>
      </c>
      <c r="L1648" s="7" t="s">
        <v>6203</v>
      </c>
      <c r="M1648" s="7" t="s">
        <v>91</v>
      </c>
      <c r="N1648" s="7" t="s">
        <v>161</v>
      </c>
      <c r="O1648" s="7" t="s">
        <v>93</v>
      </c>
      <c r="P1648" s="7" t="s">
        <v>161</v>
      </c>
      <c r="Q1648" s="7" t="s">
        <v>93</v>
      </c>
      <c r="R1648" s="7" t="s">
        <v>6204</v>
      </c>
      <c r="S1648" s="7" t="s">
        <v>6204</v>
      </c>
      <c r="T1648" s="7" t="s">
        <v>6204</v>
      </c>
      <c r="U1648" s="7" t="s">
        <v>6204</v>
      </c>
      <c r="V1648" s="7" t="s">
        <v>6204</v>
      </c>
      <c r="W1648" s="7" t="s">
        <v>6204</v>
      </c>
      <c r="X1648" s="7" t="s">
        <v>6204</v>
      </c>
      <c r="Y1648" s="7" t="s">
        <v>6204</v>
      </c>
      <c r="Z1648" s="7" t="s">
        <v>6204</v>
      </c>
      <c r="AA1648" s="7" t="s">
        <v>6204</v>
      </c>
      <c r="AB1648" s="7" t="s">
        <v>6204</v>
      </c>
      <c r="AC1648" s="7" t="s">
        <v>6204</v>
      </c>
      <c r="AD1648" s="7" t="s">
        <v>6204</v>
      </c>
      <c r="AE1648" s="7" t="s">
        <v>95</v>
      </c>
      <c r="AF1648" s="7" t="s">
        <v>82</v>
      </c>
      <c r="AG1648" s="7" t="s">
        <v>96</v>
      </c>
    </row>
    <row r="1649" spans="1:33" x14ac:dyDescent="0.25">
      <c r="A1649" s="7" t="s">
        <v>6205</v>
      </c>
      <c r="B1649" s="12" t="s">
        <v>80</v>
      </c>
      <c r="C1649" s="7" t="s">
        <v>81</v>
      </c>
      <c r="D1649" s="7" t="s">
        <v>82</v>
      </c>
      <c r="E1649" s="7" t="s">
        <v>83</v>
      </c>
      <c r="F1649" s="7" t="s">
        <v>497</v>
      </c>
      <c r="G1649" s="7" t="s">
        <v>99</v>
      </c>
      <c r="H1649" s="7" t="s">
        <v>4314</v>
      </c>
      <c r="I1649" s="7" t="s">
        <v>190</v>
      </c>
      <c r="J1649" s="7" t="s">
        <v>1548</v>
      </c>
      <c r="K1649" s="7" t="s">
        <v>375</v>
      </c>
      <c r="L1649" s="7" t="s">
        <v>830</v>
      </c>
      <c r="M1649" s="7" t="s">
        <v>137</v>
      </c>
      <c r="N1649" s="7" t="s">
        <v>185</v>
      </c>
      <c r="O1649" s="7" t="s">
        <v>93</v>
      </c>
      <c r="P1649" s="7" t="s">
        <v>185</v>
      </c>
      <c r="Q1649" s="7" t="s">
        <v>93</v>
      </c>
      <c r="R1649" s="7" t="s">
        <v>6206</v>
      </c>
      <c r="S1649" s="7" t="s">
        <v>6206</v>
      </c>
      <c r="T1649" s="7" t="s">
        <v>6206</v>
      </c>
      <c r="U1649" s="7" t="s">
        <v>6206</v>
      </c>
      <c r="V1649" s="7" t="s">
        <v>6206</v>
      </c>
      <c r="W1649" s="7" t="s">
        <v>6206</v>
      </c>
      <c r="X1649" s="7" t="s">
        <v>6206</v>
      </c>
      <c r="Y1649" s="7" t="s">
        <v>6206</v>
      </c>
      <c r="Z1649" s="7" t="s">
        <v>6206</v>
      </c>
      <c r="AA1649" s="7" t="s">
        <v>6206</v>
      </c>
      <c r="AB1649" s="7" t="s">
        <v>6206</v>
      </c>
      <c r="AC1649" s="7" t="s">
        <v>6206</v>
      </c>
      <c r="AD1649" s="7" t="s">
        <v>6206</v>
      </c>
      <c r="AE1649" s="7" t="s">
        <v>95</v>
      </c>
      <c r="AF1649" s="7" t="s">
        <v>82</v>
      </c>
      <c r="AG1649" s="7" t="s">
        <v>96</v>
      </c>
    </row>
    <row r="1650" spans="1:33" x14ac:dyDescent="0.25">
      <c r="A1650" s="7" t="s">
        <v>6207</v>
      </c>
      <c r="B1650" s="12" t="s">
        <v>80</v>
      </c>
      <c r="C1650" s="7" t="s">
        <v>81</v>
      </c>
      <c r="D1650" s="7" t="s">
        <v>82</v>
      </c>
      <c r="E1650" s="7" t="s">
        <v>83</v>
      </c>
      <c r="F1650" s="7" t="s">
        <v>106</v>
      </c>
      <c r="G1650" s="7" t="s">
        <v>107</v>
      </c>
      <c r="H1650" s="7" t="s">
        <v>195</v>
      </c>
      <c r="I1650" s="7" t="s">
        <v>1503</v>
      </c>
      <c r="J1650" s="7" t="s">
        <v>4537</v>
      </c>
      <c r="K1650" s="7" t="s">
        <v>340</v>
      </c>
      <c r="L1650" s="7" t="s">
        <v>3676</v>
      </c>
      <c r="M1650" s="7" t="s">
        <v>91</v>
      </c>
      <c r="N1650" s="7" t="s">
        <v>112</v>
      </c>
      <c r="O1650" s="7" t="s">
        <v>93</v>
      </c>
      <c r="P1650" s="7" t="s">
        <v>112</v>
      </c>
      <c r="Q1650" s="7" t="s">
        <v>93</v>
      </c>
      <c r="R1650" s="7" t="s">
        <v>6208</v>
      </c>
      <c r="S1650" s="7" t="s">
        <v>6208</v>
      </c>
      <c r="T1650" s="7" t="s">
        <v>6208</v>
      </c>
      <c r="U1650" s="7" t="s">
        <v>6208</v>
      </c>
      <c r="V1650" s="7" t="s">
        <v>6208</v>
      </c>
      <c r="W1650" s="7" t="s">
        <v>6208</v>
      </c>
      <c r="X1650" s="7" t="s">
        <v>6208</v>
      </c>
      <c r="Y1650" s="7" t="s">
        <v>6208</v>
      </c>
      <c r="Z1650" s="7" t="s">
        <v>6208</v>
      </c>
      <c r="AA1650" s="7" t="s">
        <v>6208</v>
      </c>
      <c r="AB1650" s="7" t="s">
        <v>6208</v>
      </c>
      <c r="AC1650" s="7" t="s">
        <v>6208</v>
      </c>
      <c r="AD1650" s="7" t="s">
        <v>6208</v>
      </c>
      <c r="AE1650" s="7" t="s">
        <v>95</v>
      </c>
      <c r="AF1650" s="7" t="s">
        <v>82</v>
      </c>
      <c r="AG1650" s="7" t="s">
        <v>96</v>
      </c>
    </row>
    <row r="1651" spans="1:33" x14ac:dyDescent="0.25">
      <c r="A1651" s="7" t="s">
        <v>6209</v>
      </c>
      <c r="B1651" s="12" t="s">
        <v>80</v>
      </c>
      <c r="C1651" s="7" t="s">
        <v>81</v>
      </c>
      <c r="D1651" s="7" t="s">
        <v>82</v>
      </c>
      <c r="E1651" s="7" t="s">
        <v>83</v>
      </c>
      <c r="F1651" s="7" t="s">
        <v>123</v>
      </c>
      <c r="G1651" s="7" t="s">
        <v>124</v>
      </c>
      <c r="H1651" s="7" t="s">
        <v>4922</v>
      </c>
      <c r="I1651" s="7" t="s">
        <v>1503</v>
      </c>
      <c r="J1651" s="7" t="s">
        <v>1313</v>
      </c>
      <c r="K1651" s="7" t="s">
        <v>340</v>
      </c>
      <c r="L1651" s="7" t="s">
        <v>316</v>
      </c>
      <c r="M1651" s="7" t="s">
        <v>91</v>
      </c>
      <c r="N1651" s="7" t="s">
        <v>128</v>
      </c>
      <c r="O1651" s="7" t="s">
        <v>93</v>
      </c>
      <c r="P1651" s="7" t="s">
        <v>128</v>
      </c>
      <c r="Q1651" s="7" t="s">
        <v>93</v>
      </c>
      <c r="R1651" s="7" t="s">
        <v>6210</v>
      </c>
      <c r="S1651" s="7" t="s">
        <v>6210</v>
      </c>
      <c r="T1651" s="7" t="s">
        <v>6210</v>
      </c>
      <c r="U1651" s="7" t="s">
        <v>6210</v>
      </c>
      <c r="V1651" s="7" t="s">
        <v>6210</v>
      </c>
      <c r="W1651" s="7" t="s">
        <v>6210</v>
      </c>
      <c r="X1651" s="7" t="s">
        <v>6210</v>
      </c>
      <c r="Y1651" s="7" t="s">
        <v>6210</v>
      </c>
      <c r="Z1651" s="7" t="s">
        <v>6210</v>
      </c>
      <c r="AA1651" s="7" t="s">
        <v>6210</v>
      </c>
      <c r="AB1651" s="7" t="s">
        <v>6210</v>
      </c>
      <c r="AC1651" s="7" t="s">
        <v>6210</v>
      </c>
      <c r="AD1651" s="7" t="s">
        <v>6210</v>
      </c>
      <c r="AE1651" s="7" t="s">
        <v>95</v>
      </c>
      <c r="AF1651" s="7" t="s">
        <v>82</v>
      </c>
      <c r="AG1651" s="7" t="s">
        <v>96</v>
      </c>
    </row>
    <row r="1652" spans="1:33" x14ac:dyDescent="0.25">
      <c r="A1652" s="7" t="s">
        <v>6211</v>
      </c>
      <c r="B1652" s="12" t="s">
        <v>80</v>
      </c>
      <c r="C1652" s="7" t="s">
        <v>81</v>
      </c>
      <c r="D1652" s="7" t="s">
        <v>82</v>
      </c>
      <c r="E1652" s="7" t="s">
        <v>83</v>
      </c>
      <c r="F1652" s="7" t="s">
        <v>635</v>
      </c>
      <c r="G1652" s="7" t="s">
        <v>3658</v>
      </c>
      <c r="H1652" s="7" t="s">
        <v>6212</v>
      </c>
      <c r="I1652" s="7" t="s">
        <v>1400</v>
      </c>
      <c r="J1652" s="7" t="s">
        <v>2039</v>
      </c>
      <c r="K1652" s="7" t="s">
        <v>340</v>
      </c>
      <c r="L1652" s="7" t="s">
        <v>6213</v>
      </c>
      <c r="M1652" s="7" t="s">
        <v>137</v>
      </c>
      <c r="N1652" s="7" t="s">
        <v>641</v>
      </c>
      <c r="O1652" s="7" t="s">
        <v>93</v>
      </c>
      <c r="P1652" s="7" t="s">
        <v>641</v>
      </c>
      <c r="Q1652" s="7" t="s">
        <v>93</v>
      </c>
      <c r="R1652" s="7" t="s">
        <v>6214</v>
      </c>
      <c r="S1652" s="7" t="s">
        <v>6214</v>
      </c>
      <c r="T1652" s="7" t="s">
        <v>6214</v>
      </c>
      <c r="U1652" s="7" t="s">
        <v>6214</v>
      </c>
      <c r="V1652" s="7" t="s">
        <v>6214</v>
      </c>
      <c r="W1652" s="7" t="s">
        <v>6214</v>
      </c>
      <c r="X1652" s="7" t="s">
        <v>6214</v>
      </c>
      <c r="Y1652" s="7" t="s">
        <v>6214</v>
      </c>
      <c r="Z1652" s="7" t="s">
        <v>6214</v>
      </c>
      <c r="AA1652" s="7" t="s">
        <v>6214</v>
      </c>
      <c r="AB1652" s="7" t="s">
        <v>6214</v>
      </c>
      <c r="AC1652" s="7" t="s">
        <v>6214</v>
      </c>
      <c r="AD1652" s="7" t="s">
        <v>6214</v>
      </c>
      <c r="AE1652" s="7" t="s">
        <v>95</v>
      </c>
      <c r="AF1652" s="7" t="s">
        <v>82</v>
      </c>
      <c r="AG1652" s="7" t="s">
        <v>96</v>
      </c>
    </row>
    <row r="1653" spans="1:33" x14ac:dyDescent="0.25">
      <c r="A1653" s="7" t="s">
        <v>6215</v>
      </c>
      <c r="B1653" s="12" t="s">
        <v>80</v>
      </c>
      <c r="C1653" s="7" t="s">
        <v>81</v>
      </c>
      <c r="D1653" s="7" t="s">
        <v>82</v>
      </c>
      <c r="E1653" s="7" t="s">
        <v>83</v>
      </c>
      <c r="F1653" s="7" t="s">
        <v>106</v>
      </c>
      <c r="G1653" s="7" t="s">
        <v>107</v>
      </c>
      <c r="H1653" s="7" t="s">
        <v>337</v>
      </c>
      <c r="I1653" s="7" t="s">
        <v>240</v>
      </c>
      <c r="J1653" s="7" t="s">
        <v>6216</v>
      </c>
      <c r="K1653" s="7" t="s">
        <v>340</v>
      </c>
      <c r="L1653" s="7" t="s">
        <v>2711</v>
      </c>
      <c r="M1653" s="7" t="s">
        <v>91</v>
      </c>
      <c r="N1653" s="7" t="s">
        <v>112</v>
      </c>
      <c r="O1653" s="7" t="s">
        <v>93</v>
      </c>
      <c r="P1653" s="7" t="s">
        <v>112</v>
      </c>
      <c r="Q1653" s="7" t="s">
        <v>93</v>
      </c>
      <c r="R1653" s="7" t="s">
        <v>6217</v>
      </c>
      <c r="S1653" s="7" t="s">
        <v>6217</v>
      </c>
      <c r="T1653" s="7" t="s">
        <v>6217</v>
      </c>
      <c r="U1653" s="7" t="s">
        <v>6217</v>
      </c>
      <c r="V1653" s="7" t="s">
        <v>6217</v>
      </c>
      <c r="W1653" s="7" t="s">
        <v>6217</v>
      </c>
      <c r="X1653" s="7" t="s">
        <v>6217</v>
      </c>
      <c r="Y1653" s="7" t="s">
        <v>6217</v>
      </c>
      <c r="Z1653" s="7" t="s">
        <v>6217</v>
      </c>
      <c r="AA1653" s="7" t="s">
        <v>6217</v>
      </c>
      <c r="AB1653" s="7" t="s">
        <v>6217</v>
      </c>
      <c r="AC1653" s="7" t="s">
        <v>6217</v>
      </c>
      <c r="AD1653" s="7" t="s">
        <v>6217</v>
      </c>
      <c r="AE1653" s="7" t="s">
        <v>95</v>
      </c>
      <c r="AF1653" s="7" t="s">
        <v>82</v>
      </c>
      <c r="AG1653" s="7" t="s">
        <v>96</v>
      </c>
    </row>
    <row r="1654" spans="1:33" x14ac:dyDescent="0.25">
      <c r="A1654" s="7" t="s">
        <v>6218</v>
      </c>
      <c r="B1654" s="12" t="s">
        <v>80</v>
      </c>
      <c r="C1654" s="7" t="s">
        <v>81</v>
      </c>
      <c r="D1654" s="7" t="s">
        <v>82</v>
      </c>
      <c r="E1654" s="7" t="s">
        <v>83</v>
      </c>
      <c r="F1654" s="7" t="s">
        <v>215</v>
      </c>
      <c r="G1654" s="7" t="s">
        <v>482</v>
      </c>
      <c r="H1654" s="7" t="s">
        <v>6219</v>
      </c>
      <c r="I1654" s="7" t="s">
        <v>240</v>
      </c>
      <c r="J1654" s="7" t="s">
        <v>6220</v>
      </c>
      <c r="K1654" s="7" t="s">
        <v>340</v>
      </c>
      <c r="L1654" s="7" t="s">
        <v>4437</v>
      </c>
      <c r="M1654" s="7" t="s">
        <v>91</v>
      </c>
      <c r="N1654" s="7" t="s">
        <v>221</v>
      </c>
      <c r="O1654" s="7" t="s">
        <v>93</v>
      </c>
      <c r="P1654" s="7" t="s">
        <v>221</v>
      </c>
      <c r="Q1654" s="7" t="s">
        <v>93</v>
      </c>
      <c r="R1654" s="7" t="s">
        <v>6221</v>
      </c>
      <c r="S1654" s="7" t="s">
        <v>6221</v>
      </c>
      <c r="T1654" s="7" t="s">
        <v>6221</v>
      </c>
      <c r="U1654" s="7" t="s">
        <v>6221</v>
      </c>
      <c r="V1654" s="7" t="s">
        <v>6221</v>
      </c>
      <c r="W1654" s="7" t="s">
        <v>6221</v>
      </c>
      <c r="X1654" s="7" t="s">
        <v>6221</v>
      </c>
      <c r="Y1654" s="7" t="s">
        <v>6221</v>
      </c>
      <c r="Z1654" s="7" t="s">
        <v>6221</v>
      </c>
      <c r="AA1654" s="7" t="s">
        <v>6221</v>
      </c>
      <c r="AB1654" s="7" t="s">
        <v>6221</v>
      </c>
      <c r="AC1654" s="7" t="s">
        <v>6221</v>
      </c>
      <c r="AD1654" s="7" t="s">
        <v>6221</v>
      </c>
      <c r="AE1654" s="7" t="s">
        <v>95</v>
      </c>
      <c r="AF1654" s="7" t="s">
        <v>82</v>
      </c>
      <c r="AG1654" s="7" t="s">
        <v>96</v>
      </c>
    </row>
    <row r="1655" spans="1:33" x14ac:dyDescent="0.25">
      <c r="A1655" s="7" t="s">
        <v>6222</v>
      </c>
      <c r="B1655" s="12" t="s">
        <v>80</v>
      </c>
      <c r="C1655" s="7" t="s">
        <v>81</v>
      </c>
      <c r="D1655" s="7" t="s">
        <v>82</v>
      </c>
      <c r="E1655" s="7" t="s">
        <v>83</v>
      </c>
      <c r="F1655" s="7" t="s">
        <v>106</v>
      </c>
      <c r="G1655" s="7" t="s">
        <v>107</v>
      </c>
      <c r="H1655" s="7" t="s">
        <v>195</v>
      </c>
      <c r="I1655" s="7" t="s">
        <v>3234</v>
      </c>
      <c r="J1655" s="7" t="s">
        <v>5202</v>
      </c>
      <c r="K1655" s="7" t="s">
        <v>340</v>
      </c>
      <c r="L1655" s="7" t="s">
        <v>212</v>
      </c>
      <c r="M1655" s="7" t="s">
        <v>137</v>
      </c>
      <c r="N1655" s="7" t="s">
        <v>112</v>
      </c>
      <c r="O1655" s="7" t="s">
        <v>93</v>
      </c>
      <c r="P1655" s="7" t="s">
        <v>112</v>
      </c>
      <c r="Q1655" s="7" t="s">
        <v>93</v>
      </c>
      <c r="R1655" s="7" t="s">
        <v>6223</v>
      </c>
      <c r="S1655" s="7" t="s">
        <v>6223</v>
      </c>
      <c r="T1655" s="7" t="s">
        <v>6223</v>
      </c>
      <c r="U1655" s="7" t="s">
        <v>6223</v>
      </c>
      <c r="V1655" s="7" t="s">
        <v>6223</v>
      </c>
      <c r="W1655" s="7" t="s">
        <v>6223</v>
      </c>
      <c r="X1655" s="7" t="s">
        <v>6223</v>
      </c>
      <c r="Y1655" s="7" t="s">
        <v>6223</v>
      </c>
      <c r="Z1655" s="7" t="s">
        <v>6223</v>
      </c>
      <c r="AA1655" s="7" t="s">
        <v>6223</v>
      </c>
      <c r="AB1655" s="7" t="s">
        <v>6223</v>
      </c>
      <c r="AC1655" s="7" t="s">
        <v>6223</v>
      </c>
      <c r="AD1655" s="7" t="s">
        <v>6223</v>
      </c>
      <c r="AE1655" s="7" t="s">
        <v>95</v>
      </c>
      <c r="AF1655" s="7" t="s">
        <v>82</v>
      </c>
      <c r="AG1655" s="7" t="s">
        <v>96</v>
      </c>
    </row>
    <row r="1656" spans="1:33" x14ac:dyDescent="0.25">
      <c r="A1656" s="7" t="s">
        <v>6224</v>
      </c>
      <c r="B1656" s="12" t="s">
        <v>80</v>
      </c>
      <c r="C1656" s="7" t="s">
        <v>81</v>
      </c>
      <c r="D1656" s="7" t="s">
        <v>82</v>
      </c>
      <c r="E1656" s="7" t="s">
        <v>83</v>
      </c>
      <c r="F1656" s="7" t="s">
        <v>98</v>
      </c>
      <c r="G1656" s="7" t="s">
        <v>174</v>
      </c>
      <c r="H1656" s="7" t="s">
        <v>308</v>
      </c>
      <c r="I1656" s="7" t="s">
        <v>441</v>
      </c>
      <c r="J1656" s="7" t="s">
        <v>1693</v>
      </c>
      <c r="K1656" s="7" t="s">
        <v>5581</v>
      </c>
      <c r="L1656" s="7" t="s">
        <v>904</v>
      </c>
      <c r="M1656" s="7" t="s">
        <v>137</v>
      </c>
      <c r="N1656" s="7" t="s">
        <v>103</v>
      </c>
      <c r="O1656" s="7" t="s">
        <v>93</v>
      </c>
      <c r="P1656" s="7" t="s">
        <v>103</v>
      </c>
      <c r="Q1656" s="7" t="s">
        <v>93</v>
      </c>
      <c r="R1656" s="7" t="s">
        <v>6225</v>
      </c>
      <c r="S1656" s="7" t="s">
        <v>6225</v>
      </c>
      <c r="T1656" s="7" t="s">
        <v>6225</v>
      </c>
      <c r="U1656" s="7" t="s">
        <v>6225</v>
      </c>
      <c r="V1656" s="7" t="s">
        <v>6225</v>
      </c>
      <c r="W1656" s="7" t="s">
        <v>6225</v>
      </c>
      <c r="X1656" s="7" t="s">
        <v>6225</v>
      </c>
      <c r="Y1656" s="7" t="s">
        <v>6225</v>
      </c>
      <c r="Z1656" s="7" t="s">
        <v>6225</v>
      </c>
      <c r="AA1656" s="7" t="s">
        <v>6225</v>
      </c>
      <c r="AB1656" s="7" t="s">
        <v>6225</v>
      </c>
      <c r="AC1656" s="7" t="s">
        <v>6225</v>
      </c>
      <c r="AD1656" s="7" t="s">
        <v>6225</v>
      </c>
      <c r="AE1656" s="7" t="s">
        <v>95</v>
      </c>
      <c r="AF1656" s="7" t="s">
        <v>82</v>
      </c>
      <c r="AG1656" s="7" t="s">
        <v>96</v>
      </c>
    </row>
    <row r="1657" spans="1:33" x14ac:dyDescent="0.25">
      <c r="A1657" s="7" t="s">
        <v>6226</v>
      </c>
      <c r="B1657" s="12" t="s">
        <v>80</v>
      </c>
      <c r="C1657" s="7" t="s">
        <v>81</v>
      </c>
      <c r="D1657" s="7" t="s">
        <v>82</v>
      </c>
      <c r="E1657" s="7" t="s">
        <v>83</v>
      </c>
      <c r="F1657" s="7" t="s">
        <v>497</v>
      </c>
      <c r="G1657" s="7" t="s">
        <v>99</v>
      </c>
      <c r="H1657" s="7" t="s">
        <v>3864</v>
      </c>
      <c r="I1657" s="7" t="s">
        <v>592</v>
      </c>
      <c r="J1657" s="7" t="s">
        <v>6227</v>
      </c>
      <c r="K1657" s="7" t="s">
        <v>6228</v>
      </c>
      <c r="L1657" s="7" t="s">
        <v>4524</v>
      </c>
      <c r="M1657" s="7" t="s">
        <v>91</v>
      </c>
      <c r="N1657" s="7" t="s">
        <v>185</v>
      </c>
      <c r="O1657" s="7" t="s">
        <v>93</v>
      </c>
      <c r="P1657" s="7" t="s">
        <v>185</v>
      </c>
      <c r="Q1657" s="7" t="s">
        <v>93</v>
      </c>
      <c r="R1657" s="7" t="s">
        <v>6229</v>
      </c>
      <c r="S1657" s="7" t="s">
        <v>6229</v>
      </c>
      <c r="T1657" s="7" t="s">
        <v>6229</v>
      </c>
      <c r="U1657" s="7" t="s">
        <v>6229</v>
      </c>
      <c r="V1657" s="7" t="s">
        <v>6229</v>
      </c>
      <c r="W1657" s="7" t="s">
        <v>6229</v>
      </c>
      <c r="X1657" s="7" t="s">
        <v>6229</v>
      </c>
      <c r="Y1657" s="7" t="s">
        <v>6229</v>
      </c>
      <c r="Z1657" s="7" t="s">
        <v>6229</v>
      </c>
      <c r="AA1657" s="7" t="s">
        <v>6229</v>
      </c>
      <c r="AB1657" s="7" t="s">
        <v>6229</v>
      </c>
      <c r="AC1657" s="7" t="s">
        <v>6229</v>
      </c>
      <c r="AD1657" s="7" t="s">
        <v>6229</v>
      </c>
      <c r="AE1657" s="7" t="s">
        <v>95</v>
      </c>
      <c r="AF1657" s="7" t="s">
        <v>82</v>
      </c>
      <c r="AG1657" s="7" t="s">
        <v>96</v>
      </c>
    </row>
    <row r="1658" spans="1:33" ht="25.5" x14ac:dyDescent="0.25">
      <c r="A1658" s="7" t="s">
        <v>6230</v>
      </c>
      <c r="B1658" s="12" t="s">
        <v>80</v>
      </c>
      <c r="C1658" s="7" t="s">
        <v>81</v>
      </c>
      <c r="D1658" s="7" t="s">
        <v>82</v>
      </c>
      <c r="E1658" s="7" t="s">
        <v>83</v>
      </c>
      <c r="F1658" s="7" t="s">
        <v>98</v>
      </c>
      <c r="G1658" s="7" t="s">
        <v>180</v>
      </c>
      <c r="H1658" s="7" t="s">
        <v>195</v>
      </c>
      <c r="I1658" s="7" t="s">
        <v>399</v>
      </c>
      <c r="J1658" s="7" t="s">
        <v>269</v>
      </c>
      <c r="K1658" s="7" t="s">
        <v>6228</v>
      </c>
      <c r="L1658" s="7" t="s">
        <v>4524</v>
      </c>
      <c r="M1658" s="7" t="s">
        <v>137</v>
      </c>
      <c r="N1658" s="7" t="s">
        <v>185</v>
      </c>
      <c r="O1658" s="7" t="s">
        <v>93</v>
      </c>
      <c r="P1658" s="7" t="s">
        <v>185</v>
      </c>
      <c r="Q1658" s="7" t="s">
        <v>93</v>
      </c>
      <c r="R1658" s="7" t="s">
        <v>6231</v>
      </c>
      <c r="S1658" s="7" t="s">
        <v>6231</v>
      </c>
      <c r="T1658" s="7" t="s">
        <v>6231</v>
      </c>
      <c r="U1658" s="7" t="s">
        <v>6231</v>
      </c>
      <c r="V1658" s="7" t="s">
        <v>6231</v>
      </c>
      <c r="W1658" s="7" t="s">
        <v>6231</v>
      </c>
      <c r="X1658" s="7" t="s">
        <v>6231</v>
      </c>
      <c r="Y1658" s="7" t="s">
        <v>6231</v>
      </c>
      <c r="Z1658" s="7" t="s">
        <v>6231</v>
      </c>
      <c r="AA1658" s="7" t="s">
        <v>6231</v>
      </c>
      <c r="AB1658" s="7" t="s">
        <v>6231</v>
      </c>
      <c r="AC1658" s="7" t="s">
        <v>6231</v>
      </c>
      <c r="AD1658" s="7" t="s">
        <v>6231</v>
      </c>
      <c r="AE1658" s="7" t="s">
        <v>95</v>
      </c>
      <c r="AF1658" s="7" t="s">
        <v>82</v>
      </c>
      <c r="AG1658" s="7" t="s">
        <v>96</v>
      </c>
    </row>
    <row r="1659" spans="1:33" ht="25.5" x14ac:dyDescent="0.25">
      <c r="A1659" s="7" t="s">
        <v>6232</v>
      </c>
      <c r="B1659" s="12" t="s">
        <v>80</v>
      </c>
      <c r="C1659" s="7" t="s">
        <v>81</v>
      </c>
      <c r="D1659" s="7" t="s">
        <v>82</v>
      </c>
      <c r="E1659" s="7" t="s">
        <v>83</v>
      </c>
      <c r="F1659" s="7" t="s">
        <v>115</v>
      </c>
      <c r="G1659" s="7" t="s">
        <v>116</v>
      </c>
      <c r="H1659" s="7" t="s">
        <v>6233</v>
      </c>
      <c r="I1659" s="7" t="s">
        <v>190</v>
      </c>
      <c r="J1659" s="7" t="s">
        <v>719</v>
      </c>
      <c r="K1659" s="7" t="s">
        <v>6234</v>
      </c>
      <c r="L1659" s="7" t="s">
        <v>6235</v>
      </c>
      <c r="M1659" s="7" t="s">
        <v>137</v>
      </c>
      <c r="N1659" s="7" t="s">
        <v>120</v>
      </c>
      <c r="O1659" s="7" t="s">
        <v>93</v>
      </c>
      <c r="P1659" s="7" t="s">
        <v>120</v>
      </c>
      <c r="Q1659" s="7" t="s">
        <v>93</v>
      </c>
      <c r="R1659" s="7" t="s">
        <v>6236</v>
      </c>
      <c r="S1659" s="7" t="s">
        <v>6236</v>
      </c>
      <c r="T1659" s="7" t="s">
        <v>6236</v>
      </c>
      <c r="U1659" s="7" t="s">
        <v>6236</v>
      </c>
      <c r="V1659" s="7" t="s">
        <v>6236</v>
      </c>
      <c r="W1659" s="7" t="s">
        <v>6236</v>
      </c>
      <c r="X1659" s="7" t="s">
        <v>6236</v>
      </c>
      <c r="Y1659" s="7" t="s">
        <v>6236</v>
      </c>
      <c r="Z1659" s="7" t="s">
        <v>6236</v>
      </c>
      <c r="AA1659" s="7" t="s">
        <v>6236</v>
      </c>
      <c r="AB1659" s="7" t="s">
        <v>6236</v>
      </c>
      <c r="AC1659" s="7" t="s">
        <v>6236</v>
      </c>
      <c r="AD1659" s="7" t="s">
        <v>6236</v>
      </c>
      <c r="AE1659" s="7" t="s">
        <v>95</v>
      </c>
      <c r="AF1659" s="7" t="s">
        <v>82</v>
      </c>
      <c r="AG1659" s="7" t="s">
        <v>96</v>
      </c>
    </row>
    <row r="1660" spans="1:33" ht="25.5" x14ac:dyDescent="0.25">
      <c r="A1660" s="7" t="s">
        <v>6237</v>
      </c>
      <c r="B1660" s="12" t="s">
        <v>80</v>
      </c>
      <c r="C1660" s="7" t="s">
        <v>81</v>
      </c>
      <c r="D1660" s="7" t="s">
        <v>82</v>
      </c>
      <c r="E1660" s="7" t="s">
        <v>83</v>
      </c>
      <c r="F1660" s="7" t="s">
        <v>98</v>
      </c>
      <c r="G1660" s="7" t="s">
        <v>180</v>
      </c>
      <c r="H1660" s="7" t="s">
        <v>195</v>
      </c>
      <c r="I1660" s="7" t="s">
        <v>1503</v>
      </c>
      <c r="J1660" s="7" t="s">
        <v>3107</v>
      </c>
      <c r="K1660" s="7" t="s">
        <v>6238</v>
      </c>
      <c r="L1660" s="7" t="s">
        <v>830</v>
      </c>
      <c r="M1660" s="7" t="s">
        <v>137</v>
      </c>
      <c r="N1660" s="7" t="s">
        <v>185</v>
      </c>
      <c r="O1660" s="7" t="s">
        <v>93</v>
      </c>
      <c r="P1660" s="7" t="s">
        <v>185</v>
      </c>
      <c r="Q1660" s="7" t="s">
        <v>93</v>
      </c>
      <c r="R1660" s="7" t="s">
        <v>6239</v>
      </c>
      <c r="S1660" s="7" t="s">
        <v>6239</v>
      </c>
      <c r="T1660" s="7" t="s">
        <v>6239</v>
      </c>
      <c r="U1660" s="7" t="s">
        <v>6239</v>
      </c>
      <c r="V1660" s="7" t="s">
        <v>6239</v>
      </c>
      <c r="W1660" s="7" t="s">
        <v>6239</v>
      </c>
      <c r="X1660" s="7" t="s">
        <v>6239</v>
      </c>
      <c r="Y1660" s="7" t="s">
        <v>6239</v>
      </c>
      <c r="Z1660" s="7" t="s">
        <v>6239</v>
      </c>
      <c r="AA1660" s="7" t="s">
        <v>6239</v>
      </c>
      <c r="AB1660" s="7" t="s">
        <v>6239</v>
      </c>
      <c r="AC1660" s="7" t="s">
        <v>6239</v>
      </c>
      <c r="AD1660" s="7" t="s">
        <v>6239</v>
      </c>
      <c r="AE1660" s="7" t="s">
        <v>95</v>
      </c>
      <c r="AF1660" s="7" t="s">
        <v>82</v>
      </c>
      <c r="AG1660" s="7" t="s">
        <v>96</v>
      </c>
    </row>
    <row r="1661" spans="1:33" ht="25.5" x14ac:dyDescent="0.25">
      <c r="A1661" s="7" t="s">
        <v>6240</v>
      </c>
      <c r="B1661" s="12" t="s">
        <v>80</v>
      </c>
      <c r="C1661" s="7" t="s">
        <v>81</v>
      </c>
      <c r="D1661" s="7" t="s">
        <v>82</v>
      </c>
      <c r="E1661" s="7" t="s">
        <v>83</v>
      </c>
      <c r="F1661" s="7" t="s">
        <v>98</v>
      </c>
      <c r="G1661" s="7" t="s">
        <v>546</v>
      </c>
      <c r="H1661" s="7" t="s">
        <v>6241</v>
      </c>
      <c r="I1661" s="7" t="s">
        <v>645</v>
      </c>
      <c r="J1661" s="7" t="s">
        <v>6242</v>
      </c>
      <c r="K1661" s="7" t="s">
        <v>6238</v>
      </c>
      <c r="L1661" s="7" t="s">
        <v>6243</v>
      </c>
      <c r="M1661" s="7" t="s">
        <v>137</v>
      </c>
      <c r="N1661" s="7" t="s">
        <v>103</v>
      </c>
      <c r="O1661" s="7" t="s">
        <v>93</v>
      </c>
      <c r="P1661" s="7" t="s">
        <v>103</v>
      </c>
      <c r="Q1661" s="7" t="s">
        <v>93</v>
      </c>
      <c r="R1661" s="7" t="s">
        <v>6244</v>
      </c>
      <c r="S1661" s="7" t="s">
        <v>6244</v>
      </c>
      <c r="T1661" s="7" t="s">
        <v>6244</v>
      </c>
      <c r="U1661" s="7" t="s">
        <v>6244</v>
      </c>
      <c r="V1661" s="7" t="s">
        <v>6244</v>
      </c>
      <c r="W1661" s="7" t="s">
        <v>6244</v>
      </c>
      <c r="X1661" s="7" t="s">
        <v>6244</v>
      </c>
      <c r="Y1661" s="7" t="s">
        <v>6244</v>
      </c>
      <c r="Z1661" s="7" t="s">
        <v>6244</v>
      </c>
      <c r="AA1661" s="7" t="s">
        <v>6244</v>
      </c>
      <c r="AB1661" s="7" t="s">
        <v>6244</v>
      </c>
      <c r="AC1661" s="7" t="s">
        <v>6244</v>
      </c>
      <c r="AD1661" s="7" t="s">
        <v>6244</v>
      </c>
      <c r="AE1661" s="7" t="s">
        <v>95</v>
      </c>
      <c r="AF1661" s="7" t="s">
        <v>82</v>
      </c>
      <c r="AG1661" s="7" t="s">
        <v>96</v>
      </c>
    </row>
    <row r="1662" spans="1:33" ht="25.5" x14ac:dyDescent="0.25">
      <c r="A1662" s="7" t="s">
        <v>6245</v>
      </c>
      <c r="B1662" s="12" t="s">
        <v>80</v>
      </c>
      <c r="C1662" s="7" t="s">
        <v>81</v>
      </c>
      <c r="D1662" s="7" t="s">
        <v>82</v>
      </c>
      <c r="E1662" s="7" t="s">
        <v>83</v>
      </c>
      <c r="F1662" s="7" t="s">
        <v>123</v>
      </c>
      <c r="G1662" s="7" t="s">
        <v>124</v>
      </c>
      <c r="H1662" s="7" t="s">
        <v>181</v>
      </c>
      <c r="I1662" s="7" t="s">
        <v>331</v>
      </c>
      <c r="J1662" s="7" t="s">
        <v>2797</v>
      </c>
      <c r="K1662" s="7" t="s">
        <v>2398</v>
      </c>
      <c r="L1662" s="7" t="s">
        <v>2398</v>
      </c>
      <c r="M1662" s="7" t="s">
        <v>137</v>
      </c>
      <c r="N1662" s="7" t="s">
        <v>128</v>
      </c>
      <c r="O1662" s="7" t="s">
        <v>93</v>
      </c>
      <c r="P1662" s="7" t="s">
        <v>128</v>
      </c>
      <c r="Q1662" s="7" t="s">
        <v>93</v>
      </c>
      <c r="R1662" s="7" t="s">
        <v>6246</v>
      </c>
      <c r="S1662" s="7" t="s">
        <v>6246</v>
      </c>
      <c r="T1662" s="7" t="s">
        <v>6246</v>
      </c>
      <c r="U1662" s="7" t="s">
        <v>6246</v>
      </c>
      <c r="V1662" s="7" t="s">
        <v>6246</v>
      </c>
      <c r="W1662" s="7" t="s">
        <v>6246</v>
      </c>
      <c r="X1662" s="7" t="s">
        <v>6246</v>
      </c>
      <c r="Y1662" s="7" t="s">
        <v>6246</v>
      </c>
      <c r="Z1662" s="7" t="s">
        <v>6246</v>
      </c>
      <c r="AA1662" s="7" t="s">
        <v>6246</v>
      </c>
      <c r="AB1662" s="7" t="s">
        <v>6246</v>
      </c>
      <c r="AC1662" s="7" t="s">
        <v>6246</v>
      </c>
      <c r="AD1662" s="7" t="s">
        <v>6246</v>
      </c>
      <c r="AE1662" s="7" t="s">
        <v>95</v>
      </c>
      <c r="AF1662" s="7" t="s">
        <v>82</v>
      </c>
      <c r="AG1662" s="7" t="s">
        <v>96</v>
      </c>
    </row>
    <row r="1663" spans="1:33" x14ac:dyDescent="0.25">
      <c r="A1663" s="7" t="s">
        <v>6247</v>
      </c>
      <c r="B1663" s="12" t="s">
        <v>80</v>
      </c>
      <c r="C1663" s="7" t="s">
        <v>81</v>
      </c>
      <c r="D1663" s="7" t="s">
        <v>82</v>
      </c>
      <c r="E1663" s="7" t="s">
        <v>83</v>
      </c>
      <c r="F1663" s="7" t="s">
        <v>98</v>
      </c>
      <c r="G1663" s="7" t="s">
        <v>180</v>
      </c>
      <c r="H1663" s="7" t="s">
        <v>6248</v>
      </c>
      <c r="I1663" s="7" t="s">
        <v>87</v>
      </c>
      <c r="J1663" s="7" t="s">
        <v>2764</v>
      </c>
      <c r="K1663" s="7" t="s">
        <v>242</v>
      </c>
      <c r="L1663" s="7" t="s">
        <v>508</v>
      </c>
      <c r="M1663" s="7" t="s">
        <v>91</v>
      </c>
      <c r="N1663" s="7" t="s">
        <v>185</v>
      </c>
      <c r="O1663" s="7" t="s">
        <v>93</v>
      </c>
      <c r="P1663" s="7" t="s">
        <v>185</v>
      </c>
      <c r="Q1663" s="7" t="s">
        <v>93</v>
      </c>
      <c r="R1663" s="7" t="s">
        <v>6249</v>
      </c>
      <c r="S1663" s="7" t="s">
        <v>6249</v>
      </c>
      <c r="T1663" s="7" t="s">
        <v>6249</v>
      </c>
      <c r="U1663" s="7" t="s">
        <v>6249</v>
      </c>
      <c r="V1663" s="7" t="s">
        <v>6249</v>
      </c>
      <c r="W1663" s="7" t="s">
        <v>6249</v>
      </c>
      <c r="X1663" s="7" t="s">
        <v>6249</v>
      </c>
      <c r="Y1663" s="7" t="s">
        <v>6249</v>
      </c>
      <c r="Z1663" s="7" t="s">
        <v>6249</v>
      </c>
      <c r="AA1663" s="7" t="s">
        <v>6249</v>
      </c>
      <c r="AB1663" s="7" t="s">
        <v>6249</v>
      </c>
      <c r="AC1663" s="7" t="s">
        <v>6249</v>
      </c>
      <c r="AD1663" s="7" t="s">
        <v>6249</v>
      </c>
      <c r="AE1663" s="7" t="s">
        <v>95</v>
      </c>
      <c r="AF1663" s="7" t="s">
        <v>82</v>
      </c>
      <c r="AG1663" s="7" t="s">
        <v>96</v>
      </c>
    </row>
    <row r="1664" spans="1:33" ht="25.5" x14ac:dyDescent="0.25">
      <c r="A1664" s="7" t="s">
        <v>6250</v>
      </c>
      <c r="B1664" s="12" t="s">
        <v>80</v>
      </c>
      <c r="C1664" s="7" t="s">
        <v>81</v>
      </c>
      <c r="D1664" s="7" t="s">
        <v>82</v>
      </c>
      <c r="E1664" s="7" t="s">
        <v>83</v>
      </c>
      <c r="F1664" s="7" t="s">
        <v>98</v>
      </c>
      <c r="G1664" s="7" t="s">
        <v>224</v>
      </c>
      <c r="H1664" s="7" t="s">
        <v>6251</v>
      </c>
      <c r="I1664" s="7" t="s">
        <v>109</v>
      </c>
      <c r="J1664" s="7" t="s">
        <v>2768</v>
      </c>
      <c r="K1664" s="7" t="s">
        <v>242</v>
      </c>
      <c r="L1664" s="7" t="s">
        <v>1256</v>
      </c>
      <c r="M1664" s="7" t="s">
        <v>137</v>
      </c>
      <c r="N1664" s="7" t="s">
        <v>185</v>
      </c>
      <c r="O1664" s="7" t="s">
        <v>93</v>
      </c>
      <c r="P1664" s="7" t="s">
        <v>185</v>
      </c>
      <c r="Q1664" s="7" t="s">
        <v>93</v>
      </c>
      <c r="R1664" s="7" t="s">
        <v>6252</v>
      </c>
      <c r="S1664" s="7" t="s">
        <v>6252</v>
      </c>
      <c r="T1664" s="7" t="s">
        <v>6252</v>
      </c>
      <c r="U1664" s="7" t="s">
        <v>6252</v>
      </c>
      <c r="V1664" s="7" t="s">
        <v>6252</v>
      </c>
      <c r="W1664" s="7" t="s">
        <v>6252</v>
      </c>
      <c r="X1664" s="7" t="s">
        <v>6252</v>
      </c>
      <c r="Y1664" s="7" t="s">
        <v>6252</v>
      </c>
      <c r="Z1664" s="7" t="s">
        <v>6252</v>
      </c>
      <c r="AA1664" s="7" t="s">
        <v>6252</v>
      </c>
      <c r="AB1664" s="7" t="s">
        <v>6252</v>
      </c>
      <c r="AC1664" s="7" t="s">
        <v>6252</v>
      </c>
      <c r="AD1664" s="7" t="s">
        <v>6252</v>
      </c>
      <c r="AE1664" s="7" t="s">
        <v>95</v>
      </c>
      <c r="AF1664" s="7" t="s">
        <v>82</v>
      </c>
      <c r="AG1664" s="7" t="s">
        <v>96</v>
      </c>
    </row>
    <row r="1665" spans="1:33" x14ac:dyDescent="0.25">
      <c r="A1665" s="7" t="s">
        <v>6253</v>
      </c>
      <c r="B1665" s="12" t="s">
        <v>80</v>
      </c>
      <c r="C1665" s="7" t="s">
        <v>81</v>
      </c>
      <c r="D1665" s="7" t="s">
        <v>82</v>
      </c>
      <c r="E1665" s="7" t="s">
        <v>83</v>
      </c>
      <c r="F1665" s="7" t="s">
        <v>123</v>
      </c>
      <c r="G1665" s="7" t="s">
        <v>124</v>
      </c>
      <c r="H1665" s="7" t="s">
        <v>6254</v>
      </c>
      <c r="I1665" s="7" t="s">
        <v>134</v>
      </c>
      <c r="J1665" s="7" t="s">
        <v>567</v>
      </c>
      <c r="K1665" s="7" t="s">
        <v>6255</v>
      </c>
      <c r="L1665" s="7" t="s">
        <v>184</v>
      </c>
      <c r="M1665" s="7" t="s">
        <v>91</v>
      </c>
      <c r="N1665" s="7" t="s">
        <v>128</v>
      </c>
      <c r="O1665" s="7" t="s">
        <v>93</v>
      </c>
      <c r="P1665" s="7" t="s">
        <v>128</v>
      </c>
      <c r="Q1665" s="7" t="s">
        <v>93</v>
      </c>
      <c r="R1665" s="7" t="s">
        <v>6256</v>
      </c>
      <c r="S1665" s="7" t="s">
        <v>6256</v>
      </c>
      <c r="T1665" s="7" t="s">
        <v>6256</v>
      </c>
      <c r="U1665" s="7" t="s">
        <v>6256</v>
      </c>
      <c r="V1665" s="7" t="s">
        <v>6256</v>
      </c>
      <c r="W1665" s="7" t="s">
        <v>6256</v>
      </c>
      <c r="X1665" s="7" t="s">
        <v>6256</v>
      </c>
      <c r="Y1665" s="7" t="s">
        <v>6256</v>
      </c>
      <c r="Z1665" s="7" t="s">
        <v>6256</v>
      </c>
      <c r="AA1665" s="7" t="s">
        <v>6256</v>
      </c>
      <c r="AB1665" s="7" t="s">
        <v>6256</v>
      </c>
      <c r="AC1665" s="7" t="s">
        <v>6256</v>
      </c>
      <c r="AD1665" s="7" t="s">
        <v>6256</v>
      </c>
      <c r="AE1665" s="7" t="s">
        <v>95</v>
      </c>
      <c r="AF1665" s="7" t="s">
        <v>82</v>
      </c>
      <c r="AG1665" s="7" t="s">
        <v>96</v>
      </c>
    </row>
    <row r="1666" spans="1:33" x14ac:dyDescent="0.25">
      <c r="A1666" s="7" t="s">
        <v>6257</v>
      </c>
      <c r="B1666" s="12" t="s">
        <v>80</v>
      </c>
      <c r="C1666" s="7" t="s">
        <v>81</v>
      </c>
      <c r="D1666" s="7" t="s">
        <v>82</v>
      </c>
      <c r="E1666" s="7" t="s">
        <v>83</v>
      </c>
      <c r="F1666" s="7" t="s">
        <v>259</v>
      </c>
      <c r="G1666" s="7" t="s">
        <v>224</v>
      </c>
      <c r="H1666" s="7" t="s">
        <v>6258</v>
      </c>
      <c r="I1666" s="7" t="s">
        <v>254</v>
      </c>
      <c r="J1666" s="7" t="s">
        <v>2056</v>
      </c>
      <c r="K1666" s="7" t="s">
        <v>1934</v>
      </c>
      <c r="L1666" s="7" t="s">
        <v>90</v>
      </c>
      <c r="M1666" s="7" t="s">
        <v>91</v>
      </c>
      <c r="N1666" s="7" t="s">
        <v>347</v>
      </c>
      <c r="O1666" s="7" t="s">
        <v>93</v>
      </c>
      <c r="P1666" s="7" t="s">
        <v>347</v>
      </c>
      <c r="Q1666" s="7" t="s">
        <v>93</v>
      </c>
      <c r="R1666" s="7" t="s">
        <v>6259</v>
      </c>
      <c r="S1666" s="7" t="s">
        <v>6259</v>
      </c>
      <c r="T1666" s="7" t="s">
        <v>6259</v>
      </c>
      <c r="U1666" s="7" t="s">
        <v>6259</v>
      </c>
      <c r="V1666" s="7" t="s">
        <v>6259</v>
      </c>
      <c r="W1666" s="7" t="s">
        <v>6259</v>
      </c>
      <c r="X1666" s="7" t="s">
        <v>6259</v>
      </c>
      <c r="Y1666" s="7" t="s">
        <v>6259</v>
      </c>
      <c r="Z1666" s="7" t="s">
        <v>6259</v>
      </c>
      <c r="AA1666" s="7" t="s">
        <v>6259</v>
      </c>
      <c r="AB1666" s="7" t="s">
        <v>6259</v>
      </c>
      <c r="AC1666" s="7" t="s">
        <v>6259</v>
      </c>
      <c r="AD1666" s="7" t="s">
        <v>6259</v>
      </c>
      <c r="AE1666" s="7" t="s">
        <v>95</v>
      </c>
      <c r="AF1666" s="7" t="s">
        <v>82</v>
      </c>
      <c r="AG1666" s="7" t="s">
        <v>96</v>
      </c>
    </row>
    <row r="1667" spans="1:33" ht="25.5" x14ac:dyDescent="0.25">
      <c r="A1667" s="7" t="s">
        <v>6260</v>
      </c>
      <c r="B1667" s="12" t="s">
        <v>80</v>
      </c>
      <c r="C1667" s="7" t="s">
        <v>81</v>
      </c>
      <c r="D1667" s="7" t="s">
        <v>82</v>
      </c>
      <c r="E1667" s="7" t="s">
        <v>83</v>
      </c>
      <c r="F1667" s="7" t="s">
        <v>123</v>
      </c>
      <c r="G1667" s="7" t="s">
        <v>124</v>
      </c>
      <c r="H1667" s="7" t="s">
        <v>6261</v>
      </c>
      <c r="I1667" s="7" t="s">
        <v>254</v>
      </c>
      <c r="J1667" s="7" t="s">
        <v>384</v>
      </c>
      <c r="K1667" s="7" t="s">
        <v>1934</v>
      </c>
      <c r="L1667" s="7" t="s">
        <v>184</v>
      </c>
      <c r="M1667" s="7" t="s">
        <v>137</v>
      </c>
      <c r="N1667" s="7" t="s">
        <v>128</v>
      </c>
      <c r="O1667" s="7" t="s">
        <v>93</v>
      </c>
      <c r="P1667" s="7" t="s">
        <v>128</v>
      </c>
      <c r="Q1667" s="7" t="s">
        <v>93</v>
      </c>
      <c r="R1667" s="7" t="s">
        <v>6262</v>
      </c>
      <c r="S1667" s="7" t="s">
        <v>6262</v>
      </c>
      <c r="T1667" s="7" t="s">
        <v>6262</v>
      </c>
      <c r="U1667" s="7" t="s">
        <v>6262</v>
      </c>
      <c r="V1667" s="7" t="s">
        <v>6262</v>
      </c>
      <c r="W1667" s="7" t="s">
        <v>6262</v>
      </c>
      <c r="X1667" s="7" t="s">
        <v>6262</v>
      </c>
      <c r="Y1667" s="7" t="s">
        <v>6262</v>
      </c>
      <c r="Z1667" s="7" t="s">
        <v>6262</v>
      </c>
      <c r="AA1667" s="7" t="s">
        <v>6262</v>
      </c>
      <c r="AB1667" s="7" t="s">
        <v>6262</v>
      </c>
      <c r="AC1667" s="7" t="s">
        <v>6262</v>
      </c>
      <c r="AD1667" s="7" t="s">
        <v>6262</v>
      </c>
      <c r="AE1667" s="7" t="s">
        <v>95</v>
      </c>
      <c r="AF1667" s="7" t="s">
        <v>82</v>
      </c>
      <c r="AG1667" s="7" t="s">
        <v>96</v>
      </c>
    </row>
    <row r="1668" spans="1:33" x14ac:dyDescent="0.25">
      <c r="A1668" s="7" t="s">
        <v>6263</v>
      </c>
      <c r="B1668" s="12" t="s">
        <v>80</v>
      </c>
      <c r="C1668" s="7" t="s">
        <v>81</v>
      </c>
      <c r="D1668" s="7" t="s">
        <v>82</v>
      </c>
      <c r="E1668" s="7" t="s">
        <v>83</v>
      </c>
      <c r="F1668" s="7" t="s">
        <v>98</v>
      </c>
      <c r="G1668" s="7" t="s">
        <v>174</v>
      </c>
      <c r="H1668" s="7" t="s">
        <v>6264</v>
      </c>
      <c r="I1668" s="7" t="s">
        <v>190</v>
      </c>
      <c r="J1668" s="7" t="s">
        <v>484</v>
      </c>
      <c r="K1668" s="7" t="s">
        <v>1934</v>
      </c>
      <c r="L1668" s="7" t="s">
        <v>2348</v>
      </c>
      <c r="M1668" s="7" t="s">
        <v>91</v>
      </c>
      <c r="N1668" s="7" t="s">
        <v>103</v>
      </c>
      <c r="O1668" s="7" t="s">
        <v>93</v>
      </c>
      <c r="P1668" s="7" t="s">
        <v>103</v>
      </c>
      <c r="Q1668" s="7" t="s">
        <v>93</v>
      </c>
      <c r="R1668" s="7" t="s">
        <v>6265</v>
      </c>
      <c r="S1668" s="7" t="s">
        <v>6265</v>
      </c>
      <c r="T1668" s="7" t="s">
        <v>6265</v>
      </c>
      <c r="U1668" s="7" t="s">
        <v>6265</v>
      </c>
      <c r="V1668" s="7" t="s">
        <v>6265</v>
      </c>
      <c r="W1668" s="7" t="s">
        <v>6265</v>
      </c>
      <c r="X1668" s="7" t="s">
        <v>6265</v>
      </c>
      <c r="Y1668" s="7" t="s">
        <v>6265</v>
      </c>
      <c r="Z1668" s="7" t="s">
        <v>6265</v>
      </c>
      <c r="AA1668" s="7" t="s">
        <v>6265</v>
      </c>
      <c r="AB1668" s="7" t="s">
        <v>6265</v>
      </c>
      <c r="AC1668" s="7" t="s">
        <v>6265</v>
      </c>
      <c r="AD1668" s="7" t="s">
        <v>6265</v>
      </c>
      <c r="AE1668" s="7" t="s">
        <v>95</v>
      </c>
      <c r="AF1668" s="7" t="s">
        <v>82</v>
      </c>
      <c r="AG1668" s="7" t="s">
        <v>96</v>
      </c>
    </row>
    <row r="1669" spans="1:33" x14ac:dyDescent="0.25">
      <c r="A1669" s="7" t="s">
        <v>6266</v>
      </c>
      <c r="B1669" s="12" t="s">
        <v>80</v>
      </c>
      <c r="C1669" s="7" t="s">
        <v>81</v>
      </c>
      <c r="D1669" s="7" t="s">
        <v>82</v>
      </c>
      <c r="E1669" s="7" t="s">
        <v>83</v>
      </c>
      <c r="F1669" s="7" t="s">
        <v>98</v>
      </c>
      <c r="G1669" s="7" t="s">
        <v>174</v>
      </c>
      <c r="H1669" s="7" t="s">
        <v>6267</v>
      </c>
      <c r="I1669" s="7" t="s">
        <v>1347</v>
      </c>
      <c r="J1669" s="7" t="s">
        <v>6268</v>
      </c>
      <c r="K1669" s="7" t="s">
        <v>6269</v>
      </c>
      <c r="L1669" s="7" t="s">
        <v>6270</v>
      </c>
      <c r="M1669" s="7" t="s">
        <v>91</v>
      </c>
      <c r="N1669" s="7" t="s">
        <v>185</v>
      </c>
      <c r="O1669" s="7" t="s">
        <v>93</v>
      </c>
      <c r="P1669" s="7" t="s">
        <v>185</v>
      </c>
      <c r="Q1669" s="7" t="s">
        <v>93</v>
      </c>
      <c r="R1669" s="7" t="s">
        <v>6271</v>
      </c>
      <c r="S1669" s="7" t="s">
        <v>6271</v>
      </c>
      <c r="T1669" s="7" t="s">
        <v>6271</v>
      </c>
      <c r="U1669" s="7" t="s">
        <v>6271</v>
      </c>
      <c r="V1669" s="7" t="s">
        <v>6271</v>
      </c>
      <c r="W1669" s="7" t="s">
        <v>6271</v>
      </c>
      <c r="X1669" s="7" t="s">
        <v>6271</v>
      </c>
      <c r="Y1669" s="7" t="s">
        <v>6271</v>
      </c>
      <c r="Z1669" s="7" t="s">
        <v>6271</v>
      </c>
      <c r="AA1669" s="7" t="s">
        <v>6271</v>
      </c>
      <c r="AB1669" s="7" t="s">
        <v>6271</v>
      </c>
      <c r="AC1669" s="7" t="s">
        <v>6271</v>
      </c>
      <c r="AD1669" s="7" t="s">
        <v>6271</v>
      </c>
      <c r="AE1669" s="7" t="s">
        <v>95</v>
      </c>
      <c r="AF1669" s="7" t="s">
        <v>82</v>
      </c>
      <c r="AG1669" s="7" t="s">
        <v>96</v>
      </c>
    </row>
    <row r="1670" spans="1:33" x14ac:dyDescent="0.25">
      <c r="A1670" s="7" t="s">
        <v>6272</v>
      </c>
      <c r="B1670" s="12" t="s">
        <v>80</v>
      </c>
      <c r="C1670" s="7" t="s">
        <v>81</v>
      </c>
      <c r="D1670" s="7" t="s">
        <v>82</v>
      </c>
      <c r="E1670" s="7" t="s">
        <v>83</v>
      </c>
      <c r="F1670" s="7" t="s">
        <v>123</v>
      </c>
      <c r="G1670" s="7" t="s">
        <v>124</v>
      </c>
      <c r="H1670" s="7" t="s">
        <v>181</v>
      </c>
      <c r="I1670" s="7" t="s">
        <v>458</v>
      </c>
      <c r="J1670" s="7" t="s">
        <v>6273</v>
      </c>
      <c r="K1670" s="7" t="s">
        <v>6274</v>
      </c>
      <c r="L1670" s="7" t="s">
        <v>1779</v>
      </c>
      <c r="M1670" s="7" t="s">
        <v>91</v>
      </c>
      <c r="N1670" s="7" t="s">
        <v>128</v>
      </c>
      <c r="O1670" s="7" t="s">
        <v>93</v>
      </c>
      <c r="P1670" s="7" t="s">
        <v>128</v>
      </c>
      <c r="Q1670" s="7" t="s">
        <v>93</v>
      </c>
      <c r="R1670" s="7" t="s">
        <v>6275</v>
      </c>
      <c r="S1670" s="7" t="s">
        <v>6275</v>
      </c>
      <c r="T1670" s="7" t="s">
        <v>6275</v>
      </c>
      <c r="U1670" s="7" t="s">
        <v>6275</v>
      </c>
      <c r="V1670" s="7" t="s">
        <v>6275</v>
      </c>
      <c r="W1670" s="7" t="s">
        <v>6275</v>
      </c>
      <c r="X1670" s="7" t="s">
        <v>6275</v>
      </c>
      <c r="Y1670" s="7" t="s">
        <v>6275</v>
      </c>
      <c r="Z1670" s="7" t="s">
        <v>6275</v>
      </c>
      <c r="AA1670" s="7" t="s">
        <v>6275</v>
      </c>
      <c r="AB1670" s="7" t="s">
        <v>6275</v>
      </c>
      <c r="AC1670" s="7" t="s">
        <v>6275</v>
      </c>
      <c r="AD1670" s="7" t="s">
        <v>6275</v>
      </c>
      <c r="AE1670" s="7" t="s">
        <v>95</v>
      </c>
      <c r="AF1670" s="7" t="s">
        <v>82</v>
      </c>
      <c r="AG1670" s="7" t="s">
        <v>96</v>
      </c>
    </row>
    <row r="1671" spans="1:33" ht="25.5" x14ac:dyDescent="0.25">
      <c r="A1671" s="7" t="s">
        <v>6276</v>
      </c>
      <c r="B1671" s="12" t="s">
        <v>80</v>
      </c>
      <c r="C1671" s="7" t="s">
        <v>81</v>
      </c>
      <c r="D1671" s="7" t="s">
        <v>82</v>
      </c>
      <c r="E1671" s="7" t="s">
        <v>83</v>
      </c>
      <c r="F1671" s="7" t="s">
        <v>98</v>
      </c>
      <c r="G1671" s="7" t="s">
        <v>224</v>
      </c>
      <c r="H1671" s="7" t="s">
        <v>6277</v>
      </c>
      <c r="I1671" s="7" t="s">
        <v>87</v>
      </c>
      <c r="J1671" s="7" t="s">
        <v>484</v>
      </c>
      <c r="K1671" s="7" t="s">
        <v>3854</v>
      </c>
      <c r="L1671" s="7" t="s">
        <v>184</v>
      </c>
      <c r="M1671" s="7" t="s">
        <v>91</v>
      </c>
      <c r="N1671" s="7" t="s">
        <v>185</v>
      </c>
      <c r="O1671" s="7" t="s">
        <v>93</v>
      </c>
      <c r="P1671" s="7" t="s">
        <v>185</v>
      </c>
      <c r="Q1671" s="7" t="s">
        <v>93</v>
      </c>
      <c r="R1671" s="7" t="s">
        <v>6278</v>
      </c>
      <c r="S1671" s="7" t="s">
        <v>6278</v>
      </c>
      <c r="T1671" s="7" t="s">
        <v>6278</v>
      </c>
      <c r="U1671" s="7" t="s">
        <v>6278</v>
      </c>
      <c r="V1671" s="7" t="s">
        <v>6278</v>
      </c>
      <c r="W1671" s="7" t="s">
        <v>6278</v>
      </c>
      <c r="X1671" s="7" t="s">
        <v>6278</v>
      </c>
      <c r="Y1671" s="7" t="s">
        <v>6278</v>
      </c>
      <c r="Z1671" s="7" t="s">
        <v>6278</v>
      </c>
      <c r="AA1671" s="7" t="s">
        <v>6278</v>
      </c>
      <c r="AB1671" s="7" t="s">
        <v>6278</v>
      </c>
      <c r="AC1671" s="7" t="s">
        <v>6278</v>
      </c>
      <c r="AD1671" s="7" t="s">
        <v>6278</v>
      </c>
      <c r="AE1671" s="7" t="s">
        <v>95</v>
      </c>
      <c r="AF1671" s="7" t="s">
        <v>82</v>
      </c>
      <c r="AG1671" s="7" t="s">
        <v>96</v>
      </c>
    </row>
    <row r="1672" spans="1:33" x14ac:dyDescent="0.25">
      <c r="A1672" s="7" t="s">
        <v>6279</v>
      </c>
      <c r="B1672" s="12" t="s">
        <v>80</v>
      </c>
      <c r="C1672" s="7" t="s">
        <v>81</v>
      </c>
      <c r="D1672" s="7" t="s">
        <v>82</v>
      </c>
      <c r="E1672" s="7" t="s">
        <v>83</v>
      </c>
      <c r="F1672" s="7" t="s">
        <v>84</v>
      </c>
      <c r="G1672" s="7" t="s">
        <v>1165</v>
      </c>
      <c r="H1672" s="7" t="s">
        <v>181</v>
      </c>
      <c r="I1672" s="7" t="s">
        <v>1697</v>
      </c>
      <c r="J1672" s="7" t="s">
        <v>2520</v>
      </c>
      <c r="K1672" s="7" t="s">
        <v>6280</v>
      </c>
      <c r="L1672" s="7" t="s">
        <v>6281</v>
      </c>
      <c r="M1672" s="7" t="s">
        <v>137</v>
      </c>
      <c r="N1672" s="7" t="s">
        <v>92</v>
      </c>
      <c r="O1672" s="7" t="s">
        <v>93</v>
      </c>
      <c r="P1672" s="7" t="s">
        <v>92</v>
      </c>
      <c r="Q1672" s="7" t="s">
        <v>93</v>
      </c>
      <c r="R1672" s="7" t="s">
        <v>6282</v>
      </c>
      <c r="S1672" s="7" t="s">
        <v>6282</v>
      </c>
      <c r="T1672" s="7" t="s">
        <v>6282</v>
      </c>
      <c r="U1672" s="7" t="s">
        <v>6282</v>
      </c>
      <c r="V1672" s="7" t="s">
        <v>6282</v>
      </c>
      <c r="W1672" s="7" t="s">
        <v>6282</v>
      </c>
      <c r="X1672" s="7" t="s">
        <v>6282</v>
      </c>
      <c r="Y1672" s="7" t="s">
        <v>6282</v>
      </c>
      <c r="Z1672" s="7" t="s">
        <v>6282</v>
      </c>
      <c r="AA1672" s="7" t="s">
        <v>6282</v>
      </c>
      <c r="AB1672" s="7" t="s">
        <v>6282</v>
      </c>
      <c r="AC1672" s="7" t="s">
        <v>6282</v>
      </c>
      <c r="AD1672" s="7" t="s">
        <v>6282</v>
      </c>
      <c r="AE1672" s="7" t="s">
        <v>95</v>
      </c>
      <c r="AF1672" s="7" t="s">
        <v>82</v>
      </c>
      <c r="AG1672" s="7" t="s">
        <v>96</v>
      </c>
    </row>
    <row r="1673" spans="1:33" ht="25.5" x14ac:dyDescent="0.25">
      <c r="A1673" s="7" t="s">
        <v>6283</v>
      </c>
      <c r="B1673" s="12" t="s">
        <v>80</v>
      </c>
      <c r="C1673" s="7" t="s">
        <v>81</v>
      </c>
      <c r="D1673" s="7" t="s">
        <v>82</v>
      </c>
      <c r="E1673" s="7" t="s">
        <v>83</v>
      </c>
      <c r="F1673" s="7" t="s">
        <v>259</v>
      </c>
      <c r="G1673" s="7" t="s">
        <v>410</v>
      </c>
      <c r="H1673" s="7" t="s">
        <v>1100</v>
      </c>
      <c r="I1673" s="7" t="s">
        <v>159</v>
      </c>
      <c r="J1673" s="7" t="s">
        <v>6284</v>
      </c>
      <c r="K1673" s="7" t="s">
        <v>6280</v>
      </c>
      <c r="L1673" s="7" t="s">
        <v>184</v>
      </c>
      <c r="M1673" s="7" t="s">
        <v>91</v>
      </c>
      <c r="N1673" s="7" t="s">
        <v>265</v>
      </c>
      <c r="O1673" s="7" t="s">
        <v>93</v>
      </c>
      <c r="P1673" s="7" t="s">
        <v>265</v>
      </c>
      <c r="Q1673" s="7" t="s">
        <v>93</v>
      </c>
      <c r="R1673" s="7" t="s">
        <v>6285</v>
      </c>
      <c r="S1673" s="7" t="s">
        <v>6285</v>
      </c>
      <c r="T1673" s="7" t="s">
        <v>6285</v>
      </c>
      <c r="U1673" s="7" t="s">
        <v>6285</v>
      </c>
      <c r="V1673" s="7" t="s">
        <v>6285</v>
      </c>
      <c r="W1673" s="7" t="s">
        <v>6285</v>
      </c>
      <c r="X1673" s="7" t="s">
        <v>6285</v>
      </c>
      <c r="Y1673" s="7" t="s">
        <v>6285</v>
      </c>
      <c r="Z1673" s="7" t="s">
        <v>6285</v>
      </c>
      <c r="AA1673" s="7" t="s">
        <v>6285</v>
      </c>
      <c r="AB1673" s="7" t="s">
        <v>6285</v>
      </c>
      <c r="AC1673" s="7" t="s">
        <v>6285</v>
      </c>
      <c r="AD1673" s="7" t="s">
        <v>6285</v>
      </c>
      <c r="AE1673" s="7" t="s">
        <v>95</v>
      </c>
      <c r="AF1673" s="7" t="s">
        <v>82</v>
      </c>
      <c r="AG1673" s="7" t="s">
        <v>96</v>
      </c>
    </row>
    <row r="1674" spans="1:33" ht="25.5" x14ac:dyDescent="0.25">
      <c r="A1674" s="7" t="s">
        <v>6286</v>
      </c>
      <c r="B1674" s="12" t="s">
        <v>80</v>
      </c>
      <c r="C1674" s="7" t="s">
        <v>81</v>
      </c>
      <c r="D1674" s="7" t="s">
        <v>82</v>
      </c>
      <c r="E1674" s="7" t="s">
        <v>83</v>
      </c>
      <c r="F1674" s="7" t="s">
        <v>123</v>
      </c>
      <c r="G1674" s="7" t="s">
        <v>124</v>
      </c>
      <c r="H1674" s="7" t="s">
        <v>6287</v>
      </c>
      <c r="I1674" s="7" t="s">
        <v>217</v>
      </c>
      <c r="J1674" s="7" t="s">
        <v>1321</v>
      </c>
      <c r="K1674" s="7" t="s">
        <v>859</v>
      </c>
      <c r="L1674" s="7" t="s">
        <v>1387</v>
      </c>
      <c r="M1674" s="7" t="s">
        <v>137</v>
      </c>
      <c r="N1674" s="7" t="s">
        <v>128</v>
      </c>
      <c r="O1674" s="7" t="s">
        <v>93</v>
      </c>
      <c r="P1674" s="7" t="s">
        <v>128</v>
      </c>
      <c r="Q1674" s="7" t="s">
        <v>93</v>
      </c>
      <c r="R1674" s="7" t="s">
        <v>6288</v>
      </c>
      <c r="S1674" s="7" t="s">
        <v>6288</v>
      </c>
      <c r="T1674" s="7" t="s">
        <v>6288</v>
      </c>
      <c r="U1674" s="7" t="s">
        <v>6288</v>
      </c>
      <c r="V1674" s="7" t="s">
        <v>6288</v>
      </c>
      <c r="W1674" s="7" t="s">
        <v>6288</v>
      </c>
      <c r="X1674" s="7" t="s">
        <v>6288</v>
      </c>
      <c r="Y1674" s="7" t="s">
        <v>6288</v>
      </c>
      <c r="Z1674" s="7" t="s">
        <v>6288</v>
      </c>
      <c r="AA1674" s="7" t="s">
        <v>6288</v>
      </c>
      <c r="AB1674" s="7" t="s">
        <v>6288</v>
      </c>
      <c r="AC1674" s="7" t="s">
        <v>6288</v>
      </c>
      <c r="AD1674" s="7" t="s">
        <v>6288</v>
      </c>
      <c r="AE1674" s="7" t="s">
        <v>95</v>
      </c>
      <c r="AF1674" s="7" t="s">
        <v>82</v>
      </c>
      <c r="AG1674" s="7" t="s">
        <v>96</v>
      </c>
    </row>
    <row r="1675" spans="1:33" ht="25.5" x14ac:dyDescent="0.25">
      <c r="A1675" s="7" t="s">
        <v>6289</v>
      </c>
      <c r="B1675" s="12" t="s">
        <v>80</v>
      </c>
      <c r="C1675" s="7" t="s">
        <v>81</v>
      </c>
      <c r="D1675" s="7" t="s">
        <v>82</v>
      </c>
      <c r="E1675" s="7" t="s">
        <v>83</v>
      </c>
      <c r="F1675" s="7" t="s">
        <v>98</v>
      </c>
      <c r="G1675" s="7" t="s">
        <v>224</v>
      </c>
      <c r="H1675" s="7" t="s">
        <v>6290</v>
      </c>
      <c r="I1675" s="7" t="s">
        <v>190</v>
      </c>
      <c r="J1675" s="7" t="s">
        <v>694</v>
      </c>
      <c r="K1675" s="7" t="s">
        <v>1158</v>
      </c>
      <c r="L1675" s="7" t="s">
        <v>184</v>
      </c>
      <c r="M1675" s="7" t="s">
        <v>91</v>
      </c>
      <c r="N1675" s="7" t="s">
        <v>185</v>
      </c>
      <c r="O1675" s="7" t="s">
        <v>93</v>
      </c>
      <c r="P1675" s="7" t="s">
        <v>185</v>
      </c>
      <c r="Q1675" s="7" t="s">
        <v>93</v>
      </c>
      <c r="R1675" s="7" t="s">
        <v>6291</v>
      </c>
      <c r="S1675" s="7" t="s">
        <v>6291</v>
      </c>
      <c r="T1675" s="7" t="s">
        <v>6291</v>
      </c>
      <c r="U1675" s="7" t="s">
        <v>6291</v>
      </c>
      <c r="V1675" s="7" t="s">
        <v>6291</v>
      </c>
      <c r="W1675" s="7" t="s">
        <v>6291</v>
      </c>
      <c r="X1675" s="7" t="s">
        <v>6291</v>
      </c>
      <c r="Y1675" s="7" t="s">
        <v>6291</v>
      </c>
      <c r="Z1675" s="7" t="s">
        <v>6291</v>
      </c>
      <c r="AA1675" s="7" t="s">
        <v>6291</v>
      </c>
      <c r="AB1675" s="7" t="s">
        <v>6291</v>
      </c>
      <c r="AC1675" s="7" t="s">
        <v>6291</v>
      </c>
      <c r="AD1675" s="7" t="s">
        <v>6291</v>
      </c>
      <c r="AE1675" s="7" t="s">
        <v>95</v>
      </c>
      <c r="AF1675" s="7" t="s">
        <v>82</v>
      </c>
      <c r="AG1675" s="7" t="s">
        <v>96</v>
      </c>
    </row>
    <row r="1676" spans="1:33" x14ac:dyDescent="0.25">
      <c r="A1676" s="7" t="s">
        <v>6292</v>
      </c>
      <c r="B1676" s="12" t="s">
        <v>80</v>
      </c>
      <c r="C1676" s="7" t="s">
        <v>81</v>
      </c>
      <c r="D1676" s="7" t="s">
        <v>82</v>
      </c>
      <c r="E1676" s="7" t="s">
        <v>83</v>
      </c>
      <c r="F1676" s="7" t="s">
        <v>98</v>
      </c>
      <c r="G1676" s="7" t="s">
        <v>99</v>
      </c>
      <c r="H1676" s="7" t="s">
        <v>6293</v>
      </c>
      <c r="I1676" s="7" t="s">
        <v>372</v>
      </c>
      <c r="J1676" s="7" t="s">
        <v>824</v>
      </c>
      <c r="K1676" s="7" t="s">
        <v>1158</v>
      </c>
      <c r="L1676" s="7" t="s">
        <v>184</v>
      </c>
      <c r="M1676" s="7" t="s">
        <v>91</v>
      </c>
      <c r="N1676" s="7" t="s">
        <v>103</v>
      </c>
      <c r="O1676" s="7" t="s">
        <v>93</v>
      </c>
      <c r="P1676" s="7" t="s">
        <v>103</v>
      </c>
      <c r="Q1676" s="7" t="s">
        <v>93</v>
      </c>
      <c r="R1676" s="7" t="s">
        <v>6294</v>
      </c>
      <c r="S1676" s="7" t="s">
        <v>6294</v>
      </c>
      <c r="T1676" s="7" t="s">
        <v>6294</v>
      </c>
      <c r="U1676" s="7" t="s">
        <v>6294</v>
      </c>
      <c r="V1676" s="7" t="s">
        <v>6294</v>
      </c>
      <c r="W1676" s="7" t="s">
        <v>6294</v>
      </c>
      <c r="X1676" s="7" t="s">
        <v>6294</v>
      </c>
      <c r="Y1676" s="7" t="s">
        <v>6294</v>
      </c>
      <c r="Z1676" s="7" t="s">
        <v>6294</v>
      </c>
      <c r="AA1676" s="7" t="s">
        <v>6294</v>
      </c>
      <c r="AB1676" s="7" t="s">
        <v>6294</v>
      </c>
      <c r="AC1676" s="7" t="s">
        <v>6294</v>
      </c>
      <c r="AD1676" s="7" t="s">
        <v>6294</v>
      </c>
      <c r="AE1676" s="7" t="s">
        <v>95</v>
      </c>
      <c r="AF1676" s="7" t="s">
        <v>82</v>
      </c>
      <c r="AG1676" s="7" t="s">
        <v>96</v>
      </c>
    </row>
    <row r="1677" spans="1:33" x14ac:dyDescent="0.25">
      <c r="A1677" s="7" t="s">
        <v>6295</v>
      </c>
      <c r="B1677" s="12" t="s">
        <v>80</v>
      </c>
      <c r="C1677" s="7" t="s">
        <v>81</v>
      </c>
      <c r="D1677" s="7" t="s">
        <v>82</v>
      </c>
      <c r="E1677" s="7" t="s">
        <v>83</v>
      </c>
      <c r="F1677" s="7" t="s">
        <v>497</v>
      </c>
      <c r="G1677" s="7" t="s">
        <v>99</v>
      </c>
      <c r="H1677" s="7" t="s">
        <v>371</v>
      </c>
      <c r="I1677" s="7" t="s">
        <v>372</v>
      </c>
      <c r="J1677" s="7" t="s">
        <v>170</v>
      </c>
      <c r="K1677" s="7" t="s">
        <v>1158</v>
      </c>
      <c r="L1677" s="7" t="s">
        <v>184</v>
      </c>
      <c r="M1677" s="7" t="s">
        <v>91</v>
      </c>
      <c r="N1677" s="7" t="s">
        <v>185</v>
      </c>
      <c r="O1677" s="7" t="s">
        <v>93</v>
      </c>
      <c r="P1677" s="7" t="s">
        <v>185</v>
      </c>
      <c r="Q1677" s="7" t="s">
        <v>93</v>
      </c>
      <c r="R1677" s="7" t="s">
        <v>6296</v>
      </c>
      <c r="S1677" s="7" t="s">
        <v>6296</v>
      </c>
      <c r="T1677" s="7" t="s">
        <v>6296</v>
      </c>
      <c r="U1677" s="7" t="s">
        <v>6296</v>
      </c>
      <c r="V1677" s="7" t="s">
        <v>6296</v>
      </c>
      <c r="W1677" s="7" t="s">
        <v>6296</v>
      </c>
      <c r="X1677" s="7" t="s">
        <v>6296</v>
      </c>
      <c r="Y1677" s="7" t="s">
        <v>6296</v>
      </c>
      <c r="Z1677" s="7" t="s">
        <v>6296</v>
      </c>
      <c r="AA1677" s="7" t="s">
        <v>6296</v>
      </c>
      <c r="AB1677" s="7" t="s">
        <v>6296</v>
      </c>
      <c r="AC1677" s="7" t="s">
        <v>6296</v>
      </c>
      <c r="AD1677" s="7" t="s">
        <v>6296</v>
      </c>
      <c r="AE1677" s="7" t="s">
        <v>95</v>
      </c>
      <c r="AF1677" s="7" t="s">
        <v>82</v>
      </c>
      <c r="AG1677" s="7" t="s">
        <v>96</v>
      </c>
    </row>
    <row r="1678" spans="1:33" ht="25.5" x14ac:dyDescent="0.25">
      <c r="A1678" s="7" t="s">
        <v>6297</v>
      </c>
      <c r="B1678" s="12" t="s">
        <v>80</v>
      </c>
      <c r="C1678" s="7" t="s">
        <v>81</v>
      </c>
      <c r="D1678" s="7" t="s">
        <v>82</v>
      </c>
      <c r="E1678" s="7" t="s">
        <v>83</v>
      </c>
      <c r="F1678" s="7" t="s">
        <v>1759</v>
      </c>
      <c r="G1678" s="7" t="s">
        <v>5165</v>
      </c>
      <c r="H1678" s="7" t="s">
        <v>6298</v>
      </c>
      <c r="I1678" s="7" t="s">
        <v>159</v>
      </c>
      <c r="J1678" s="7" t="s">
        <v>394</v>
      </c>
      <c r="K1678" s="7" t="s">
        <v>1158</v>
      </c>
      <c r="L1678" s="7" t="s">
        <v>227</v>
      </c>
      <c r="M1678" s="7" t="s">
        <v>91</v>
      </c>
      <c r="N1678" s="7" t="s">
        <v>1762</v>
      </c>
      <c r="O1678" s="7" t="s">
        <v>93</v>
      </c>
      <c r="P1678" s="7" t="s">
        <v>1762</v>
      </c>
      <c r="Q1678" s="7" t="s">
        <v>93</v>
      </c>
      <c r="R1678" s="7" t="s">
        <v>6299</v>
      </c>
      <c r="S1678" s="7" t="s">
        <v>6299</v>
      </c>
      <c r="T1678" s="7" t="s">
        <v>6299</v>
      </c>
      <c r="U1678" s="7" t="s">
        <v>6299</v>
      </c>
      <c r="V1678" s="7" t="s">
        <v>6299</v>
      </c>
      <c r="W1678" s="7" t="s">
        <v>6299</v>
      </c>
      <c r="X1678" s="7" t="s">
        <v>6299</v>
      </c>
      <c r="Y1678" s="7" t="s">
        <v>6299</v>
      </c>
      <c r="Z1678" s="7" t="s">
        <v>6299</v>
      </c>
      <c r="AA1678" s="7" t="s">
        <v>6299</v>
      </c>
      <c r="AB1678" s="7" t="s">
        <v>6299</v>
      </c>
      <c r="AC1678" s="7" t="s">
        <v>6299</v>
      </c>
      <c r="AD1678" s="7" t="s">
        <v>6299</v>
      </c>
      <c r="AE1678" s="7" t="s">
        <v>95</v>
      </c>
      <c r="AF1678" s="7" t="s">
        <v>82</v>
      </c>
      <c r="AG1678" s="7" t="s">
        <v>96</v>
      </c>
    </row>
    <row r="1679" spans="1:33" ht="25.5" x14ac:dyDescent="0.25">
      <c r="A1679" s="7" t="s">
        <v>6300</v>
      </c>
      <c r="B1679" s="12" t="s">
        <v>80</v>
      </c>
      <c r="C1679" s="7" t="s">
        <v>81</v>
      </c>
      <c r="D1679" s="7" t="s">
        <v>82</v>
      </c>
      <c r="E1679" s="7" t="s">
        <v>83</v>
      </c>
      <c r="F1679" s="7" t="s">
        <v>123</v>
      </c>
      <c r="G1679" s="7" t="s">
        <v>124</v>
      </c>
      <c r="H1679" s="7" t="s">
        <v>6301</v>
      </c>
      <c r="I1679" s="7" t="s">
        <v>159</v>
      </c>
      <c r="J1679" s="7" t="s">
        <v>5357</v>
      </c>
      <c r="K1679" s="7" t="s">
        <v>1158</v>
      </c>
      <c r="L1679" s="7" t="s">
        <v>605</v>
      </c>
      <c r="M1679" s="7" t="s">
        <v>91</v>
      </c>
      <c r="N1679" s="7" t="s">
        <v>128</v>
      </c>
      <c r="O1679" s="7" t="s">
        <v>93</v>
      </c>
      <c r="P1679" s="7" t="s">
        <v>128</v>
      </c>
      <c r="Q1679" s="7" t="s">
        <v>93</v>
      </c>
      <c r="R1679" s="7" t="s">
        <v>6302</v>
      </c>
      <c r="S1679" s="7" t="s">
        <v>6302</v>
      </c>
      <c r="T1679" s="7" t="s">
        <v>6302</v>
      </c>
      <c r="U1679" s="7" t="s">
        <v>6302</v>
      </c>
      <c r="V1679" s="7" t="s">
        <v>6302</v>
      </c>
      <c r="W1679" s="7" t="s">
        <v>6302</v>
      </c>
      <c r="X1679" s="7" t="s">
        <v>6302</v>
      </c>
      <c r="Y1679" s="7" t="s">
        <v>6302</v>
      </c>
      <c r="Z1679" s="7" t="s">
        <v>6302</v>
      </c>
      <c r="AA1679" s="7" t="s">
        <v>6302</v>
      </c>
      <c r="AB1679" s="7" t="s">
        <v>6302</v>
      </c>
      <c r="AC1679" s="7" t="s">
        <v>6302</v>
      </c>
      <c r="AD1679" s="7" t="s">
        <v>6302</v>
      </c>
      <c r="AE1679" s="7" t="s">
        <v>95</v>
      </c>
      <c r="AF1679" s="7" t="s">
        <v>82</v>
      </c>
      <c r="AG1679" s="7" t="s">
        <v>96</v>
      </c>
    </row>
    <row r="1680" spans="1:33" x14ac:dyDescent="0.25">
      <c r="A1680" s="7" t="s">
        <v>6303</v>
      </c>
      <c r="B1680" s="12" t="s">
        <v>80</v>
      </c>
      <c r="C1680" s="7" t="s">
        <v>81</v>
      </c>
      <c r="D1680" s="7" t="s">
        <v>82</v>
      </c>
      <c r="E1680" s="7" t="s">
        <v>83</v>
      </c>
      <c r="F1680" s="7" t="s">
        <v>106</v>
      </c>
      <c r="G1680" s="7" t="s">
        <v>107</v>
      </c>
      <c r="H1680" s="7" t="s">
        <v>195</v>
      </c>
      <c r="I1680" s="7" t="s">
        <v>2701</v>
      </c>
      <c r="J1680" s="7" t="s">
        <v>790</v>
      </c>
      <c r="K1680" s="7" t="s">
        <v>1158</v>
      </c>
      <c r="L1680" s="7" t="s">
        <v>859</v>
      </c>
      <c r="M1680" s="7" t="s">
        <v>91</v>
      </c>
      <c r="N1680" s="7" t="s">
        <v>112</v>
      </c>
      <c r="O1680" s="7" t="s">
        <v>93</v>
      </c>
      <c r="P1680" s="7" t="s">
        <v>112</v>
      </c>
      <c r="Q1680" s="7" t="s">
        <v>93</v>
      </c>
      <c r="R1680" s="7" t="s">
        <v>6304</v>
      </c>
      <c r="S1680" s="7" t="s">
        <v>6304</v>
      </c>
      <c r="T1680" s="7" t="s">
        <v>6304</v>
      </c>
      <c r="U1680" s="7" t="s">
        <v>6304</v>
      </c>
      <c r="V1680" s="7" t="s">
        <v>6304</v>
      </c>
      <c r="W1680" s="7" t="s">
        <v>6304</v>
      </c>
      <c r="X1680" s="7" t="s">
        <v>6304</v>
      </c>
      <c r="Y1680" s="7" t="s">
        <v>6304</v>
      </c>
      <c r="Z1680" s="7" t="s">
        <v>6304</v>
      </c>
      <c r="AA1680" s="7" t="s">
        <v>6304</v>
      </c>
      <c r="AB1680" s="7" t="s">
        <v>6304</v>
      </c>
      <c r="AC1680" s="7" t="s">
        <v>6304</v>
      </c>
      <c r="AD1680" s="7" t="s">
        <v>6304</v>
      </c>
      <c r="AE1680" s="7" t="s">
        <v>95</v>
      </c>
      <c r="AF1680" s="7" t="s">
        <v>82</v>
      </c>
      <c r="AG1680" s="7" t="s">
        <v>96</v>
      </c>
    </row>
    <row r="1681" spans="1:33" x14ac:dyDescent="0.25">
      <c r="A1681" s="7" t="s">
        <v>6305</v>
      </c>
      <c r="B1681" s="12" t="s">
        <v>80</v>
      </c>
      <c r="C1681" s="7" t="s">
        <v>81</v>
      </c>
      <c r="D1681" s="7" t="s">
        <v>82</v>
      </c>
      <c r="E1681" s="7" t="s">
        <v>918</v>
      </c>
      <c r="F1681" s="7" t="s">
        <v>987</v>
      </c>
      <c r="G1681" s="7" t="s">
        <v>920</v>
      </c>
      <c r="H1681" s="7" t="s">
        <v>6306</v>
      </c>
      <c r="I1681" s="7" t="s">
        <v>942</v>
      </c>
      <c r="J1681" s="7" t="s">
        <v>6307</v>
      </c>
      <c r="K1681" s="7" t="s">
        <v>2848</v>
      </c>
      <c r="L1681" s="7" t="s">
        <v>1814</v>
      </c>
      <c r="M1681" s="7" t="s">
        <v>91</v>
      </c>
      <c r="N1681" s="7" t="s">
        <v>992</v>
      </c>
      <c r="O1681" s="7" t="s">
        <v>93</v>
      </c>
      <c r="P1681" s="7" t="s">
        <v>993</v>
      </c>
      <c r="Q1681" s="7" t="s">
        <v>93</v>
      </c>
      <c r="R1681" s="7" t="s">
        <v>6308</v>
      </c>
      <c r="S1681" s="7" t="s">
        <v>6308</v>
      </c>
      <c r="T1681" s="7" t="s">
        <v>6308</v>
      </c>
      <c r="U1681" s="7" t="s">
        <v>6308</v>
      </c>
      <c r="V1681" s="7" t="s">
        <v>6308</v>
      </c>
      <c r="W1681" s="7" t="s">
        <v>6308</v>
      </c>
      <c r="X1681" s="7" t="s">
        <v>6308</v>
      </c>
      <c r="Y1681" s="7" t="s">
        <v>6308</v>
      </c>
      <c r="Z1681" s="7" t="s">
        <v>6308</v>
      </c>
      <c r="AA1681" s="7" t="s">
        <v>6308</v>
      </c>
      <c r="AB1681" s="7" t="s">
        <v>6308</v>
      </c>
      <c r="AC1681" s="7" t="s">
        <v>6308</v>
      </c>
      <c r="AD1681" s="7" t="s">
        <v>6308</v>
      </c>
      <c r="AE1681" s="7" t="s">
        <v>95</v>
      </c>
      <c r="AF1681" s="7" t="s">
        <v>82</v>
      </c>
      <c r="AG1681" s="7" t="s">
        <v>96</v>
      </c>
    </row>
    <row r="1682" spans="1:33" x14ac:dyDescent="0.25">
      <c r="A1682" s="7" t="s">
        <v>6309</v>
      </c>
      <c r="B1682" s="12" t="s">
        <v>80</v>
      </c>
      <c r="C1682" s="7" t="s">
        <v>81</v>
      </c>
      <c r="D1682" s="7" t="s">
        <v>82</v>
      </c>
      <c r="E1682" s="7" t="s">
        <v>918</v>
      </c>
      <c r="F1682" s="7" t="s">
        <v>930</v>
      </c>
      <c r="G1682" s="7" t="s">
        <v>968</v>
      </c>
      <c r="H1682" s="7" t="s">
        <v>6310</v>
      </c>
      <c r="I1682" s="7" t="s">
        <v>95</v>
      </c>
      <c r="J1682" s="7" t="s">
        <v>6311</v>
      </c>
      <c r="K1682" s="7" t="s">
        <v>3766</v>
      </c>
      <c r="L1682" s="7" t="s">
        <v>3668</v>
      </c>
      <c r="M1682" s="7" t="s">
        <v>91</v>
      </c>
      <c r="N1682" s="7" t="s">
        <v>936</v>
      </c>
      <c r="O1682" s="7" t="s">
        <v>93</v>
      </c>
      <c r="P1682" s="7" t="s">
        <v>1959</v>
      </c>
      <c r="Q1682" s="7" t="s">
        <v>93</v>
      </c>
      <c r="R1682" s="7" t="s">
        <v>6312</v>
      </c>
      <c r="S1682" s="7" t="s">
        <v>6312</v>
      </c>
      <c r="T1682" s="7" t="s">
        <v>6312</v>
      </c>
      <c r="U1682" s="7" t="s">
        <v>6312</v>
      </c>
      <c r="V1682" s="7" t="s">
        <v>6312</v>
      </c>
      <c r="W1682" s="7" t="s">
        <v>6312</v>
      </c>
      <c r="X1682" s="7" t="s">
        <v>6312</v>
      </c>
      <c r="Y1682" s="7" t="s">
        <v>6312</v>
      </c>
      <c r="Z1682" s="7" t="s">
        <v>6312</v>
      </c>
      <c r="AA1682" s="7" t="s">
        <v>6312</v>
      </c>
      <c r="AB1682" s="7" t="s">
        <v>6312</v>
      </c>
      <c r="AC1682" s="7" t="s">
        <v>6312</v>
      </c>
      <c r="AD1682" s="7" t="s">
        <v>6312</v>
      </c>
      <c r="AE1682" s="7" t="s">
        <v>95</v>
      </c>
      <c r="AF1682" s="7" t="s">
        <v>82</v>
      </c>
      <c r="AG1682" s="7" t="s">
        <v>96</v>
      </c>
    </row>
    <row r="1683" spans="1:33" x14ac:dyDescent="0.25">
      <c r="A1683" s="7" t="s">
        <v>6313</v>
      </c>
      <c r="B1683" s="12" t="s">
        <v>80</v>
      </c>
      <c r="C1683" s="7" t="s">
        <v>81</v>
      </c>
      <c r="D1683" s="7" t="s">
        <v>82</v>
      </c>
      <c r="E1683" s="7" t="s">
        <v>918</v>
      </c>
      <c r="F1683" s="7" t="s">
        <v>919</v>
      </c>
      <c r="G1683" s="7" t="s">
        <v>920</v>
      </c>
      <c r="H1683" s="7" t="s">
        <v>6314</v>
      </c>
      <c r="I1683" s="7" t="s">
        <v>922</v>
      </c>
      <c r="J1683" s="7" t="s">
        <v>6315</v>
      </c>
      <c r="K1683" s="7" t="s">
        <v>227</v>
      </c>
      <c r="L1683" s="7" t="s">
        <v>1958</v>
      </c>
      <c r="M1683" s="7" t="s">
        <v>91</v>
      </c>
      <c r="N1683" s="7" t="s">
        <v>926</v>
      </c>
      <c r="O1683" s="7" t="s">
        <v>93</v>
      </c>
      <c r="P1683" s="7" t="s">
        <v>945</v>
      </c>
      <c r="Q1683" s="7" t="s">
        <v>93</v>
      </c>
      <c r="R1683" s="7" t="s">
        <v>6316</v>
      </c>
      <c r="S1683" s="7" t="s">
        <v>6316</v>
      </c>
      <c r="T1683" s="7" t="s">
        <v>6316</v>
      </c>
      <c r="U1683" s="7" t="s">
        <v>6316</v>
      </c>
      <c r="V1683" s="7" t="s">
        <v>6316</v>
      </c>
      <c r="W1683" s="7" t="s">
        <v>6316</v>
      </c>
      <c r="X1683" s="7" t="s">
        <v>6316</v>
      </c>
      <c r="Y1683" s="7" t="s">
        <v>6316</v>
      </c>
      <c r="Z1683" s="7" t="s">
        <v>6316</v>
      </c>
      <c r="AA1683" s="7" t="s">
        <v>6316</v>
      </c>
      <c r="AB1683" s="7" t="s">
        <v>6316</v>
      </c>
      <c r="AC1683" s="7" t="s">
        <v>6316</v>
      </c>
      <c r="AD1683" s="7" t="s">
        <v>6316</v>
      </c>
      <c r="AE1683" s="7" t="s">
        <v>95</v>
      </c>
      <c r="AF1683" s="7" t="s">
        <v>82</v>
      </c>
      <c r="AG1683" s="7" t="s">
        <v>96</v>
      </c>
    </row>
    <row r="1684" spans="1:33" x14ac:dyDescent="0.25">
      <c r="A1684" s="7" t="s">
        <v>6317</v>
      </c>
      <c r="B1684" s="12" t="s">
        <v>80</v>
      </c>
      <c r="C1684" s="7" t="s">
        <v>81</v>
      </c>
      <c r="D1684" s="7" t="s">
        <v>82</v>
      </c>
      <c r="E1684" s="7" t="s">
        <v>918</v>
      </c>
      <c r="F1684" s="7" t="s">
        <v>948</v>
      </c>
      <c r="G1684" s="7" t="s">
        <v>920</v>
      </c>
      <c r="H1684" s="7" t="s">
        <v>6318</v>
      </c>
      <c r="I1684" s="7" t="s">
        <v>942</v>
      </c>
      <c r="J1684" s="7" t="s">
        <v>6319</v>
      </c>
      <c r="K1684" s="7" t="s">
        <v>6320</v>
      </c>
      <c r="L1684" s="7" t="s">
        <v>990</v>
      </c>
      <c r="M1684" s="7" t="s">
        <v>91</v>
      </c>
      <c r="N1684" s="7" t="s">
        <v>952</v>
      </c>
      <c r="O1684" s="7" t="s">
        <v>93</v>
      </c>
      <c r="P1684" s="7" t="s">
        <v>6321</v>
      </c>
      <c r="Q1684" s="7" t="s">
        <v>93</v>
      </c>
      <c r="R1684" s="7" t="s">
        <v>6322</v>
      </c>
      <c r="S1684" s="7" t="s">
        <v>6322</v>
      </c>
      <c r="T1684" s="7" t="s">
        <v>6322</v>
      </c>
      <c r="U1684" s="7" t="s">
        <v>6322</v>
      </c>
      <c r="V1684" s="7" t="s">
        <v>6322</v>
      </c>
      <c r="W1684" s="7" t="s">
        <v>6322</v>
      </c>
      <c r="X1684" s="7" t="s">
        <v>6322</v>
      </c>
      <c r="Y1684" s="7" t="s">
        <v>6322</v>
      </c>
      <c r="Z1684" s="7" t="s">
        <v>6322</v>
      </c>
      <c r="AA1684" s="7" t="s">
        <v>6322</v>
      </c>
      <c r="AB1684" s="7" t="s">
        <v>6322</v>
      </c>
      <c r="AC1684" s="7" t="s">
        <v>6322</v>
      </c>
      <c r="AD1684" s="7" t="s">
        <v>6322</v>
      </c>
      <c r="AE1684" s="7" t="s">
        <v>95</v>
      </c>
      <c r="AF1684" s="7" t="s">
        <v>82</v>
      </c>
      <c r="AG1684" s="7" t="s">
        <v>96</v>
      </c>
    </row>
    <row r="1685" spans="1:33" ht="25.5" x14ac:dyDescent="0.25">
      <c r="A1685" s="7" t="s">
        <v>6323</v>
      </c>
      <c r="B1685" s="12" t="s">
        <v>80</v>
      </c>
      <c r="C1685" s="7" t="s">
        <v>81</v>
      </c>
      <c r="D1685" s="7" t="s">
        <v>82</v>
      </c>
      <c r="E1685" s="7" t="s">
        <v>918</v>
      </c>
      <c r="F1685" s="7" t="s">
        <v>919</v>
      </c>
      <c r="G1685" s="7" t="s">
        <v>920</v>
      </c>
      <c r="H1685" s="7" t="s">
        <v>6324</v>
      </c>
      <c r="I1685" s="7" t="s">
        <v>922</v>
      </c>
      <c r="J1685" s="7" t="s">
        <v>6325</v>
      </c>
      <c r="K1685" s="7" t="s">
        <v>6326</v>
      </c>
      <c r="L1685" s="7" t="s">
        <v>794</v>
      </c>
      <c r="M1685" s="7" t="s">
        <v>91</v>
      </c>
      <c r="N1685" s="7" t="s">
        <v>926</v>
      </c>
      <c r="O1685" s="7" t="s">
        <v>93</v>
      </c>
      <c r="P1685" s="7" t="s">
        <v>6327</v>
      </c>
      <c r="Q1685" s="7" t="s">
        <v>93</v>
      </c>
      <c r="R1685" s="7" t="s">
        <v>6328</v>
      </c>
      <c r="S1685" s="7" t="s">
        <v>6328</v>
      </c>
      <c r="T1685" s="7" t="s">
        <v>6328</v>
      </c>
      <c r="U1685" s="7" t="s">
        <v>6328</v>
      </c>
      <c r="V1685" s="7" t="s">
        <v>6328</v>
      </c>
      <c r="W1685" s="7" t="s">
        <v>6328</v>
      </c>
      <c r="X1685" s="7" t="s">
        <v>6328</v>
      </c>
      <c r="Y1685" s="7" t="s">
        <v>6328</v>
      </c>
      <c r="Z1685" s="7" t="s">
        <v>6328</v>
      </c>
      <c r="AA1685" s="7" t="s">
        <v>6328</v>
      </c>
      <c r="AB1685" s="7" t="s">
        <v>6328</v>
      </c>
      <c r="AC1685" s="7" t="s">
        <v>6328</v>
      </c>
      <c r="AD1685" s="7" t="s">
        <v>6328</v>
      </c>
      <c r="AE1685" s="7" t="s">
        <v>95</v>
      </c>
      <c r="AF1685" s="7" t="s">
        <v>82</v>
      </c>
      <c r="AG1685" s="7" t="s">
        <v>96</v>
      </c>
    </row>
    <row r="1686" spans="1:33" x14ac:dyDescent="0.25">
      <c r="A1686" s="7" t="s">
        <v>6329</v>
      </c>
      <c r="B1686" s="12" t="s">
        <v>80</v>
      </c>
      <c r="C1686" s="7" t="s">
        <v>81</v>
      </c>
      <c r="D1686" s="7" t="s">
        <v>82</v>
      </c>
      <c r="E1686" s="7" t="s">
        <v>918</v>
      </c>
      <c r="F1686" s="7" t="s">
        <v>919</v>
      </c>
      <c r="G1686" s="7" t="s">
        <v>931</v>
      </c>
      <c r="H1686" s="7" t="s">
        <v>6330</v>
      </c>
      <c r="I1686" s="7" t="s">
        <v>1917</v>
      </c>
      <c r="J1686" s="7" t="s">
        <v>2589</v>
      </c>
      <c r="K1686" s="7" t="s">
        <v>2101</v>
      </c>
      <c r="L1686" s="7" t="s">
        <v>465</v>
      </c>
      <c r="M1686" s="7" t="s">
        <v>91</v>
      </c>
      <c r="N1686" s="7" t="s">
        <v>926</v>
      </c>
      <c r="O1686" s="7" t="s">
        <v>93</v>
      </c>
      <c r="P1686" s="7" t="s">
        <v>6331</v>
      </c>
      <c r="Q1686" s="7" t="s">
        <v>93</v>
      </c>
      <c r="R1686" s="7" t="s">
        <v>6332</v>
      </c>
      <c r="S1686" s="7" t="s">
        <v>6332</v>
      </c>
      <c r="T1686" s="7" t="s">
        <v>6332</v>
      </c>
      <c r="U1686" s="7" t="s">
        <v>6332</v>
      </c>
      <c r="V1686" s="7" t="s">
        <v>6332</v>
      </c>
      <c r="W1686" s="7" t="s">
        <v>6332</v>
      </c>
      <c r="X1686" s="7" t="s">
        <v>6332</v>
      </c>
      <c r="Y1686" s="7" t="s">
        <v>6332</v>
      </c>
      <c r="Z1686" s="7" t="s">
        <v>6332</v>
      </c>
      <c r="AA1686" s="7" t="s">
        <v>6332</v>
      </c>
      <c r="AB1686" s="7" t="s">
        <v>6332</v>
      </c>
      <c r="AC1686" s="7" t="s">
        <v>6332</v>
      </c>
      <c r="AD1686" s="7" t="s">
        <v>6332</v>
      </c>
      <c r="AE1686" s="7" t="s">
        <v>95</v>
      </c>
      <c r="AF1686" s="7" t="s">
        <v>82</v>
      </c>
      <c r="AG1686" s="7" t="s">
        <v>96</v>
      </c>
    </row>
    <row r="1687" spans="1:33" x14ac:dyDescent="0.25">
      <c r="A1687" s="7" t="s">
        <v>6333</v>
      </c>
      <c r="B1687" s="12" t="s">
        <v>80</v>
      </c>
      <c r="C1687" s="7" t="s">
        <v>81</v>
      </c>
      <c r="D1687" s="7" t="s">
        <v>82</v>
      </c>
      <c r="E1687" s="7" t="s">
        <v>918</v>
      </c>
      <c r="F1687" s="7" t="s">
        <v>919</v>
      </c>
      <c r="G1687" s="7" t="s">
        <v>1975</v>
      </c>
      <c r="H1687" s="7" t="s">
        <v>6334</v>
      </c>
      <c r="I1687" s="7" t="s">
        <v>942</v>
      </c>
      <c r="J1687" s="7" t="s">
        <v>4824</v>
      </c>
      <c r="K1687" s="7" t="s">
        <v>4824</v>
      </c>
      <c r="L1687" s="7" t="s">
        <v>4824</v>
      </c>
      <c r="M1687" s="7" t="s">
        <v>91</v>
      </c>
      <c r="N1687" s="7" t="s">
        <v>926</v>
      </c>
      <c r="O1687" s="7" t="s">
        <v>93</v>
      </c>
      <c r="P1687" s="7" t="s">
        <v>4825</v>
      </c>
      <c r="Q1687" s="7" t="s">
        <v>93</v>
      </c>
      <c r="R1687" s="7" t="s">
        <v>6335</v>
      </c>
      <c r="S1687" s="7" t="s">
        <v>6335</v>
      </c>
      <c r="T1687" s="7" t="s">
        <v>6335</v>
      </c>
      <c r="U1687" s="7" t="s">
        <v>6335</v>
      </c>
      <c r="V1687" s="7" t="s">
        <v>6335</v>
      </c>
      <c r="W1687" s="7" t="s">
        <v>6335</v>
      </c>
      <c r="X1687" s="7" t="s">
        <v>6335</v>
      </c>
      <c r="Y1687" s="7" t="s">
        <v>6335</v>
      </c>
      <c r="Z1687" s="7" t="s">
        <v>6335</v>
      </c>
      <c r="AA1687" s="7" t="s">
        <v>6335</v>
      </c>
      <c r="AB1687" s="7" t="s">
        <v>6335</v>
      </c>
      <c r="AC1687" s="7" t="s">
        <v>6335</v>
      </c>
      <c r="AD1687" s="7" t="s">
        <v>6335</v>
      </c>
      <c r="AE1687" s="7" t="s">
        <v>95</v>
      </c>
      <c r="AF1687" s="7" t="s">
        <v>82</v>
      </c>
      <c r="AG1687" s="7" t="s">
        <v>96</v>
      </c>
    </row>
    <row r="1688" spans="1:33" x14ac:dyDescent="0.25">
      <c r="A1688" s="7" t="s">
        <v>6336</v>
      </c>
      <c r="B1688" s="12" t="s">
        <v>80</v>
      </c>
      <c r="C1688" s="7" t="s">
        <v>81</v>
      </c>
      <c r="D1688" s="7" t="s">
        <v>82</v>
      </c>
      <c r="E1688" s="7" t="s">
        <v>918</v>
      </c>
      <c r="F1688" s="7" t="s">
        <v>930</v>
      </c>
      <c r="G1688" s="7" t="s">
        <v>975</v>
      </c>
      <c r="H1688" s="7" t="s">
        <v>6337</v>
      </c>
      <c r="I1688" s="7" t="s">
        <v>933</v>
      </c>
      <c r="J1688" s="7" t="s">
        <v>2612</v>
      </c>
      <c r="K1688" s="7" t="s">
        <v>4431</v>
      </c>
      <c r="L1688" s="7" t="s">
        <v>6338</v>
      </c>
      <c r="M1688" s="7" t="s">
        <v>91</v>
      </c>
      <c r="N1688" s="7" t="s">
        <v>936</v>
      </c>
      <c r="O1688" s="7" t="s">
        <v>93</v>
      </c>
      <c r="P1688" s="7" t="s">
        <v>937</v>
      </c>
      <c r="Q1688" s="7" t="s">
        <v>93</v>
      </c>
      <c r="R1688" s="7" t="s">
        <v>6339</v>
      </c>
      <c r="S1688" s="7" t="s">
        <v>6339</v>
      </c>
      <c r="T1688" s="7" t="s">
        <v>6339</v>
      </c>
      <c r="U1688" s="7" t="s">
        <v>6339</v>
      </c>
      <c r="V1688" s="7" t="s">
        <v>6339</v>
      </c>
      <c r="W1688" s="7" t="s">
        <v>6339</v>
      </c>
      <c r="X1688" s="7" t="s">
        <v>6339</v>
      </c>
      <c r="Y1688" s="7" t="s">
        <v>6339</v>
      </c>
      <c r="Z1688" s="7" t="s">
        <v>6339</v>
      </c>
      <c r="AA1688" s="7" t="s">
        <v>6339</v>
      </c>
      <c r="AB1688" s="7" t="s">
        <v>6339</v>
      </c>
      <c r="AC1688" s="7" t="s">
        <v>6339</v>
      </c>
      <c r="AD1688" s="7" t="s">
        <v>6339</v>
      </c>
      <c r="AE1688" s="7" t="s">
        <v>95</v>
      </c>
      <c r="AF1688" s="7" t="s">
        <v>82</v>
      </c>
      <c r="AG1688" s="7" t="s">
        <v>96</v>
      </c>
    </row>
    <row r="1689" spans="1:33" x14ac:dyDescent="0.25">
      <c r="A1689" s="7" t="s">
        <v>6340</v>
      </c>
      <c r="B1689" s="12" t="s">
        <v>80</v>
      </c>
      <c r="C1689" s="7" t="s">
        <v>81</v>
      </c>
      <c r="D1689" s="7" t="s">
        <v>82</v>
      </c>
      <c r="E1689" s="7" t="s">
        <v>918</v>
      </c>
      <c r="F1689" s="7" t="s">
        <v>948</v>
      </c>
      <c r="G1689" s="7" t="s">
        <v>968</v>
      </c>
      <c r="H1689" s="7" t="s">
        <v>6341</v>
      </c>
      <c r="I1689" s="7" t="s">
        <v>942</v>
      </c>
      <c r="J1689" s="7" t="s">
        <v>1040</v>
      </c>
      <c r="K1689" s="7" t="s">
        <v>4599</v>
      </c>
      <c r="L1689" s="7" t="s">
        <v>6342</v>
      </c>
      <c r="M1689" s="7" t="s">
        <v>137</v>
      </c>
      <c r="N1689" s="7" t="s">
        <v>952</v>
      </c>
      <c r="O1689" s="7" t="s">
        <v>93</v>
      </c>
      <c r="P1689" s="7" t="s">
        <v>6343</v>
      </c>
      <c r="Q1689" s="7" t="s">
        <v>93</v>
      </c>
      <c r="R1689" s="7" t="s">
        <v>6344</v>
      </c>
      <c r="S1689" s="7" t="s">
        <v>6344</v>
      </c>
      <c r="T1689" s="7" t="s">
        <v>6344</v>
      </c>
      <c r="U1689" s="7" t="s">
        <v>6344</v>
      </c>
      <c r="V1689" s="7" t="s">
        <v>6344</v>
      </c>
      <c r="W1689" s="7" t="s">
        <v>6344</v>
      </c>
      <c r="X1689" s="7" t="s">
        <v>6344</v>
      </c>
      <c r="Y1689" s="7" t="s">
        <v>6344</v>
      </c>
      <c r="Z1689" s="7" t="s">
        <v>6344</v>
      </c>
      <c r="AA1689" s="7" t="s">
        <v>6344</v>
      </c>
      <c r="AB1689" s="7" t="s">
        <v>6344</v>
      </c>
      <c r="AC1689" s="7" t="s">
        <v>6344</v>
      </c>
      <c r="AD1689" s="7" t="s">
        <v>6344</v>
      </c>
      <c r="AE1689" s="7" t="s">
        <v>95</v>
      </c>
      <c r="AF1689" s="7" t="s">
        <v>82</v>
      </c>
      <c r="AG1689" s="7" t="s">
        <v>96</v>
      </c>
    </row>
    <row r="1690" spans="1:33" x14ac:dyDescent="0.25">
      <c r="A1690" s="7" t="s">
        <v>6345</v>
      </c>
      <c r="B1690" s="12" t="s">
        <v>80</v>
      </c>
      <c r="C1690" s="7" t="s">
        <v>81</v>
      </c>
      <c r="D1690" s="7" t="s">
        <v>82</v>
      </c>
      <c r="E1690" s="7" t="s">
        <v>918</v>
      </c>
      <c r="F1690" s="7" t="s">
        <v>2861</v>
      </c>
      <c r="G1690" s="7" t="s">
        <v>920</v>
      </c>
      <c r="H1690" s="7" t="s">
        <v>6346</v>
      </c>
      <c r="I1690" s="7" t="s">
        <v>942</v>
      </c>
      <c r="J1690" s="7" t="s">
        <v>6347</v>
      </c>
      <c r="K1690" s="7" t="s">
        <v>1818</v>
      </c>
      <c r="L1690" s="7" t="s">
        <v>1983</v>
      </c>
      <c r="M1690" s="7" t="s">
        <v>91</v>
      </c>
      <c r="N1690" s="7" t="s">
        <v>2865</v>
      </c>
      <c r="O1690" s="7" t="s">
        <v>93</v>
      </c>
      <c r="P1690" s="7" t="s">
        <v>6348</v>
      </c>
      <c r="Q1690" s="7" t="s">
        <v>93</v>
      </c>
      <c r="R1690" s="7" t="s">
        <v>6349</v>
      </c>
      <c r="S1690" s="7" t="s">
        <v>6349</v>
      </c>
      <c r="T1690" s="7" t="s">
        <v>6349</v>
      </c>
      <c r="U1690" s="7" t="s">
        <v>6349</v>
      </c>
      <c r="V1690" s="7" t="s">
        <v>6349</v>
      </c>
      <c r="W1690" s="7" t="s">
        <v>6349</v>
      </c>
      <c r="X1690" s="7" t="s">
        <v>6349</v>
      </c>
      <c r="Y1690" s="7" t="s">
        <v>6349</v>
      </c>
      <c r="Z1690" s="7" t="s">
        <v>6349</v>
      </c>
      <c r="AA1690" s="7" t="s">
        <v>6349</v>
      </c>
      <c r="AB1690" s="7" t="s">
        <v>6349</v>
      </c>
      <c r="AC1690" s="7" t="s">
        <v>6349</v>
      </c>
      <c r="AD1690" s="7" t="s">
        <v>6349</v>
      </c>
      <c r="AE1690" s="7" t="s">
        <v>95</v>
      </c>
      <c r="AF1690" s="7" t="s">
        <v>82</v>
      </c>
      <c r="AG1690" s="7" t="s">
        <v>96</v>
      </c>
    </row>
    <row r="1691" spans="1:33" ht="25.5" x14ac:dyDescent="0.25">
      <c r="A1691" s="7" t="s">
        <v>6350</v>
      </c>
      <c r="B1691" s="12" t="s">
        <v>80</v>
      </c>
      <c r="C1691" s="7" t="s">
        <v>81</v>
      </c>
      <c r="D1691" s="7" t="s">
        <v>82</v>
      </c>
      <c r="E1691" s="7" t="s">
        <v>918</v>
      </c>
      <c r="F1691" s="7" t="s">
        <v>948</v>
      </c>
      <c r="G1691" s="7" t="s">
        <v>920</v>
      </c>
      <c r="H1691" s="7" t="s">
        <v>6351</v>
      </c>
      <c r="I1691" s="7" t="s">
        <v>1917</v>
      </c>
      <c r="J1691" s="7" t="s">
        <v>6352</v>
      </c>
      <c r="K1691" s="7" t="s">
        <v>6353</v>
      </c>
      <c r="L1691" s="7" t="s">
        <v>6338</v>
      </c>
      <c r="M1691" s="7" t="s">
        <v>91</v>
      </c>
      <c r="N1691" s="7" t="s">
        <v>952</v>
      </c>
      <c r="O1691" s="7" t="s">
        <v>93</v>
      </c>
      <c r="P1691" s="7" t="s">
        <v>6354</v>
      </c>
      <c r="Q1691" s="7" t="s">
        <v>93</v>
      </c>
      <c r="R1691" s="7" t="s">
        <v>6355</v>
      </c>
      <c r="S1691" s="7" t="s">
        <v>6355</v>
      </c>
      <c r="T1691" s="7" t="s">
        <v>6355</v>
      </c>
      <c r="U1691" s="7" t="s">
        <v>6355</v>
      </c>
      <c r="V1691" s="7" t="s">
        <v>6355</v>
      </c>
      <c r="W1691" s="7" t="s">
        <v>6355</v>
      </c>
      <c r="X1691" s="7" t="s">
        <v>6355</v>
      </c>
      <c r="Y1691" s="7" t="s">
        <v>6355</v>
      </c>
      <c r="Z1691" s="7" t="s">
        <v>6355</v>
      </c>
      <c r="AA1691" s="7" t="s">
        <v>6355</v>
      </c>
      <c r="AB1691" s="7" t="s">
        <v>6355</v>
      </c>
      <c r="AC1691" s="7" t="s">
        <v>6355</v>
      </c>
      <c r="AD1691" s="7" t="s">
        <v>6355</v>
      </c>
      <c r="AE1691" s="7" t="s">
        <v>95</v>
      </c>
      <c r="AF1691" s="7" t="s">
        <v>82</v>
      </c>
      <c r="AG1691" s="7" t="s">
        <v>96</v>
      </c>
    </row>
    <row r="1692" spans="1:33" ht="25.5" x14ac:dyDescent="0.25">
      <c r="A1692" s="7" t="s">
        <v>6356</v>
      </c>
      <c r="B1692" s="12" t="s">
        <v>80</v>
      </c>
      <c r="C1692" s="7" t="s">
        <v>81</v>
      </c>
      <c r="D1692" s="7" t="s">
        <v>82</v>
      </c>
      <c r="E1692" s="7" t="s">
        <v>918</v>
      </c>
      <c r="F1692" s="7" t="s">
        <v>2883</v>
      </c>
      <c r="G1692" s="7" t="s">
        <v>975</v>
      </c>
      <c r="H1692" s="7" t="s">
        <v>6357</v>
      </c>
      <c r="I1692" s="7" t="s">
        <v>961</v>
      </c>
      <c r="J1692" s="7" t="s">
        <v>523</v>
      </c>
      <c r="K1692" s="7" t="s">
        <v>6353</v>
      </c>
      <c r="L1692" s="7" t="s">
        <v>6358</v>
      </c>
      <c r="M1692" s="7" t="s">
        <v>91</v>
      </c>
      <c r="N1692" s="7" t="s">
        <v>2887</v>
      </c>
      <c r="O1692" s="7" t="s">
        <v>93</v>
      </c>
      <c r="P1692" s="7" t="s">
        <v>2888</v>
      </c>
      <c r="Q1692" s="7" t="s">
        <v>93</v>
      </c>
      <c r="R1692" s="7" t="s">
        <v>6359</v>
      </c>
      <c r="S1692" s="7" t="s">
        <v>6359</v>
      </c>
      <c r="T1692" s="7" t="s">
        <v>6359</v>
      </c>
      <c r="U1692" s="7" t="s">
        <v>6359</v>
      </c>
      <c r="V1692" s="7" t="s">
        <v>6359</v>
      </c>
      <c r="W1692" s="7" t="s">
        <v>6359</v>
      </c>
      <c r="X1692" s="7" t="s">
        <v>6359</v>
      </c>
      <c r="Y1692" s="7" t="s">
        <v>6359</v>
      </c>
      <c r="Z1692" s="7" t="s">
        <v>6359</v>
      </c>
      <c r="AA1692" s="7" t="s">
        <v>6359</v>
      </c>
      <c r="AB1692" s="7" t="s">
        <v>6359</v>
      </c>
      <c r="AC1692" s="7" t="s">
        <v>6359</v>
      </c>
      <c r="AD1692" s="7" t="s">
        <v>6359</v>
      </c>
      <c r="AE1692" s="7" t="s">
        <v>95</v>
      </c>
      <c r="AF1692" s="7" t="s">
        <v>82</v>
      </c>
      <c r="AG1692" s="7" t="s">
        <v>96</v>
      </c>
    </row>
    <row r="1693" spans="1:33" ht="25.5" x14ac:dyDescent="0.25">
      <c r="A1693" s="7" t="s">
        <v>6360</v>
      </c>
      <c r="B1693" s="12" t="s">
        <v>80</v>
      </c>
      <c r="C1693" s="7" t="s">
        <v>81</v>
      </c>
      <c r="D1693" s="7" t="s">
        <v>82</v>
      </c>
      <c r="E1693" s="7" t="s">
        <v>83</v>
      </c>
      <c r="F1693" s="7" t="s">
        <v>259</v>
      </c>
      <c r="G1693" s="7" t="s">
        <v>290</v>
      </c>
      <c r="H1693" s="7" t="s">
        <v>181</v>
      </c>
      <c r="I1693" s="7" t="s">
        <v>518</v>
      </c>
      <c r="J1693" s="7" t="s">
        <v>6361</v>
      </c>
      <c r="K1693" s="7" t="s">
        <v>678</v>
      </c>
      <c r="L1693" s="7" t="s">
        <v>830</v>
      </c>
      <c r="M1693" s="7" t="s">
        <v>137</v>
      </c>
      <c r="N1693" s="7" t="s">
        <v>295</v>
      </c>
      <c r="O1693" s="7" t="s">
        <v>93</v>
      </c>
      <c r="P1693" s="7" t="s">
        <v>295</v>
      </c>
      <c r="Q1693" s="7" t="s">
        <v>93</v>
      </c>
      <c r="R1693" s="7" t="s">
        <v>6362</v>
      </c>
      <c r="S1693" s="7" t="s">
        <v>6362</v>
      </c>
      <c r="T1693" s="7" t="s">
        <v>6362</v>
      </c>
      <c r="U1693" s="7" t="s">
        <v>6362</v>
      </c>
      <c r="V1693" s="7" t="s">
        <v>6362</v>
      </c>
      <c r="W1693" s="7" t="s">
        <v>6362</v>
      </c>
      <c r="X1693" s="7" t="s">
        <v>6362</v>
      </c>
      <c r="Y1693" s="7" t="s">
        <v>6362</v>
      </c>
      <c r="Z1693" s="7" t="s">
        <v>6362</v>
      </c>
      <c r="AA1693" s="7" t="s">
        <v>6362</v>
      </c>
      <c r="AB1693" s="7" t="s">
        <v>6362</v>
      </c>
      <c r="AC1693" s="7" t="s">
        <v>6362</v>
      </c>
      <c r="AD1693" s="7" t="s">
        <v>6362</v>
      </c>
      <c r="AE1693" s="7" t="s">
        <v>95</v>
      </c>
      <c r="AF1693" s="7" t="s">
        <v>82</v>
      </c>
      <c r="AG1693" s="7" t="s">
        <v>96</v>
      </c>
    </row>
    <row r="1694" spans="1:33" ht="25.5" x14ac:dyDescent="0.25">
      <c r="A1694" s="7" t="s">
        <v>6363</v>
      </c>
      <c r="B1694" s="12" t="s">
        <v>80</v>
      </c>
      <c r="C1694" s="7" t="s">
        <v>81</v>
      </c>
      <c r="D1694" s="7" t="s">
        <v>82</v>
      </c>
      <c r="E1694" s="7" t="s">
        <v>83</v>
      </c>
      <c r="F1694" s="7" t="s">
        <v>230</v>
      </c>
      <c r="G1694" s="7" t="s">
        <v>231</v>
      </c>
      <c r="H1694" s="7" t="s">
        <v>337</v>
      </c>
      <c r="I1694" s="7" t="s">
        <v>240</v>
      </c>
      <c r="J1694" s="7" t="s">
        <v>6364</v>
      </c>
      <c r="K1694" s="7" t="s">
        <v>678</v>
      </c>
      <c r="L1694" s="7" t="s">
        <v>556</v>
      </c>
      <c r="M1694" s="7" t="s">
        <v>91</v>
      </c>
      <c r="N1694" s="7" t="s">
        <v>236</v>
      </c>
      <c r="O1694" s="7" t="s">
        <v>93</v>
      </c>
      <c r="P1694" s="7" t="s">
        <v>236</v>
      </c>
      <c r="Q1694" s="7" t="s">
        <v>93</v>
      </c>
      <c r="R1694" s="7" t="s">
        <v>6365</v>
      </c>
      <c r="S1694" s="7" t="s">
        <v>6365</v>
      </c>
      <c r="T1694" s="7" t="s">
        <v>6365</v>
      </c>
      <c r="U1694" s="7" t="s">
        <v>6365</v>
      </c>
      <c r="V1694" s="7" t="s">
        <v>6365</v>
      </c>
      <c r="W1694" s="7" t="s">
        <v>6365</v>
      </c>
      <c r="X1694" s="7" t="s">
        <v>6365</v>
      </c>
      <c r="Y1694" s="7" t="s">
        <v>6365</v>
      </c>
      <c r="Z1694" s="7" t="s">
        <v>6365</v>
      </c>
      <c r="AA1694" s="7" t="s">
        <v>6365</v>
      </c>
      <c r="AB1694" s="7" t="s">
        <v>6365</v>
      </c>
      <c r="AC1694" s="7" t="s">
        <v>6365</v>
      </c>
      <c r="AD1694" s="7" t="s">
        <v>6365</v>
      </c>
      <c r="AE1694" s="7" t="s">
        <v>95</v>
      </c>
      <c r="AF1694" s="7" t="s">
        <v>82</v>
      </c>
      <c r="AG1694" s="7" t="s">
        <v>96</v>
      </c>
    </row>
    <row r="1695" spans="1:33" ht="25.5" x14ac:dyDescent="0.25">
      <c r="A1695" s="7" t="s">
        <v>6366</v>
      </c>
      <c r="B1695" s="12" t="s">
        <v>80</v>
      </c>
      <c r="C1695" s="7" t="s">
        <v>81</v>
      </c>
      <c r="D1695" s="7" t="s">
        <v>82</v>
      </c>
      <c r="E1695" s="7" t="s">
        <v>83</v>
      </c>
      <c r="F1695" s="7" t="s">
        <v>98</v>
      </c>
      <c r="G1695" s="7" t="s">
        <v>99</v>
      </c>
      <c r="H1695" s="7" t="s">
        <v>1812</v>
      </c>
      <c r="I1695" s="7" t="s">
        <v>1581</v>
      </c>
      <c r="J1695" s="7" t="s">
        <v>170</v>
      </c>
      <c r="K1695" s="7" t="s">
        <v>678</v>
      </c>
      <c r="L1695" s="7" t="s">
        <v>4517</v>
      </c>
      <c r="M1695" s="7" t="s">
        <v>91</v>
      </c>
      <c r="N1695" s="7" t="s">
        <v>103</v>
      </c>
      <c r="O1695" s="7" t="s">
        <v>93</v>
      </c>
      <c r="P1695" s="7" t="s">
        <v>103</v>
      </c>
      <c r="Q1695" s="7" t="s">
        <v>93</v>
      </c>
      <c r="R1695" s="7" t="s">
        <v>6367</v>
      </c>
      <c r="S1695" s="7" t="s">
        <v>6367</v>
      </c>
      <c r="T1695" s="7" t="s">
        <v>6367</v>
      </c>
      <c r="U1695" s="7" t="s">
        <v>6367</v>
      </c>
      <c r="V1695" s="7" t="s">
        <v>6367</v>
      </c>
      <c r="W1695" s="7" t="s">
        <v>6367</v>
      </c>
      <c r="X1695" s="7" t="s">
        <v>6367</v>
      </c>
      <c r="Y1695" s="7" t="s">
        <v>6367</v>
      </c>
      <c r="Z1695" s="7" t="s">
        <v>6367</v>
      </c>
      <c r="AA1695" s="7" t="s">
        <v>6367</v>
      </c>
      <c r="AB1695" s="7" t="s">
        <v>6367</v>
      </c>
      <c r="AC1695" s="7" t="s">
        <v>6367</v>
      </c>
      <c r="AD1695" s="7" t="s">
        <v>6367</v>
      </c>
      <c r="AE1695" s="7" t="s">
        <v>95</v>
      </c>
      <c r="AF1695" s="7" t="s">
        <v>82</v>
      </c>
      <c r="AG1695" s="7" t="s">
        <v>96</v>
      </c>
    </row>
    <row r="1696" spans="1:33" x14ac:dyDescent="0.25">
      <c r="A1696" s="7" t="s">
        <v>6368</v>
      </c>
      <c r="B1696" s="12" t="s">
        <v>80</v>
      </c>
      <c r="C1696" s="7" t="s">
        <v>81</v>
      </c>
      <c r="D1696" s="7" t="s">
        <v>82</v>
      </c>
      <c r="E1696" s="7" t="s">
        <v>83</v>
      </c>
      <c r="F1696" s="7" t="s">
        <v>259</v>
      </c>
      <c r="G1696" s="7" t="s">
        <v>290</v>
      </c>
      <c r="H1696" s="7" t="s">
        <v>6369</v>
      </c>
      <c r="I1696" s="7" t="s">
        <v>3125</v>
      </c>
      <c r="J1696" s="7" t="s">
        <v>2280</v>
      </c>
      <c r="K1696" s="7" t="s">
        <v>678</v>
      </c>
      <c r="L1696" s="7" t="s">
        <v>6370</v>
      </c>
      <c r="M1696" s="7" t="s">
        <v>137</v>
      </c>
      <c r="N1696" s="7" t="s">
        <v>295</v>
      </c>
      <c r="O1696" s="7" t="s">
        <v>93</v>
      </c>
      <c r="P1696" s="7" t="s">
        <v>295</v>
      </c>
      <c r="Q1696" s="7" t="s">
        <v>93</v>
      </c>
      <c r="R1696" s="7" t="s">
        <v>6371</v>
      </c>
      <c r="S1696" s="7" t="s">
        <v>6371</v>
      </c>
      <c r="T1696" s="7" t="s">
        <v>6371</v>
      </c>
      <c r="U1696" s="7" t="s">
        <v>6371</v>
      </c>
      <c r="V1696" s="7" t="s">
        <v>6371</v>
      </c>
      <c r="W1696" s="7" t="s">
        <v>6371</v>
      </c>
      <c r="X1696" s="7" t="s">
        <v>6371</v>
      </c>
      <c r="Y1696" s="7" t="s">
        <v>6371</v>
      </c>
      <c r="Z1696" s="7" t="s">
        <v>6371</v>
      </c>
      <c r="AA1696" s="7" t="s">
        <v>6371</v>
      </c>
      <c r="AB1696" s="7" t="s">
        <v>6371</v>
      </c>
      <c r="AC1696" s="7" t="s">
        <v>6371</v>
      </c>
      <c r="AD1696" s="7" t="s">
        <v>6371</v>
      </c>
      <c r="AE1696" s="7" t="s">
        <v>95</v>
      </c>
      <c r="AF1696" s="7" t="s">
        <v>82</v>
      </c>
      <c r="AG1696" s="7" t="s">
        <v>96</v>
      </c>
    </row>
    <row r="1697" spans="1:33" x14ac:dyDescent="0.25">
      <c r="A1697" s="7" t="s">
        <v>6372</v>
      </c>
      <c r="B1697" s="12" t="s">
        <v>80</v>
      </c>
      <c r="C1697" s="7" t="s">
        <v>81</v>
      </c>
      <c r="D1697" s="7" t="s">
        <v>82</v>
      </c>
      <c r="E1697" s="7" t="s">
        <v>83</v>
      </c>
      <c r="F1697" s="7" t="s">
        <v>123</v>
      </c>
      <c r="G1697" s="7" t="s">
        <v>124</v>
      </c>
      <c r="H1697" s="7" t="s">
        <v>195</v>
      </c>
      <c r="I1697" s="7" t="s">
        <v>331</v>
      </c>
      <c r="J1697" s="7" t="s">
        <v>6373</v>
      </c>
      <c r="K1697" s="7" t="s">
        <v>678</v>
      </c>
      <c r="L1697" s="7" t="s">
        <v>465</v>
      </c>
      <c r="M1697" s="7" t="s">
        <v>91</v>
      </c>
      <c r="N1697" s="7" t="s">
        <v>128</v>
      </c>
      <c r="O1697" s="7" t="s">
        <v>93</v>
      </c>
      <c r="P1697" s="7" t="s">
        <v>128</v>
      </c>
      <c r="Q1697" s="7" t="s">
        <v>93</v>
      </c>
      <c r="R1697" s="7" t="s">
        <v>6374</v>
      </c>
      <c r="S1697" s="7" t="s">
        <v>6374</v>
      </c>
      <c r="T1697" s="7" t="s">
        <v>6374</v>
      </c>
      <c r="U1697" s="7" t="s">
        <v>6374</v>
      </c>
      <c r="V1697" s="7" t="s">
        <v>6374</v>
      </c>
      <c r="W1697" s="7" t="s">
        <v>6374</v>
      </c>
      <c r="X1697" s="7" t="s">
        <v>6374</v>
      </c>
      <c r="Y1697" s="7" t="s">
        <v>6374</v>
      </c>
      <c r="Z1697" s="7" t="s">
        <v>6374</v>
      </c>
      <c r="AA1697" s="7" t="s">
        <v>6374</v>
      </c>
      <c r="AB1697" s="7" t="s">
        <v>6374</v>
      </c>
      <c r="AC1697" s="7" t="s">
        <v>6374</v>
      </c>
      <c r="AD1697" s="7" t="s">
        <v>6374</v>
      </c>
      <c r="AE1697" s="7" t="s">
        <v>95</v>
      </c>
      <c r="AF1697" s="7" t="s">
        <v>82</v>
      </c>
      <c r="AG1697" s="7" t="s">
        <v>96</v>
      </c>
    </row>
    <row r="1698" spans="1:33" x14ac:dyDescent="0.25">
      <c r="A1698" s="7" t="s">
        <v>6375</v>
      </c>
      <c r="B1698" s="12" t="s">
        <v>80</v>
      </c>
      <c r="C1698" s="7" t="s">
        <v>81</v>
      </c>
      <c r="D1698" s="7" t="s">
        <v>82</v>
      </c>
      <c r="E1698" s="7" t="s">
        <v>83</v>
      </c>
      <c r="F1698" s="7" t="s">
        <v>230</v>
      </c>
      <c r="G1698" s="7" t="s">
        <v>231</v>
      </c>
      <c r="H1698" s="7" t="s">
        <v>246</v>
      </c>
      <c r="I1698" s="7" t="s">
        <v>6376</v>
      </c>
      <c r="J1698" s="7" t="s">
        <v>2697</v>
      </c>
      <c r="K1698" s="7" t="s">
        <v>678</v>
      </c>
      <c r="L1698" s="7" t="s">
        <v>556</v>
      </c>
      <c r="M1698" s="7" t="s">
        <v>91</v>
      </c>
      <c r="N1698" s="7" t="s">
        <v>236</v>
      </c>
      <c r="O1698" s="7" t="s">
        <v>93</v>
      </c>
      <c r="P1698" s="7" t="s">
        <v>236</v>
      </c>
      <c r="Q1698" s="7" t="s">
        <v>93</v>
      </c>
      <c r="R1698" s="7" t="s">
        <v>6377</v>
      </c>
      <c r="S1698" s="7" t="s">
        <v>6377</v>
      </c>
      <c r="T1698" s="7" t="s">
        <v>6377</v>
      </c>
      <c r="U1698" s="7" t="s">
        <v>6377</v>
      </c>
      <c r="V1698" s="7" t="s">
        <v>6377</v>
      </c>
      <c r="W1698" s="7" t="s">
        <v>6377</v>
      </c>
      <c r="X1698" s="7" t="s">
        <v>6377</v>
      </c>
      <c r="Y1698" s="7" t="s">
        <v>6377</v>
      </c>
      <c r="Z1698" s="7" t="s">
        <v>6377</v>
      </c>
      <c r="AA1698" s="7" t="s">
        <v>6377</v>
      </c>
      <c r="AB1698" s="7" t="s">
        <v>6377</v>
      </c>
      <c r="AC1698" s="7" t="s">
        <v>6377</v>
      </c>
      <c r="AD1698" s="7" t="s">
        <v>6377</v>
      </c>
      <c r="AE1698" s="7" t="s">
        <v>95</v>
      </c>
      <c r="AF1698" s="7" t="s">
        <v>82</v>
      </c>
      <c r="AG1698" s="7" t="s">
        <v>96</v>
      </c>
    </row>
    <row r="1699" spans="1:33" x14ac:dyDescent="0.25">
      <c r="A1699" s="7" t="s">
        <v>6378</v>
      </c>
      <c r="B1699" s="12" t="s">
        <v>80</v>
      </c>
      <c r="C1699" s="7" t="s">
        <v>81</v>
      </c>
      <c r="D1699" s="7" t="s">
        <v>82</v>
      </c>
      <c r="E1699" s="7" t="s">
        <v>83</v>
      </c>
      <c r="F1699" s="7" t="s">
        <v>106</v>
      </c>
      <c r="G1699" s="7" t="s">
        <v>107</v>
      </c>
      <c r="H1699" s="7" t="s">
        <v>6379</v>
      </c>
      <c r="I1699" s="7" t="s">
        <v>2701</v>
      </c>
      <c r="J1699" s="7" t="s">
        <v>6380</v>
      </c>
      <c r="K1699" s="7" t="s">
        <v>640</v>
      </c>
      <c r="L1699" s="7" t="s">
        <v>1034</v>
      </c>
      <c r="M1699" s="7" t="s">
        <v>137</v>
      </c>
      <c r="N1699" s="7" t="s">
        <v>479</v>
      </c>
      <c r="O1699" s="7" t="s">
        <v>93</v>
      </c>
      <c r="P1699" s="7" t="s">
        <v>479</v>
      </c>
      <c r="Q1699" s="7" t="s">
        <v>93</v>
      </c>
      <c r="R1699" s="7" t="s">
        <v>6381</v>
      </c>
      <c r="S1699" s="7" t="s">
        <v>6381</v>
      </c>
      <c r="T1699" s="7" t="s">
        <v>6381</v>
      </c>
      <c r="U1699" s="7" t="s">
        <v>6381</v>
      </c>
      <c r="V1699" s="7" t="s">
        <v>6381</v>
      </c>
      <c r="W1699" s="7" t="s">
        <v>6381</v>
      </c>
      <c r="X1699" s="7" t="s">
        <v>6381</v>
      </c>
      <c r="Y1699" s="7" t="s">
        <v>6381</v>
      </c>
      <c r="Z1699" s="7" t="s">
        <v>6381</v>
      </c>
      <c r="AA1699" s="7" t="s">
        <v>6381</v>
      </c>
      <c r="AB1699" s="7" t="s">
        <v>6381</v>
      </c>
      <c r="AC1699" s="7" t="s">
        <v>6381</v>
      </c>
      <c r="AD1699" s="7" t="s">
        <v>6381</v>
      </c>
      <c r="AE1699" s="7" t="s">
        <v>95</v>
      </c>
      <c r="AF1699" s="7" t="s">
        <v>82</v>
      </c>
      <c r="AG1699" s="7" t="s">
        <v>96</v>
      </c>
    </row>
    <row r="1700" spans="1:33" ht="25.5" x14ac:dyDescent="0.25">
      <c r="A1700" s="7" t="s">
        <v>6382</v>
      </c>
      <c r="B1700" s="12" t="s">
        <v>80</v>
      </c>
      <c r="C1700" s="7" t="s">
        <v>81</v>
      </c>
      <c r="D1700" s="7" t="s">
        <v>82</v>
      </c>
      <c r="E1700" s="7" t="s">
        <v>83</v>
      </c>
      <c r="F1700" s="7" t="s">
        <v>156</v>
      </c>
      <c r="G1700" s="7" t="s">
        <v>565</v>
      </c>
      <c r="H1700" s="7" t="s">
        <v>6383</v>
      </c>
      <c r="I1700" s="7" t="s">
        <v>87</v>
      </c>
      <c r="J1700" s="7" t="s">
        <v>1970</v>
      </c>
      <c r="K1700" s="7" t="s">
        <v>640</v>
      </c>
      <c r="L1700" s="7" t="s">
        <v>556</v>
      </c>
      <c r="M1700" s="7" t="s">
        <v>91</v>
      </c>
      <c r="N1700" s="7" t="s">
        <v>161</v>
      </c>
      <c r="O1700" s="7" t="s">
        <v>93</v>
      </c>
      <c r="P1700" s="7" t="s">
        <v>161</v>
      </c>
      <c r="Q1700" s="7" t="s">
        <v>93</v>
      </c>
      <c r="R1700" s="7" t="s">
        <v>6384</v>
      </c>
      <c r="S1700" s="7" t="s">
        <v>6384</v>
      </c>
      <c r="T1700" s="7" t="s">
        <v>6384</v>
      </c>
      <c r="U1700" s="7" t="s">
        <v>6384</v>
      </c>
      <c r="V1700" s="7" t="s">
        <v>6384</v>
      </c>
      <c r="W1700" s="7" t="s">
        <v>6384</v>
      </c>
      <c r="X1700" s="7" t="s">
        <v>6384</v>
      </c>
      <c r="Y1700" s="7" t="s">
        <v>6384</v>
      </c>
      <c r="Z1700" s="7" t="s">
        <v>6384</v>
      </c>
      <c r="AA1700" s="7" t="s">
        <v>6384</v>
      </c>
      <c r="AB1700" s="7" t="s">
        <v>6384</v>
      </c>
      <c r="AC1700" s="7" t="s">
        <v>6384</v>
      </c>
      <c r="AD1700" s="7" t="s">
        <v>6384</v>
      </c>
      <c r="AE1700" s="7" t="s">
        <v>95</v>
      </c>
      <c r="AF1700" s="7" t="s">
        <v>82</v>
      </c>
      <c r="AG1700" s="7" t="s">
        <v>96</v>
      </c>
    </row>
    <row r="1701" spans="1:33" x14ac:dyDescent="0.25">
      <c r="A1701" s="7" t="s">
        <v>6385</v>
      </c>
      <c r="B1701" s="12" t="s">
        <v>80</v>
      </c>
      <c r="C1701" s="7" t="s">
        <v>81</v>
      </c>
      <c r="D1701" s="7" t="s">
        <v>82</v>
      </c>
      <c r="E1701" s="7" t="s">
        <v>83</v>
      </c>
      <c r="F1701" s="7" t="s">
        <v>84</v>
      </c>
      <c r="G1701" s="7" t="s">
        <v>6386</v>
      </c>
      <c r="H1701" s="7" t="s">
        <v>6387</v>
      </c>
      <c r="I1701" s="7" t="s">
        <v>87</v>
      </c>
      <c r="J1701" s="7" t="s">
        <v>170</v>
      </c>
      <c r="K1701" s="7" t="s">
        <v>640</v>
      </c>
      <c r="L1701" s="7" t="s">
        <v>146</v>
      </c>
      <c r="M1701" s="7" t="s">
        <v>91</v>
      </c>
      <c r="N1701" s="7" t="s">
        <v>92</v>
      </c>
      <c r="O1701" s="7" t="s">
        <v>93</v>
      </c>
      <c r="P1701" s="7" t="s">
        <v>92</v>
      </c>
      <c r="Q1701" s="7" t="s">
        <v>93</v>
      </c>
      <c r="R1701" s="7" t="s">
        <v>6388</v>
      </c>
      <c r="S1701" s="7" t="s">
        <v>6388</v>
      </c>
      <c r="T1701" s="7" t="s">
        <v>6388</v>
      </c>
      <c r="U1701" s="7" t="s">
        <v>6388</v>
      </c>
      <c r="V1701" s="7" t="s">
        <v>6388</v>
      </c>
      <c r="W1701" s="7" t="s">
        <v>6388</v>
      </c>
      <c r="X1701" s="7" t="s">
        <v>6388</v>
      </c>
      <c r="Y1701" s="7" t="s">
        <v>6388</v>
      </c>
      <c r="Z1701" s="7" t="s">
        <v>6388</v>
      </c>
      <c r="AA1701" s="7" t="s">
        <v>6388</v>
      </c>
      <c r="AB1701" s="7" t="s">
        <v>6388</v>
      </c>
      <c r="AC1701" s="7" t="s">
        <v>6388</v>
      </c>
      <c r="AD1701" s="7" t="s">
        <v>6388</v>
      </c>
      <c r="AE1701" s="7" t="s">
        <v>95</v>
      </c>
      <c r="AF1701" s="7" t="s">
        <v>82</v>
      </c>
      <c r="AG1701" s="7" t="s">
        <v>96</v>
      </c>
    </row>
    <row r="1702" spans="1:33" ht="25.5" x14ac:dyDescent="0.25">
      <c r="A1702" s="7" t="s">
        <v>6389</v>
      </c>
      <c r="B1702" s="12" t="s">
        <v>80</v>
      </c>
      <c r="C1702" s="7" t="s">
        <v>81</v>
      </c>
      <c r="D1702" s="7" t="s">
        <v>82</v>
      </c>
      <c r="E1702" s="7" t="s">
        <v>83</v>
      </c>
      <c r="F1702" s="7" t="s">
        <v>98</v>
      </c>
      <c r="G1702" s="7" t="s">
        <v>224</v>
      </c>
      <c r="H1702" s="7" t="s">
        <v>195</v>
      </c>
      <c r="I1702" s="7" t="s">
        <v>87</v>
      </c>
      <c r="J1702" s="7" t="s">
        <v>786</v>
      </c>
      <c r="K1702" s="7" t="s">
        <v>640</v>
      </c>
      <c r="L1702" s="7" t="s">
        <v>533</v>
      </c>
      <c r="M1702" s="7" t="s">
        <v>91</v>
      </c>
      <c r="N1702" s="7" t="s">
        <v>103</v>
      </c>
      <c r="O1702" s="7" t="s">
        <v>93</v>
      </c>
      <c r="P1702" s="7" t="s">
        <v>103</v>
      </c>
      <c r="Q1702" s="7" t="s">
        <v>93</v>
      </c>
      <c r="R1702" s="7" t="s">
        <v>6390</v>
      </c>
      <c r="S1702" s="7" t="s">
        <v>6390</v>
      </c>
      <c r="T1702" s="7" t="s">
        <v>6390</v>
      </c>
      <c r="U1702" s="7" t="s">
        <v>6390</v>
      </c>
      <c r="V1702" s="7" t="s">
        <v>6390</v>
      </c>
      <c r="W1702" s="7" t="s">
        <v>6390</v>
      </c>
      <c r="X1702" s="7" t="s">
        <v>6390</v>
      </c>
      <c r="Y1702" s="7" t="s">
        <v>6390</v>
      </c>
      <c r="Z1702" s="7" t="s">
        <v>6390</v>
      </c>
      <c r="AA1702" s="7" t="s">
        <v>6390</v>
      </c>
      <c r="AB1702" s="7" t="s">
        <v>6390</v>
      </c>
      <c r="AC1702" s="7" t="s">
        <v>6390</v>
      </c>
      <c r="AD1702" s="7" t="s">
        <v>6390</v>
      </c>
      <c r="AE1702" s="7" t="s">
        <v>95</v>
      </c>
      <c r="AF1702" s="7" t="s">
        <v>82</v>
      </c>
      <c r="AG1702" s="7" t="s">
        <v>96</v>
      </c>
    </row>
    <row r="1703" spans="1:33" x14ac:dyDescent="0.25">
      <c r="A1703" s="7" t="s">
        <v>6391</v>
      </c>
      <c r="B1703" s="12" t="s">
        <v>80</v>
      </c>
      <c r="C1703" s="7" t="s">
        <v>81</v>
      </c>
      <c r="D1703" s="7" t="s">
        <v>82</v>
      </c>
      <c r="E1703" s="7" t="s">
        <v>83</v>
      </c>
      <c r="F1703" s="7" t="s">
        <v>215</v>
      </c>
      <c r="G1703" s="7" t="s">
        <v>482</v>
      </c>
      <c r="H1703" s="7" t="s">
        <v>6392</v>
      </c>
      <c r="I1703" s="7" t="s">
        <v>351</v>
      </c>
      <c r="J1703" s="7" t="s">
        <v>824</v>
      </c>
      <c r="K1703" s="7" t="s">
        <v>6393</v>
      </c>
      <c r="L1703" s="7" t="s">
        <v>235</v>
      </c>
      <c r="M1703" s="7" t="s">
        <v>91</v>
      </c>
      <c r="N1703" s="7" t="s">
        <v>221</v>
      </c>
      <c r="O1703" s="7" t="s">
        <v>93</v>
      </c>
      <c r="P1703" s="7" t="s">
        <v>221</v>
      </c>
      <c r="Q1703" s="7" t="s">
        <v>93</v>
      </c>
      <c r="R1703" s="7" t="s">
        <v>6394</v>
      </c>
      <c r="S1703" s="7" t="s">
        <v>6394</v>
      </c>
      <c r="T1703" s="7" t="s">
        <v>6394</v>
      </c>
      <c r="U1703" s="7" t="s">
        <v>6394</v>
      </c>
      <c r="V1703" s="7" t="s">
        <v>6394</v>
      </c>
      <c r="W1703" s="7" t="s">
        <v>6394</v>
      </c>
      <c r="X1703" s="7" t="s">
        <v>6394</v>
      </c>
      <c r="Y1703" s="7" t="s">
        <v>6394</v>
      </c>
      <c r="Z1703" s="7" t="s">
        <v>6394</v>
      </c>
      <c r="AA1703" s="7" t="s">
        <v>6394</v>
      </c>
      <c r="AB1703" s="7" t="s">
        <v>6394</v>
      </c>
      <c r="AC1703" s="7" t="s">
        <v>6394</v>
      </c>
      <c r="AD1703" s="7" t="s">
        <v>6394</v>
      </c>
      <c r="AE1703" s="7" t="s">
        <v>95</v>
      </c>
      <c r="AF1703" s="7" t="s">
        <v>82</v>
      </c>
      <c r="AG1703" s="7" t="s">
        <v>96</v>
      </c>
    </row>
    <row r="1704" spans="1:33" x14ac:dyDescent="0.25">
      <c r="A1704" s="7" t="s">
        <v>6395</v>
      </c>
      <c r="B1704" s="12" t="s">
        <v>80</v>
      </c>
      <c r="C1704" s="7" t="s">
        <v>81</v>
      </c>
      <c r="D1704" s="7" t="s">
        <v>82</v>
      </c>
      <c r="E1704" s="7" t="s">
        <v>83</v>
      </c>
      <c r="F1704" s="7" t="s">
        <v>123</v>
      </c>
      <c r="G1704" s="7" t="s">
        <v>124</v>
      </c>
      <c r="H1704" s="7" t="s">
        <v>181</v>
      </c>
      <c r="I1704" s="7" t="s">
        <v>446</v>
      </c>
      <c r="J1704" s="7" t="s">
        <v>6396</v>
      </c>
      <c r="K1704" s="7" t="s">
        <v>6393</v>
      </c>
      <c r="L1704" s="7" t="s">
        <v>374</v>
      </c>
      <c r="M1704" s="7" t="s">
        <v>137</v>
      </c>
      <c r="N1704" s="7" t="s">
        <v>128</v>
      </c>
      <c r="O1704" s="7" t="s">
        <v>93</v>
      </c>
      <c r="P1704" s="7" t="s">
        <v>128</v>
      </c>
      <c r="Q1704" s="7" t="s">
        <v>93</v>
      </c>
      <c r="R1704" s="7" t="s">
        <v>6397</v>
      </c>
      <c r="S1704" s="7" t="s">
        <v>6397</v>
      </c>
      <c r="T1704" s="7" t="s">
        <v>6397</v>
      </c>
      <c r="U1704" s="7" t="s">
        <v>6397</v>
      </c>
      <c r="V1704" s="7" t="s">
        <v>6397</v>
      </c>
      <c r="W1704" s="7" t="s">
        <v>6397</v>
      </c>
      <c r="X1704" s="7" t="s">
        <v>6397</v>
      </c>
      <c r="Y1704" s="7" t="s">
        <v>6397</v>
      </c>
      <c r="Z1704" s="7" t="s">
        <v>6397</v>
      </c>
      <c r="AA1704" s="7" t="s">
        <v>6397</v>
      </c>
      <c r="AB1704" s="7" t="s">
        <v>6397</v>
      </c>
      <c r="AC1704" s="7" t="s">
        <v>6397</v>
      </c>
      <c r="AD1704" s="7" t="s">
        <v>6397</v>
      </c>
      <c r="AE1704" s="7" t="s">
        <v>95</v>
      </c>
      <c r="AF1704" s="7" t="s">
        <v>82</v>
      </c>
      <c r="AG1704" s="7" t="s">
        <v>96</v>
      </c>
    </row>
    <row r="1705" spans="1:33" x14ac:dyDescent="0.25">
      <c r="A1705" s="7" t="s">
        <v>6398</v>
      </c>
      <c r="B1705" s="12" t="s">
        <v>80</v>
      </c>
      <c r="C1705" s="7" t="s">
        <v>81</v>
      </c>
      <c r="D1705" s="7" t="s">
        <v>82</v>
      </c>
      <c r="E1705" s="7" t="s">
        <v>83</v>
      </c>
      <c r="F1705" s="7" t="s">
        <v>123</v>
      </c>
      <c r="G1705" s="7" t="s">
        <v>124</v>
      </c>
      <c r="H1705" s="7" t="s">
        <v>426</v>
      </c>
      <c r="I1705" s="7" t="s">
        <v>159</v>
      </c>
      <c r="J1705" s="7" t="s">
        <v>5293</v>
      </c>
      <c r="K1705" s="7" t="s">
        <v>3056</v>
      </c>
      <c r="L1705" s="7" t="s">
        <v>460</v>
      </c>
      <c r="M1705" s="7" t="s">
        <v>91</v>
      </c>
      <c r="N1705" s="7" t="s">
        <v>128</v>
      </c>
      <c r="O1705" s="7" t="s">
        <v>93</v>
      </c>
      <c r="P1705" s="7" t="s">
        <v>128</v>
      </c>
      <c r="Q1705" s="7" t="s">
        <v>93</v>
      </c>
      <c r="R1705" s="7" t="s">
        <v>6399</v>
      </c>
      <c r="S1705" s="7" t="s">
        <v>6399</v>
      </c>
      <c r="T1705" s="7" t="s">
        <v>6399</v>
      </c>
      <c r="U1705" s="7" t="s">
        <v>6399</v>
      </c>
      <c r="V1705" s="7" t="s">
        <v>6399</v>
      </c>
      <c r="W1705" s="7" t="s">
        <v>6399</v>
      </c>
      <c r="X1705" s="7" t="s">
        <v>6399</v>
      </c>
      <c r="Y1705" s="7" t="s">
        <v>6399</v>
      </c>
      <c r="Z1705" s="7" t="s">
        <v>6399</v>
      </c>
      <c r="AA1705" s="7" t="s">
        <v>6399</v>
      </c>
      <c r="AB1705" s="7" t="s">
        <v>6399</v>
      </c>
      <c r="AC1705" s="7" t="s">
        <v>6399</v>
      </c>
      <c r="AD1705" s="7" t="s">
        <v>6399</v>
      </c>
      <c r="AE1705" s="7" t="s">
        <v>95</v>
      </c>
      <c r="AF1705" s="7" t="s">
        <v>82</v>
      </c>
      <c r="AG1705" s="7" t="s">
        <v>96</v>
      </c>
    </row>
    <row r="1706" spans="1:33" x14ac:dyDescent="0.25">
      <c r="A1706" s="7" t="s">
        <v>6400</v>
      </c>
      <c r="B1706" s="12" t="s">
        <v>80</v>
      </c>
      <c r="C1706" s="7" t="s">
        <v>81</v>
      </c>
      <c r="D1706" s="7" t="s">
        <v>82</v>
      </c>
      <c r="E1706" s="7" t="s">
        <v>83</v>
      </c>
      <c r="F1706" s="7" t="s">
        <v>98</v>
      </c>
      <c r="G1706" s="7" t="s">
        <v>99</v>
      </c>
      <c r="H1706" s="7" t="s">
        <v>181</v>
      </c>
      <c r="I1706" s="7" t="s">
        <v>1150</v>
      </c>
      <c r="J1706" s="7" t="s">
        <v>1011</v>
      </c>
      <c r="K1706" s="7" t="s">
        <v>3719</v>
      </c>
      <c r="L1706" s="7" t="s">
        <v>503</v>
      </c>
      <c r="M1706" s="7" t="s">
        <v>137</v>
      </c>
      <c r="N1706" s="7" t="s">
        <v>103</v>
      </c>
      <c r="O1706" s="7" t="s">
        <v>93</v>
      </c>
      <c r="P1706" s="7" t="s">
        <v>103</v>
      </c>
      <c r="Q1706" s="7" t="s">
        <v>93</v>
      </c>
      <c r="R1706" s="7" t="s">
        <v>6401</v>
      </c>
      <c r="S1706" s="7" t="s">
        <v>6401</v>
      </c>
      <c r="T1706" s="7" t="s">
        <v>6401</v>
      </c>
      <c r="U1706" s="7" t="s">
        <v>6401</v>
      </c>
      <c r="V1706" s="7" t="s">
        <v>6401</v>
      </c>
      <c r="W1706" s="7" t="s">
        <v>6401</v>
      </c>
      <c r="X1706" s="7" t="s">
        <v>6401</v>
      </c>
      <c r="Y1706" s="7" t="s">
        <v>6401</v>
      </c>
      <c r="Z1706" s="7" t="s">
        <v>6401</v>
      </c>
      <c r="AA1706" s="7" t="s">
        <v>6401</v>
      </c>
      <c r="AB1706" s="7" t="s">
        <v>6401</v>
      </c>
      <c r="AC1706" s="7" t="s">
        <v>6401</v>
      </c>
      <c r="AD1706" s="7" t="s">
        <v>6401</v>
      </c>
      <c r="AE1706" s="7" t="s">
        <v>95</v>
      </c>
      <c r="AF1706" s="7" t="s">
        <v>82</v>
      </c>
      <c r="AG1706" s="7" t="s">
        <v>96</v>
      </c>
    </row>
    <row r="1707" spans="1:33" x14ac:dyDescent="0.25">
      <c r="A1707" s="7" t="s">
        <v>6402</v>
      </c>
      <c r="B1707" s="12" t="s">
        <v>80</v>
      </c>
      <c r="C1707" s="7" t="s">
        <v>81</v>
      </c>
      <c r="D1707" s="7" t="s">
        <v>82</v>
      </c>
      <c r="E1707" s="7" t="s">
        <v>83</v>
      </c>
      <c r="F1707" s="7" t="s">
        <v>497</v>
      </c>
      <c r="G1707" s="7" t="s">
        <v>99</v>
      </c>
      <c r="H1707" s="7" t="s">
        <v>181</v>
      </c>
      <c r="I1707" s="7" t="s">
        <v>6403</v>
      </c>
      <c r="J1707" s="7" t="s">
        <v>2435</v>
      </c>
      <c r="K1707" s="7" t="s">
        <v>3719</v>
      </c>
      <c r="L1707" s="7" t="s">
        <v>503</v>
      </c>
      <c r="M1707" s="7" t="s">
        <v>137</v>
      </c>
      <c r="N1707" s="7" t="s">
        <v>185</v>
      </c>
      <c r="O1707" s="7" t="s">
        <v>93</v>
      </c>
      <c r="P1707" s="7" t="s">
        <v>185</v>
      </c>
      <c r="Q1707" s="7" t="s">
        <v>93</v>
      </c>
      <c r="R1707" s="7" t="s">
        <v>6404</v>
      </c>
      <c r="S1707" s="7" t="s">
        <v>6404</v>
      </c>
      <c r="T1707" s="7" t="s">
        <v>6404</v>
      </c>
      <c r="U1707" s="7" t="s">
        <v>6404</v>
      </c>
      <c r="V1707" s="7" t="s">
        <v>6404</v>
      </c>
      <c r="W1707" s="7" t="s">
        <v>6404</v>
      </c>
      <c r="X1707" s="7" t="s">
        <v>6404</v>
      </c>
      <c r="Y1707" s="7" t="s">
        <v>6404</v>
      </c>
      <c r="Z1707" s="7" t="s">
        <v>6404</v>
      </c>
      <c r="AA1707" s="7" t="s">
        <v>6404</v>
      </c>
      <c r="AB1707" s="7" t="s">
        <v>6404</v>
      </c>
      <c r="AC1707" s="7" t="s">
        <v>6404</v>
      </c>
      <c r="AD1707" s="7" t="s">
        <v>6404</v>
      </c>
      <c r="AE1707" s="7" t="s">
        <v>95</v>
      </c>
      <c r="AF1707" s="7" t="s">
        <v>82</v>
      </c>
      <c r="AG1707" s="7" t="s">
        <v>96</v>
      </c>
    </row>
    <row r="1708" spans="1:33" x14ac:dyDescent="0.25">
      <c r="A1708" s="7" t="s">
        <v>6405</v>
      </c>
      <c r="B1708" s="12" t="s">
        <v>80</v>
      </c>
      <c r="C1708" s="7" t="s">
        <v>81</v>
      </c>
      <c r="D1708" s="7" t="s">
        <v>82</v>
      </c>
      <c r="E1708" s="7" t="s">
        <v>83</v>
      </c>
      <c r="F1708" s="7" t="s">
        <v>98</v>
      </c>
      <c r="G1708" s="7" t="s">
        <v>99</v>
      </c>
      <c r="H1708" s="7" t="s">
        <v>181</v>
      </c>
      <c r="I1708" s="7" t="s">
        <v>1581</v>
      </c>
      <c r="J1708" s="7" t="s">
        <v>226</v>
      </c>
      <c r="K1708" s="7" t="s">
        <v>3719</v>
      </c>
      <c r="L1708" s="7" t="s">
        <v>503</v>
      </c>
      <c r="M1708" s="7" t="s">
        <v>137</v>
      </c>
      <c r="N1708" s="7" t="s">
        <v>103</v>
      </c>
      <c r="O1708" s="7" t="s">
        <v>93</v>
      </c>
      <c r="P1708" s="7" t="s">
        <v>103</v>
      </c>
      <c r="Q1708" s="7" t="s">
        <v>93</v>
      </c>
      <c r="R1708" s="7" t="s">
        <v>6406</v>
      </c>
      <c r="S1708" s="7" t="s">
        <v>6406</v>
      </c>
      <c r="T1708" s="7" t="s">
        <v>6406</v>
      </c>
      <c r="U1708" s="7" t="s">
        <v>6406</v>
      </c>
      <c r="V1708" s="7" t="s">
        <v>6406</v>
      </c>
      <c r="W1708" s="7" t="s">
        <v>6406</v>
      </c>
      <c r="X1708" s="7" t="s">
        <v>6406</v>
      </c>
      <c r="Y1708" s="7" t="s">
        <v>6406</v>
      </c>
      <c r="Z1708" s="7" t="s">
        <v>6406</v>
      </c>
      <c r="AA1708" s="7" t="s">
        <v>6406</v>
      </c>
      <c r="AB1708" s="7" t="s">
        <v>6406</v>
      </c>
      <c r="AC1708" s="7" t="s">
        <v>6406</v>
      </c>
      <c r="AD1708" s="7" t="s">
        <v>6406</v>
      </c>
      <c r="AE1708" s="7" t="s">
        <v>95</v>
      </c>
      <c r="AF1708" s="7" t="s">
        <v>82</v>
      </c>
      <c r="AG1708" s="7" t="s">
        <v>96</v>
      </c>
    </row>
    <row r="1709" spans="1:33" x14ac:dyDescent="0.25">
      <c r="A1709" s="7" t="s">
        <v>6407</v>
      </c>
      <c r="B1709" s="12" t="s">
        <v>80</v>
      </c>
      <c r="C1709" s="7" t="s">
        <v>81</v>
      </c>
      <c r="D1709" s="7" t="s">
        <v>82</v>
      </c>
      <c r="E1709" s="7" t="s">
        <v>83</v>
      </c>
      <c r="F1709" s="7" t="s">
        <v>123</v>
      </c>
      <c r="G1709" s="7" t="s">
        <v>124</v>
      </c>
      <c r="H1709" s="7" t="s">
        <v>1539</v>
      </c>
      <c r="I1709" s="7" t="s">
        <v>159</v>
      </c>
      <c r="J1709" s="7" t="s">
        <v>584</v>
      </c>
      <c r="K1709" s="7" t="s">
        <v>3719</v>
      </c>
      <c r="L1709" s="7" t="s">
        <v>639</v>
      </c>
      <c r="M1709" s="7" t="s">
        <v>91</v>
      </c>
      <c r="N1709" s="7" t="s">
        <v>128</v>
      </c>
      <c r="O1709" s="7" t="s">
        <v>93</v>
      </c>
      <c r="P1709" s="7" t="s">
        <v>128</v>
      </c>
      <c r="Q1709" s="7" t="s">
        <v>93</v>
      </c>
      <c r="R1709" s="7" t="s">
        <v>6408</v>
      </c>
      <c r="S1709" s="7" t="s">
        <v>6408</v>
      </c>
      <c r="T1709" s="7" t="s">
        <v>6408</v>
      </c>
      <c r="U1709" s="7" t="s">
        <v>6408</v>
      </c>
      <c r="V1709" s="7" t="s">
        <v>6408</v>
      </c>
      <c r="W1709" s="7" t="s">
        <v>6408</v>
      </c>
      <c r="X1709" s="7" t="s">
        <v>6408</v>
      </c>
      <c r="Y1709" s="7" t="s">
        <v>6408</v>
      </c>
      <c r="Z1709" s="7" t="s">
        <v>6408</v>
      </c>
      <c r="AA1709" s="7" t="s">
        <v>6408</v>
      </c>
      <c r="AB1709" s="7" t="s">
        <v>6408</v>
      </c>
      <c r="AC1709" s="7" t="s">
        <v>6408</v>
      </c>
      <c r="AD1709" s="7" t="s">
        <v>6408</v>
      </c>
      <c r="AE1709" s="7" t="s">
        <v>95</v>
      </c>
      <c r="AF1709" s="7" t="s">
        <v>82</v>
      </c>
      <c r="AG1709" s="7" t="s">
        <v>96</v>
      </c>
    </row>
    <row r="1710" spans="1:33" x14ac:dyDescent="0.25">
      <c r="A1710" s="7" t="s">
        <v>6409</v>
      </c>
      <c r="B1710" s="12" t="s">
        <v>80</v>
      </c>
      <c r="C1710" s="7" t="s">
        <v>81</v>
      </c>
      <c r="D1710" s="7" t="s">
        <v>82</v>
      </c>
      <c r="E1710" s="7" t="s">
        <v>83</v>
      </c>
      <c r="F1710" s="7" t="s">
        <v>123</v>
      </c>
      <c r="G1710" s="7" t="s">
        <v>124</v>
      </c>
      <c r="H1710" s="7" t="s">
        <v>1100</v>
      </c>
      <c r="I1710" s="7" t="s">
        <v>159</v>
      </c>
      <c r="J1710" s="7" t="s">
        <v>555</v>
      </c>
      <c r="K1710" s="7" t="s">
        <v>3719</v>
      </c>
      <c r="L1710" s="7" t="s">
        <v>990</v>
      </c>
      <c r="M1710" s="7" t="s">
        <v>91</v>
      </c>
      <c r="N1710" s="7" t="s">
        <v>128</v>
      </c>
      <c r="O1710" s="7" t="s">
        <v>93</v>
      </c>
      <c r="P1710" s="7" t="s">
        <v>128</v>
      </c>
      <c r="Q1710" s="7" t="s">
        <v>93</v>
      </c>
      <c r="R1710" s="7" t="s">
        <v>6410</v>
      </c>
      <c r="S1710" s="7" t="s">
        <v>6410</v>
      </c>
      <c r="T1710" s="7" t="s">
        <v>6410</v>
      </c>
      <c r="U1710" s="7" t="s">
        <v>6410</v>
      </c>
      <c r="V1710" s="7" t="s">
        <v>6410</v>
      </c>
      <c r="W1710" s="7" t="s">
        <v>6410</v>
      </c>
      <c r="X1710" s="7" t="s">
        <v>6410</v>
      </c>
      <c r="Y1710" s="7" t="s">
        <v>6410</v>
      </c>
      <c r="Z1710" s="7" t="s">
        <v>6410</v>
      </c>
      <c r="AA1710" s="7" t="s">
        <v>6410</v>
      </c>
      <c r="AB1710" s="7" t="s">
        <v>6410</v>
      </c>
      <c r="AC1710" s="7" t="s">
        <v>6410</v>
      </c>
      <c r="AD1710" s="7" t="s">
        <v>6410</v>
      </c>
      <c r="AE1710" s="7" t="s">
        <v>95</v>
      </c>
      <c r="AF1710" s="7" t="s">
        <v>82</v>
      </c>
      <c r="AG1710" s="7" t="s">
        <v>96</v>
      </c>
    </row>
    <row r="1711" spans="1:33" x14ac:dyDescent="0.25">
      <c r="A1711" s="7" t="s">
        <v>6411</v>
      </c>
      <c r="B1711" s="12" t="s">
        <v>80</v>
      </c>
      <c r="C1711" s="7" t="s">
        <v>81</v>
      </c>
      <c r="D1711" s="7" t="s">
        <v>82</v>
      </c>
      <c r="E1711" s="7" t="s">
        <v>83</v>
      </c>
      <c r="F1711" s="7" t="s">
        <v>156</v>
      </c>
      <c r="G1711" s="7" t="s">
        <v>565</v>
      </c>
      <c r="H1711" s="7" t="s">
        <v>6412</v>
      </c>
      <c r="I1711" s="7" t="s">
        <v>190</v>
      </c>
      <c r="J1711" s="7" t="s">
        <v>6413</v>
      </c>
      <c r="K1711" s="7" t="s">
        <v>783</v>
      </c>
      <c r="L1711" s="7" t="s">
        <v>6414</v>
      </c>
      <c r="M1711" s="7" t="s">
        <v>91</v>
      </c>
      <c r="N1711" s="7" t="s">
        <v>161</v>
      </c>
      <c r="O1711" s="7" t="s">
        <v>93</v>
      </c>
      <c r="P1711" s="7" t="s">
        <v>161</v>
      </c>
      <c r="Q1711" s="7" t="s">
        <v>93</v>
      </c>
      <c r="R1711" s="7" t="s">
        <v>6415</v>
      </c>
      <c r="S1711" s="7" t="s">
        <v>6415</v>
      </c>
      <c r="T1711" s="7" t="s">
        <v>6415</v>
      </c>
      <c r="U1711" s="7" t="s">
        <v>6415</v>
      </c>
      <c r="V1711" s="7" t="s">
        <v>6415</v>
      </c>
      <c r="W1711" s="7" t="s">
        <v>6415</v>
      </c>
      <c r="X1711" s="7" t="s">
        <v>6415</v>
      </c>
      <c r="Y1711" s="7" t="s">
        <v>6415</v>
      </c>
      <c r="Z1711" s="7" t="s">
        <v>6415</v>
      </c>
      <c r="AA1711" s="7" t="s">
        <v>6415</v>
      </c>
      <c r="AB1711" s="7" t="s">
        <v>6415</v>
      </c>
      <c r="AC1711" s="7" t="s">
        <v>6415</v>
      </c>
      <c r="AD1711" s="7" t="s">
        <v>6415</v>
      </c>
      <c r="AE1711" s="7" t="s">
        <v>95</v>
      </c>
      <c r="AF1711" s="7" t="s">
        <v>82</v>
      </c>
      <c r="AG1711" s="7" t="s">
        <v>96</v>
      </c>
    </row>
    <row r="1712" spans="1:33" ht="25.5" x14ac:dyDescent="0.25">
      <c r="A1712" s="7" t="s">
        <v>6416</v>
      </c>
      <c r="B1712" s="12" t="s">
        <v>80</v>
      </c>
      <c r="C1712" s="7" t="s">
        <v>81</v>
      </c>
      <c r="D1712" s="7" t="s">
        <v>82</v>
      </c>
      <c r="E1712" s="7" t="s">
        <v>83</v>
      </c>
      <c r="F1712" s="7" t="s">
        <v>123</v>
      </c>
      <c r="G1712" s="7" t="s">
        <v>124</v>
      </c>
      <c r="H1712" s="7" t="s">
        <v>5003</v>
      </c>
      <c r="I1712" s="7" t="s">
        <v>190</v>
      </c>
      <c r="J1712" s="7" t="s">
        <v>170</v>
      </c>
      <c r="K1712" s="7" t="s">
        <v>783</v>
      </c>
      <c r="L1712" s="7" t="s">
        <v>322</v>
      </c>
      <c r="M1712" s="7" t="s">
        <v>91</v>
      </c>
      <c r="N1712" s="7" t="s">
        <v>128</v>
      </c>
      <c r="O1712" s="7" t="s">
        <v>93</v>
      </c>
      <c r="P1712" s="7" t="s">
        <v>128</v>
      </c>
      <c r="Q1712" s="7" t="s">
        <v>93</v>
      </c>
      <c r="R1712" s="7" t="s">
        <v>6417</v>
      </c>
      <c r="S1712" s="7" t="s">
        <v>6417</v>
      </c>
      <c r="T1712" s="7" t="s">
        <v>6417</v>
      </c>
      <c r="U1712" s="7" t="s">
        <v>6417</v>
      </c>
      <c r="V1712" s="7" t="s">
        <v>6417</v>
      </c>
      <c r="W1712" s="7" t="s">
        <v>6417</v>
      </c>
      <c r="X1712" s="7" t="s">
        <v>6417</v>
      </c>
      <c r="Y1712" s="7" t="s">
        <v>6417</v>
      </c>
      <c r="Z1712" s="7" t="s">
        <v>6417</v>
      </c>
      <c r="AA1712" s="7" t="s">
        <v>6417</v>
      </c>
      <c r="AB1712" s="7" t="s">
        <v>6417</v>
      </c>
      <c r="AC1712" s="7" t="s">
        <v>6417</v>
      </c>
      <c r="AD1712" s="7" t="s">
        <v>6417</v>
      </c>
      <c r="AE1712" s="7" t="s">
        <v>95</v>
      </c>
      <c r="AF1712" s="7" t="s">
        <v>82</v>
      </c>
      <c r="AG1712" s="7" t="s">
        <v>96</v>
      </c>
    </row>
    <row r="1713" spans="1:33" ht="25.5" x14ac:dyDescent="0.25">
      <c r="A1713" s="7" t="s">
        <v>6418</v>
      </c>
      <c r="B1713" s="12" t="s">
        <v>80</v>
      </c>
      <c r="C1713" s="7" t="s">
        <v>81</v>
      </c>
      <c r="D1713" s="7" t="s">
        <v>82</v>
      </c>
      <c r="E1713" s="7" t="s">
        <v>83</v>
      </c>
      <c r="F1713" s="7" t="s">
        <v>84</v>
      </c>
      <c r="G1713" s="7" t="s">
        <v>2087</v>
      </c>
      <c r="H1713" s="7" t="s">
        <v>6419</v>
      </c>
      <c r="I1713" s="7" t="s">
        <v>451</v>
      </c>
      <c r="J1713" s="7" t="s">
        <v>1706</v>
      </c>
      <c r="K1713" s="7" t="s">
        <v>783</v>
      </c>
      <c r="L1713" s="7" t="s">
        <v>256</v>
      </c>
      <c r="M1713" s="7" t="s">
        <v>137</v>
      </c>
      <c r="N1713" s="7" t="s">
        <v>92</v>
      </c>
      <c r="O1713" s="7" t="s">
        <v>93</v>
      </c>
      <c r="P1713" s="7" t="s">
        <v>92</v>
      </c>
      <c r="Q1713" s="7" t="s">
        <v>93</v>
      </c>
      <c r="R1713" s="7" t="s">
        <v>6420</v>
      </c>
      <c r="S1713" s="7" t="s">
        <v>6420</v>
      </c>
      <c r="T1713" s="7" t="s">
        <v>6420</v>
      </c>
      <c r="U1713" s="7" t="s">
        <v>6420</v>
      </c>
      <c r="V1713" s="7" t="s">
        <v>6420</v>
      </c>
      <c r="W1713" s="7" t="s">
        <v>6420</v>
      </c>
      <c r="X1713" s="7" t="s">
        <v>6420</v>
      </c>
      <c r="Y1713" s="7" t="s">
        <v>6420</v>
      </c>
      <c r="Z1713" s="7" t="s">
        <v>6420</v>
      </c>
      <c r="AA1713" s="7" t="s">
        <v>6420</v>
      </c>
      <c r="AB1713" s="7" t="s">
        <v>6420</v>
      </c>
      <c r="AC1713" s="7" t="s">
        <v>6420</v>
      </c>
      <c r="AD1713" s="7" t="s">
        <v>6420</v>
      </c>
      <c r="AE1713" s="7" t="s">
        <v>95</v>
      </c>
      <c r="AF1713" s="7" t="s">
        <v>82</v>
      </c>
      <c r="AG1713" s="7" t="s">
        <v>96</v>
      </c>
    </row>
    <row r="1714" spans="1:33" ht="25.5" x14ac:dyDescent="0.25">
      <c r="A1714" s="7" t="s">
        <v>6421</v>
      </c>
      <c r="B1714" s="12" t="s">
        <v>80</v>
      </c>
      <c r="C1714" s="7" t="s">
        <v>81</v>
      </c>
      <c r="D1714" s="7" t="s">
        <v>82</v>
      </c>
      <c r="E1714" s="7" t="s">
        <v>83</v>
      </c>
      <c r="F1714" s="7" t="s">
        <v>98</v>
      </c>
      <c r="G1714" s="7" t="s">
        <v>273</v>
      </c>
      <c r="H1714" s="7" t="s">
        <v>6422</v>
      </c>
      <c r="I1714" s="7" t="s">
        <v>366</v>
      </c>
      <c r="J1714" s="7" t="s">
        <v>1552</v>
      </c>
      <c r="K1714" s="7" t="s">
        <v>783</v>
      </c>
      <c r="L1714" s="7" t="s">
        <v>972</v>
      </c>
      <c r="M1714" s="7" t="s">
        <v>137</v>
      </c>
      <c r="N1714" s="7" t="s">
        <v>103</v>
      </c>
      <c r="O1714" s="7" t="s">
        <v>93</v>
      </c>
      <c r="P1714" s="7" t="s">
        <v>103</v>
      </c>
      <c r="Q1714" s="7" t="s">
        <v>93</v>
      </c>
      <c r="R1714" s="7" t="s">
        <v>6423</v>
      </c>
      <c r="S1714" s="7" t="s">
        <v>6423</v>
      </c>
      <c r="T1714" s="7" t="s">
        <v>6423</v>
      </c>
      <c r="U1714" s="7" t="s">
        <v>6423</v>
      </c>
      <c r="V1714" s="7" t="s">
        <v>6423</v>
      </c>
      <c r="W1714" s="7" t="s">
        <v>6423</v>
      </c>
      <c r="X1714" s="7" t="s">
        <v>6423</v>
      </c>
      <c r="Y1714" s="7" t="s">
        <v>6423</v>
      </c>
      <c r="Z1714" s="7" t="s">
        <v>6423</v>
      </c>
      <c r="AA1714" s="7" t="s">
        <v>6423</v>
      </c>
      <c r="AB1714" s="7" t="s">
        <v>6423</v>
      </c>
      <c r="AC1714" s="7" t="s">
        <v>6423</v>
      </c>
      <c r="AD1714" s="7" t="s">
        <v>6423</v>
      </c>
      <c r="AE1714" s="7" t="s">
        <v>95</v>
      </c>
      <c r="AF1714" s="7" t="s">
        <v>82</v>
      </c>
      <c r="AG1714" s="7" t="s">
        <v>96</v>
      </c>
    </row>
    <row r="1715" spans="1:33" x14ac:dyDescent="0.25">
      <c r="A1715" s="7" t="s">
        <v>6424</v>
      </c>
      <c r="B1715" s="12" t="s">
        <v>80</v>
      </c>
      <c r="C1715" s="7" t="s">
        <v>81</v>
      </c>
      <c r="D1715" s="7" t="s">
        <v>82</v>
      </c>
      <c r="E1715" s="7" t="s">
        <v>83</v>
      </c>
      <c r="F1715" s="7" t="s">
        <v>98</v>
      </c>
      <c r="G1715" s="7" t="s">
        <v>224</v>
      </c>
      <c r="H1715" s="7" t="s">
        <v>6425</v>
      </c>
      <c r="I1715" s="7" t="s">
        <v>217</v>
      </c>
      <c r="J1715" s="7" t="s">
        <v>1949</v>
      </c>
      <c r="K1715" s="7" t="s">
        <v>2053</v>
      </c>
      <c r="L1715" s="7" t="s">
        <v>617</v>
      </c>
      <c r="M1715" s="7" t="s">
        <v>91</v>
      </c>
      <c r="N1715" s="7" t="s">
        <v>185</v>
      </c>
      <c r="O1715" s="7" t="s">
        <v>93</v>
      </c>
      <c r="P1715" s="7" t="s">
        <v>185</v>
      </c>
      <c r="Q1715" s="7" t="s">
        <v>93</v>
      </c>
      <c r="R1715" s="7" t="s">
        <v>6426</v>
      </c>
      <c r="S1715" s="7" t="s">
        <v>6426</v>
      </c>
      <c r="T1715" s="7" t="s">
        <v>6426</v>
      </c>
      <c r="U1715" s="7" t="s">
        <v>6426</v>
      </c>
      <c r="V1715" s="7" t="s">
        <v>6426</v>
      </c>
      <c r="W1715" s="7" t="s">
        <v>6426</v>
      </c>
      <c r="X1715" s="7" t="s">
        <v>6426</v>
      </c>
      <c r="Y1715" s="7" t="s">
        <v>6426</v>
      </c>
      <c r="Z1715" s="7" t="s">
        <v>6426</v>
      </c>
      <c r="AA1715" s="7" t="s">
        <v>6426</v>
      </c>
      <c r="AB1715" s="7" t="s">
        <v>6426</v>
      </c>
      <c r="AC1715" s="7" t="s">
        <v>6426</v>
      </c>
      <c r="AD1715" s="7" t="s">
        <v>6426</v>
      </c>
      <c r="AE1715" s="7" t="s">
        <v>95</v>
      </c>
      <c r="AF1715" s="7" t="s">
        <v>82</v>
      </c>
      <c r="AG1715" s="7" t="s">
        <v>96</v>
      </c>
    </row>
    <row r="1716" spans="1:33" ht="25.5" x14ac:dyDescent="0.25">
      <c r="A1716" s="7" t="s">
        <v>6427</v>
      </c>
      <c r="B1716" s="12" t="s">
        <v>80</v>
      </c>
      <c r="C1716" s="7" t="s">
        <v>81</v>
      </c>
      <c r="D1716" s="7" t="s">
        <v>82</v>
      </c>
      <c r="E1716" s="7" t="s">
        <v>83</v>
      </c>
      <c r="F1716" s="7" t="s">
        <v>98</v>
      </c>
      <c r="G1716" s="7" t="s">
        <v>174</v>
      </c>
      <c r="H1716" s="7" t="s">
        <v>6428</v>
      </c>
      <c r="I1716" s="7" t="s">
        <v>134</v>
      </c>
      <c r="J1716" s="7" t="s">
        <v>2228</v>
      </c>
      <c r="K1716" s="7" t="s">
        <v>2053</v>
      </c>
      <c r="L1716" s="7" t="s">
        <v>606</v>
      </c>
      <c r="M1716" s="7" t="s">
        <v>137</v>
      </c>
      <c r="N1716" s="7" t="s">
        <v>103</v>
      </c>
      <c r="O1716" s="7" t="s">
        <v>93</v>
      </c>
      <c r="P1716" s="7" t="s">
        <v>103</v>
      </c>
      <c r="Q1716" s="7" t="s">
        <v>93</v>
      </c>
      <c r="R1716" s="7" t="s">
        <v>6429</v>
      </c>
      <c r="S1716" s="7" t="s">
        <v>6429</v>
      </c>
      <c r="T1716" s="7" t="s">
        <v>6429</v>
      </c>
      <c r="U1716" s="7" t="s">
        <v>6429</v>
      </c>
      <c r="V1716" s="7" t="s">
        <v>6429</v>
      </c>
      <c r="W1716" s="7" t="s">
        <v>6429</v>
      </c>
      <c r="X1716" s="7" t="s">
        <v>6429</v>
      </c>
      <c r="Y1716" s="7" t="s">
        <v>6429</v>
      </c>
      <c r="Z1716" s="7" t="s">
        <v>6429</v>
      </c>
      <c r="AA1716" s="7" t="s">
        <v>6429</v>
      </c>
      <c r="AB1716" s="7" t="s">
        <v>6429</v>
      </c>
      <c r="AC1716" s="7" t="s">
        <v>6429</v>
      </c>
      <c r="AD1716" s="7" t="s">
        <v>6429</v>
      </c>
      <c r="AE1716" s="7" t="s">
        <v>95</v>
      </c>
      <c r="AF1716" s="7" t="s">
        <v>82</v>
      </c>
      <c r="AG1716" s="7" t="s">
        <v>96</v>
      </c>
    </row>
    <row r="1717" spans="1:33" x14ac:dyDescent="0.25">
      <c r="A1717" s="7" t="s">
        <v>6430</v>
      </c>
      <c r="B1717" s="12" t="s">
        <v>80</v>
      </c>
      <c r="C1717" s="7" t="s">
        <v>81</v>
      </c>
      <c r="D1717" s="7" t="s">
        <v>82</v>
      </c>
      <c r="E1717" s="7" t="s">
        <v>83</v>
      </c>
      <c r="F1717" s="7" t="s">
        <v>123</v>
      </c>
      <c r="G1717" s="7" t="s">
        <v>124</v>
      </c>
      <c r="H1717" s="7" t="s">
        <v>6431</v>
      </c>
      <c r="I1717" s="7" t="s">
        <v>405</v>
      </c>
      <c r="J1717" s="7" t="s">
        <v>320</v>
      </c>
      <c r="K1717" s="7" t="s">
        <v>972</v>
      </c>
      <c r="L1717" s="7" t="s">
        <v>605</v>
      </c>
      <c r="M1717" s="7" t="s">
        <v>91</v>
      </c>
      <c r="N1717" s="7" t="s">
        <v>128</v>
      </c>
      <c r="O1717" s="7" t="s">
        <v>93</v>
      </c>
      <c r="P1717" s="7" t="s">
        <v>128</v>
      </c>
      <c r="Q1717" s="7" t="s">
        <v>93</v>
      </c>
      <c r="R1717" s="7" t="s">
        <v>6432</v>
      </c>
      <c r="S1717" s="7" t="s">
        <v>6432</v>
      </c>
      <c r="T1717" s="7" t="s">
        <v>6432</v>
      </c>
      <c r="U1717" s="7" t="s">
        <v>6432</v>
      </c>
      <c r="V1717" s="7" t="s">
        <v>6432</v>
      </c>
      <c r="W1717" s="7" t="s">
        <v>6432</v>
      </c>
      <c r="X1717" s="7" t="s">
        <v>6432</v>
      </c>
      <c r="Y1717" s="7" t="s">
        <v>6432</v>
      </c>
      <c r="Z1717" s="7" t="s">
        <v>6432</v>
      </c>
      <c r="AA1717" s="7" t="s">
        <v>6432</v>
      </c>
      <c r="AB1717" s="7" t="s">
        <v>6432</v>
      </c>
      <c r="AC1717" s="7" t="s">
        <v>6432</v>
      </c>
      <c r="AD1717" s="7" t="s">
        <v>6432</v>
      </c>
      <c r="AE1717" s="7" t="s">
        <v>95</v>
      </c>
      <c r="AF1717" s="7" t="s">
        <v>82</v>
      </c>
      <c r="AG1717" s="7" t="s">
        <v>96</v>
      </c>
    </row>
    <row r="1718" spans="1:33" x14ac:dyDescent="0.25">
      <c r="A1718" s="7" t="s">
        <v>6433</v>
      </c>
      <c r="B1718" s="12" t="s">
        <v>80</v>
      </c>
      <c r="C1718" s="7" t="s">
        <v>81</v>
      </c>
      <c r="D1718" s="7" t="s">
        <v>82</v>
      </c>
      <c r="E1718" s="7" t="s">
        <v>83</v>
      </c>
      <c r="F1718" s="7" t="s">
        <v>123</v>
      </c>
      <c r="G1718" s="7" t="s">
        <v>124</v>
      </c>
      <c r="H1718" s="7" t="s">
        <v>3636</v>
      </c>
      <c r="I1718" s="7" t="s">
        <v>405</v>
      </c>
      <c r="J1718" s="7" t="s">
        <v>6434</v>
      </c>
      <c r="K1718" s="7" t="s">
        <v>972</v>
      </c>
      <c r="L1718" s="7" t="s">
        <v>703</v>
      </c>
      <c r="M1718" s="7" t="s">
        <v>91</v>
      </c>
      <c r="N1718" s="7" t="s">
        <v>128</v>
      </c>
      <c r="O1718" s="7" t="s">
        <v>93</v>
      </c>
      <c r="P1718" s="7" t="s">
        <v>128</v>
      </c>
      <c r="Q1718" s="7" t="s">
        <v>93</v>
      </c>
      <c r="R1718" s="7" t="s">
        <v>6435</v>
      </c>
      <c r="S1718" s="7" t="s">
        <v>6435</v>
      </c>
      <c r="T1718" s="7" t="s">
        <v>6435</v>
      </c>
      <c r="U1718" s="7" t="s">
        <v>6435</v>
      </c>
      <c r="V1718" s="7" t="s">
        <v>6435</v>
      </c>
      <c r="W1718" s="7" t="s">
        <v>6435</v>
      </c>
      <c r="X1718" s="7" t="s">
        <v>6435</v>
      </c>
      <c r="Y1718" s="7" t="s">
        <v>6435</v>
      </c>
      <c r="Z1718" s="7" t="s">
        <v>6435</v>
      </c>
      <c r="AA1718" s="7" t="s">
        <v>6435</v>
      </c>
      <c r="AB1718" s="7" t="s">
        <v>6435</v>
      </c>
      <c r="AC1718" s="7" t="s">
        <v>6435</v>
      </c>
      <c r="AD1718" s="7" t="s">
        <v>6435</v>
      </c>
      <c r="AE1718" s="7" t="s">
        <v>95</v>
      </c>
      <c r="AF1718" s="7" t="s">
        <v>82</v>
      </c>
      <c r="AG1718" s="7" t="s">
        <v>96</v>
      </c>
    </row>
    <row r="1719" spans="1:33" x14ac:dyDescent="0.25">
      <c r="A1719" s="7" t="s">
        <v>6436</v>
      </c>
      <c r="B1719" s="12" t="s">
        <v>80</v>
      </c>
      <c r="C1719" s="7" t="s">
        <v>81</v>
      </c>
      <c r="D1719" s="7" t="s">
        <v>82</v>
      </c>
      <c r="E1719" s="7" t="s">
        <v>83</v>
      </c>
      <c r="F1719" s="7" t="s">
        <v>131</v>
      </c>
      <c r="G1719" s="7" t="s">
        <v>132</v>
      </c>
      <c r="H1719" s="7" t="s">
        <v>536</v>
      </c>
      <c r="I1719" s="7" t="s">
        <v>762</v>
      </c>
      <c r="J1719" s="7" t="s">
        <v>170</v>
      </c>
      <c r="K1719" s="7" t="s">
        <v>972</v>
      </c>
      <c r="L1719" s="7" t="s">
        <v>219</v>
      </c>
      <c r="M1719" s="7" t="s">
        <v>91</v>
      </c>
      <c r="N1719" s="7" t="s">
        <v>138</v>
      </c>
      <c r="O1719" s="7" t="s">
        <v>93</v>
      </c>
      <c r="P1719" s="7" t="s">
        <v>138</v>
      </c>
      <c r="Q1719" s="7" t="s">
        <v>93</v>
      </c>
      <c r="R1719" s="7" t="s">
        <v>6437</v>
      </c>
      <c r="S1719" s="7" t="s">
        <v>6437</v>
      </c>
      <c r="T1719" s="7" t="s">
        <v>6437</v>
      </c>
      <c r="U1719" s="7" t="s">
        <v>6437</v>
      </c>
      <c r="V1719" s="7" t="s">
        <v>6437</v>
      </c>
      <c r="W1719" s="7" t="s">
        <v>6437</v>
      </c>
      <c r="X1719" s="7" t="s">
        <v>6437</v>
      </c>
      <c r="Y1719" s="7" t="s">
        <v>6437</v>
      </c>
      <c r="Z1719" s="7" t="s">
        <v>6437</v>
      </c>
      <c r="AA1719" s="7" t="s">
        <v>6437</v>
      </c>
      <c r="AB1719" s="7" t="s">
        <v>6437</v>
      </c>
      <c r="AC1719" s="7" t="s">
        <v>6437</v>
      </c>
      <c r="AD1719" s="7" t="s">
        <v>6437</v>
      </c>
      <c r="AE1719" s="7" t="s">
        <v>95</v>
      </c>
      <c r="AF1719" s="7" t="s">
        <v>82</v>
      </c>
      <c r="AG1719" s="7" t="s">
        <v>96</v>
      </c>
    </row>
    <row r="1720" spans="1:33" x14ac:dyDescent="0.25">
      <c r="A1720" s="7" t="s">
        <v>6438</v>
      </c>
      <c r="B1720" s="12" t="s">
        <v>80</v>
      </c>
      <c r="C1720" s="7" t="s">
        <v>81</v>
      </c>
      <c r="D1720" s="7" t="s">
        <v>82</v>
      </c>
      <c r="E1720" s="7" t="s">
        <v>83</v>
      </c>
      <c r="F1720" s="7" t="s">
        <v>259</v>
      </c>
      <c r="G1720" s="7" t="s">
        <v>224</v>
      </c>
      <c r="H1720" s="7" t="s">
        <v>6439</v>
      </c>
      <c r="I1720" s="7" t="s">
        <v>366</v>
      </c>
      <c r="J1720" s="7" t="s">
        <v>584</v>
      </c>
      <c r="K1720" s="7" t="s">
        <v>972</v>
      </c>
      <c r="L1720" s="7" t="s">
        <v>672</v>
      </c>
      <c r="M1720" s="7" t="s">
        <v>91</v>
      </c>
      <c r="N1720" s="7" t="s">
        <v>347</v>
      </c>
      <c r="O1720" s="7" t="s">
        <v>93</v>
      </c>
      <c r="P1720" s="7" t="s">
        <v>347</v>
      </c>
      <c r="Q1720" s="7" t="s">
        <v>93</v>
      </c>
      <c r="R1720" s="7" t="s">
        <v>6440</v>
      </c>
      <c r="S1720" s="7" t="s">
        <v>6440</v>
      </c>
      <c r="T1720" s="7" t="s">
        <v>6440</v>
      </c>
      <c r="U1720" s="7" t="s">
        <v>6440</v>
      </c>
      <c r="V1720" s="7" t="s">
        <v>6440</v>
      </c>
      <c r="W1720" s="7" t="s">
        <v>6440</v>
      </c>
      <c r="X1720" s="7" t="s">
        <v>6440</v>
      </c>
      <c r="Y1720" s="7" t="s">
        <v>6440</v>
      </c>
      <c r="Z1720" s="7" t="s">
        <v>6440</v>
      </c>
      <c r="AA1720" s="7" t="s">
        <v>6440</v>
      </c>
      <c r="AB1720" s="7" t="s">
        <v>6440</v>
      </c>
      <c r="AC1720" s="7" t="s">
        <v>6440</v>
      </c>
      <c r="AD1720" s="7" t="s">
        <v>6440</v>
      </c>
      <c r="AE1720" s="7" t="s">
        <v>95</v>
      </c>
      <c r="AF1720" s="7" t="s">
        <v>82</v>
      </c>
      <c r="AG1720" s="7" t="s">
        <v>96</v>
      </c>
    </row>
    <row r="1721" spans="1:33" x14ac:dyDescent="0.25">
      <c r="A1721" s="7" t="s">
        <v>6441</v>
      </c>
      <c r="B1721" s="12" t="s">
        <v>80</v>
      </c>
      <c r="C1721" s="7" t="s">
        <v>81</v>
      </c>
      <c r="D1721" s="7" t="s">
        <v>82</v>
      </c>
      <c r="E1721" s="7" t="s">
        <v>83</v>
      </c>
      <c r="F1721" s="7" t="s">
        <v>98</v>
      </c>
      <c r="G1721" s="7" t="s">
        <v>273</v>
      </c>
      <c r="H1721" s="7" t="s">
        <v>6442</v>
      </c>
      <c r="I1721" s="7" t="s">
        <v>366</v>
      </c>
      <c r="J1721" s="7" t="s">
        <v>1305</v>
      </c>
      <c r="K1721" s="7" t="s">
        <v>6443</v>
      </c>
      <c r="L1721" s="7" t="s">
        <v>89</v>
      </c>
      <c r="M1721" s="7" t="s">
        <v>137</v>
      </c>
      <c r="N1721" s="7" t="s">
        <v>103</v>
      </c>
      <c r="O1721" s="7" t="s">
        <v>93</v>
      </c>
      <c r="P1721" s="7" t="s">
        <v>103</v>
      </c>
      <c r="Q1721" s="7" t="s">
        <v>93</v>
      </c>
      <c r="R1721" s="7" t="s">
        <v>6444</v>
      </c>
      <c r="S1721" s="7" t="s">
        <v>6444</v>
      </c>
      <c r="T1721" s="7" t="s">
        <v>6444</v>
      </c>
      <c r="U1721" s="7" t="s">
        <v>6444</v>
      </c>
      <c r="V1721" s="7" t="s">
        <v>6444</v>
      </c>
      <c r="W1721" s="7" t="s">
        <v>6444</v>
      </c>
      <c r="X1721" s="7" t="s">
        <v>6444</v>
      </c>
      <c r="Y1721" s="7" t="s">
        <v>6444</v>
      </c>
      <c r="Z1721" s="7" t="s">
        <v>6444</v>
      </c>
      <c r="AA1721" s="7" t="s">
        <v>6444</v>
      </c>
      <c r="AB1721" s="7" t="s">
        <v>6444</v>
      </c>
      <c r="AC1721" s="7" t="s">
        <v>6444</v>
      </c>
      <c r="AD1721" s="7" t="s">
        <v>6444</v>
      </c>
      <c r="AE1721" s="7" t="s">
        <v>95</v>
      </c>
      <c r="AF1721" s="7" t="s">
        <v>82</v>
      </c>
      <c r="AG1721" s="7" t="s">
        <v>96</v>
      </c>
    </row>
    <row r="1722" spans="1:33" x14ac:dyDescent="0.25">
      <c r="A1722" s="7" t="s">
        <v>6445</v>
      </c>
      <c r="B1722" s="12" t="s">
        <v>80</v>
      </c>
      <c r="C1722" s="7" t="s">
        <v>81</v>
      </c>
      <c r="D1722" s="7" t="s">
        <v>82</v>
      </c>
      <c r="E1722" s="7" t="s">
        <v>83</v>
      </c>
      <c r="F1722" s="7" t="s">
        <v>259</v>
      </c>
      <c r="G1722" s="7" t="s">
        <v>290</v>
      </c>
      <c r="H1722" s="7" t="s">
        <v>181</v>
      </c>
      <c r="I1722" s="7" t="s">
        <v>6403</v>
      </c>
      <c r="J1722" s="7" t="s">
        <v>6446</v>
      </c>
      <c r="K1722" s="7" t="s">
        <v>6447</v>
      </c>
      <c r="L1722" s="7" t="s">
        <v>256</v>
      </c>
      <c r="M1722" s="7" t="s">
        <v>137</v>
      </c>
      <c r="N1722" s="7" t="s">
        <v>295</v>
      </c>
      <c r="O1722" s="7" t="s">
        <v>93</v>
      </c>
      <c r="P1722" s="7" t="s">
        <v>295</v>
      </c>
      <c r="Q1722" s="7" t="s">
        <v>93</v>
      </c>
      <c r="R1722" s="7" t="s">
        <v>6448</v>
      </c>
      <c r="S1722" s="7" t="s">
        <v>6448</v>
      </c>
      <c r="T1722" s="7" t="s">
        <v>6448</v>
      </c>
      <c r="U1722" s="7" t="s">
        <v>6448</v>
      </c>
      <c r="V1722" s="7" t="s">
        <v>6448</v>
      </c>
      <c r="W1722" s="7" t="s">
        <v>6448</v>
      </c>
      <c r="X1722" s="7" t="s">
        <v>6448</v>
      </c>
      <c r="Y1722" s="7" t="s">
        <v>6448</v>
      </c>
      <c r="Z1722" s="7" t="s">
        <v>6448</v>
      </c>
      <c r="AA1722" s="7" t="s">
        <v>6448</v>
      </c>
      <c r="AB1722" s="7" t="s">
        <v>6448</v>
      </c>
      <c r="AC1722" s="7" t="s">
        <v>6448</v>
      </c>
      <c r="AD1722" s="7" t="s">
        <v>6448</v>
      </c>
      <c r="AE1722" s="7" t="s">
        <v>95</v>
      </c>
      <c r="AF1722" s="7" t="s">
        <v>82</v>
      </c>
      <c r="AG1722" s="7" t="s">
        <v>96</v>
      </c>
    </row>
    <row r="1723" spans="1:33" x14ac:dyDescent="0.25">
      <c r="A1723" s="7" t="s">
        <v>6449</v>
      </c>
      <c r="B1723" s="12" t="s">
        <v>80</v>
      </c>
      <c r="C1723" s="7" t="s">
        <v>81</v>
      </c>
      <c r="D1723" s="7" t="s">
        <v>82</v>
      </c>
      <c r="E1723" s="7" t="s">
        <v>83</v>
      </c>
      <c r="F1723" s="7" t="s">
        <v>259</v>
      </c>
      <c r="G1723" s="7" t="s">
        <v>410</v>
      </c>
      <c r="H1723" s="7" t="s">
        <v>6450</v>
      </c>
      <c r="I1723" s="7" t="s">
        <v>914</v>
      </c>
      <c r="J1723" s="7" t="s">
        <v>286</v>
      </c>
      <c r="K1723" s="7" t="s">
        <v>3944</v>
      </c>
      <c r="L1723" s="7" t="s">
        <v>2830</v>
      </c>
      <c r="M1723" s="7" t="s">
        <v>91</v>
      </c>
      <c r="N1723" s="7" t="s">
        <v>347</v>
      </c>
      <c r="O1723" s="7" t="s">
        <v>93</v>
      </c>
      <c r="P1723" s="7" t="s">
        <v>347</v>
      </c>
      <c r="Q1723" s="7" t="s">
        <v>93</v>
      </c>
      <c r="R1723" s="7" t="s">
        <v>6451</v>
      </c>
      <c r="S1723" s="7" t="s">
        <v>6451</v>
      </c>
      <c r="T1723" s="7" t="s">
        <v>6451</v>
      </c>
      <c r="U1723" s="7" t="s">
        <v>6451</v>
      </c>
      <c r="V1723" s="7" t="s">
        <v>6451</v>
      </c>
      <c r="W1723" s="7" t="s">
        <v>6451</v>
      </c>
      <c r="X1723" s="7" t="s">
        <v>6451</v>
      </c>
      <c r="Y1723" s="7" t="s">
        <v>6451</v>
      </c>
      <c r="Z1723" s="7" t="s">
        <v>6451</v>
      </c>
      <c r="AA1723" s="7" t="s">
        <v>6451</v>
      </c>
      <c r="AB1723" s="7" t="s">
        <v>6451</v>
      </c>
      <c r="AC1723" s="7" t="s">
        <v>6451</v>
      </c>
      <c r="AD1723" s="7" t="s">
        <v>6451</v>
      </c>
      <c r="AE1723" s="7" t="s">
        <v>95</v>
      </c>
      <c r="AF1723" s="7" t="s">
        <v>82</v>
      </c>
      <c r="AG1723" s="7" t="s">
        <v>96</v>
      </c>
    </row>
    <row r="1724" spans="1:33" ht="25.5" x14ac:dyDescent="0.25">
      <c r="A1724" s="7" t="s">
        <v>6452</v>
      </c>
      <c r="B1724" s="12" t="s">
        <v>80</v>
      </c>
      <c r="C1724" s="7" t="s">
        <v>81</v>
      </c>
      <c r="D1724" s="7" t="s">
        <v>82</v>
      </c>
      <c r="E1724" s="7" t="s">
        <v>83</v>
      </c>
      <c r="F1724" s="7" t="s">
        <v>259</v>
      </c>
      <c r="G1724" s="7" t="s">
        <v>410</v>
      </c>
      <c r="H1724" s="7" t="s">
        <v>6453</v>
      </c>
      <c r="I1724" s="7" t="s">
        <v>240</v>
      </c>
      <c r="J1724" s="7" t="s">
        <v>6454</v>
      </c>
      <c r="K1724" s="7" t="s">
        <v>6455</v>
      </c>
      <c r="L1724" s="7" t="s">
        <v>6455</v>
      </c>
      <c r="M1724" s="7" t="s">
        <v>91</v>
      </c>
      <c r="N1724" s="7" t="s">
        <v>347</v>
      </c>
      <c r="O1724" s="7" t="s">
        <v>93</v>
      </c>
      <c r="P1724" s="7" t="s">
        <v>347</v>
      </c>
      <c r="Q1724" s="7" t="s">
        <v>93</v>
      </c>
      <c r="R1724" s="7" t="s">
        <v>6456</v>
      </c>
      <c r="S1724" s="7" t="s">
        <v>6456</v>
      </c>
      <c r="T1724" s="7" t="s">
        <v>6456</v>
      </c>
      <c r="U1724" s="7" t="s">
        <v>6456</v>
      </c>
      <c r="V1724" s="7" t="s">
        <v>6456</v>
      </c>
      <c r="W1724" s="7" t="s">
        <v>6456</v>
      </c>
      <c r="X1724" s="7" t="s">
        <v>6456</v>
      </c>
      <c r="Y1724" s="7" t="s">
        <v>6456</v>
      </c>
      <c r="Z1724" s="7" t="s">
        <v>6456</v>
      </c>
      <c r="AA1724" s="7" t="s">
        <v>6456</v>
      </c>
      <c r="AB1724" s="7" t="s">
        <v>6456</v>
      </c>
      <c r="AC1724" s="7" t="s">
        <v>6456</v>
      </c>
      <c r="AD1724" s="7" t="s">
        <v>6456</v>
      </c>
      <c r="AE1724" s="7" t="s">
        <v>95</v>
      </c>
      <c r="AF1724" s="7" t="s">
        <v>82</v>
      </c>
      <c r="AG1724" s="7" t="s">
        <v>96</v>
      </c>
    </row>
    <row r="1725" spans="1:33" x14ac:dyDescent="0.25">
      <c r="A1725" s="7" t="s">
        <v>6457</v>
      </c>
      <c r="B1725" s="12" t="s">
        <v>80</v>
      </c>
      <c r="C1725" s="7" t="s">
        <v>81</v>
      </c>
      <c r="D1725" s="7" t="s">
        <v>82</v>
      </c>
      <c r="E1725" s="7" t="s">
        <v>83</v>
      </c>
      <c r="F1725" s="7" t="s">
        <v>635</v>
      </c>
      <c r="G1725" s="7" t="s">
        <v>546</v>
      </c>
      <c r="H1725" s="7" t="s">
        <v>181</v>
      </c>
      <c r="I1725" s="7" t="s">
        <v>2336</v>
      </c>
      <c r="J1725" s="7" t="s">
        <v>1686</v>
      </c>
      <c r="K1725" s="7" t="s">
        <v>6455</v>
      </c>
      <c r="L1725" s="7" t="s">
        <v>184</v>
      </c>
      <c r="M1725" s="7" t="s">
        <v>91</v>
      </c>
      <c r="N1725" s="7" t="s">
        <v>641</v>
      </c>
      <c r="O1725" s="7" t="s">
        <v>93</v>
      </c>
      <c r="P1725" s="7" t="s">
        <v>641</v>
      </c>
      <c r="Q1725" s="7" t="s">
        <v>93</v>
      </c>
      <c r="R1725" s="7" t="s">
        <v>6458</v>
      </c>
      <c r="S1725" s="7" t="s">
        <v>6458</v>
      </c>
      <c r="T1725" s="7" t="s">
        <v>6458</v>
      </c>
      <c r="U1725" s="7" t="s">
        <v>6458</v>
      </c>
      <c r="V1725" s="7" t="s">
        <v>6458</v>
      </c>
      <c r="W1725" s="7" t="s">
        <v>6458</v>
      </c>
      <c r="X1725" s="7" t="s">
        <v>6458</v>
      </c>
      <c r="Y1725" s="7" t="s">
        <v>6458</v>
      </c>
      <c r="Z1725" s="7" t="s">
        <v>6458</v>
      </c>
      <c r="AA1725" s="7" t="s">
        <v>6458</v>
      </c>
      <c r="AB1725" s="7" t="s">
        <v>6458</v>
      </c>
      <c r="AC1725" s="7" t="s">
        <v>6458</v>
      </c>
      <c r="AD1725" s="7" t="s">
        <v>6458</v>
      </c>
      <c r="AE1725" s="7" t="s">
        <v>95</v>
      </c>
      <c r="AF1725" s="7" t="s">
        <v>82</v>
      </c>
      <c r="AG1725" s="7" t="s">
        <v>96</v>
      </c>
    </row>
    <row r="1726" spans="1:33" x14ac:dyDescent="0.25">
      <c r="A1726" s="7" t="s">
        <v>6459</v>
      </c>
      <c r="B1726" s="12" t="s">
        <v>80</v>
      </c>
      <c r="C1726" s="7" t="s">
        <v>81</v>
      </c>
      <c r="D1726" s="7" t="s">
        <v>82</v>
      </c>
      <c r="E1726" s="7" t="s">
        <v>83</v>
      </c>
      <c r="F1726" s="7" t="s">
        <v>84</v>
      </c>
      <c r="G1726" s="7" t="s">
        <v>1165</v>
      </c>
      <c r="H1726" s="7" t="s">
        <v>195</v>
      </c>
      <c r="I1726" s="7" t="s">
        <v>3048</v>
      </c>
      <c r="J1726" s="7" t="s">
        <v>1352</v>
      </c>
      <c r="K1726" s="7" t="s">
        <v>5972</v>
      </c>
      <c r="L1726" s="7" t="s">
        <v>6460</v>
      </c>
      <c r="M1726" s="7" t="s">
        <v>91</v>
      </c>
      <c r="N1726" s="7" t="s">
        <v>92</v>
      </c>
      <c r="O1726" s="7" t="s">
        <v>93</v>
      </c>
      <c r="P1726" s="7" t="s">
        <v>92</v>
      </c>
      <c r="Q1726" s="7" t="s">
        <v>93</v>
      </c>
      <c r="R1726" s="7" t="s">
        <v>6461</v>
      </c>
      <c r="S1726" s="7" t="s">
        <v>6461</v>
      </c>
      <c r="T1726" s="7" t="s">
        <v>6461</v>
      </c>
      <c r="U1726" s="7" t="s">
        <v>6461</v>
      </c>
      <c r="V1726" s="7" t="s">
        <v>6461</v>
      </c>
      <c r="W1726" s="7" t="s">
        <v>6461</v>
      </c>
      <c r="X1726" s="7" t="s">
        <v>6461</v>
      </c>
      <c r="Y1726" s="7" t="s">
        <v>6461</v>
      </c>
      <c r="Z1726" s="7" t="s">
        <v>6461</v>
      </c>
      <c r="AA1726" s="7" t="s">
        <v>6461</v>
      </c>
      <c r="AB1726" s="7" t="s">
        <v>6461</v>
      </c>
      <c r="AC1726" s="7" t="s">
        <v>6461</v>
      </c>
      <c r="AD1726" s="7" t="s">
        <v>6461</v>
      </c>
      <c r="AE1726" s="7" t="s">
        <v>95</v>
      </c>
      <c r="AF1726" s="7" t="s">
        <v>82</v>
      </c>
      <c r="AG1726" s="7" t="s">
        <v>96</v>
      </c>
    </row>
    <row r="1727" spans="1:33" x14ac:dyDescent="0.25">
      <c r="A1727" s="7" t="s">
        <v>6462</v>
      </c>
      <c r="B1727" s="12" t="s">
        <v>80</v>
      </c>
      <c r="C1727" s="7" t="s">
        <v>81</v>
      </c>
      <c r="D1727" s="7" t="s">
        <v>82</v>
      </c>
      <c r="E1727" s="7" t="s">
        <v>83</v>
      </c>
      <c r="F1727" s="7" t="s">
        <v>497</v>
      </c>
      <c r="G1727" s="7" t="s">
        <v>99</v>
      </c>
      <c r="H1727" s="7" t="s">
        <v>697</v>
      </c>
      <c r="I1727" s="7" t="s">
        <v>592</v>
      </c>
      <c r="J1727" s="7" t="s">
        <v>778</v>
      </c>
      <c r="K1727" s="7" t="s">
        <v>5972</v>
      </c>
      <c r="L1727" s="7" t="s">
        <v>533</v>
      </c>
      <c r="M1727" s="7" t="s">
        <v>91</v>
      </c>
      <c r="N1727" s="7" t="s">
        <v>185</v>
      </c>
      <c r="O1727" s="7" t="s">
        <v>93</v>
      </c>
      <c r="P1727" s="7" t="s">
        <v>185</v>
      </c>
      <c r="Q1727" s="7" t="s">
        <v>93</v>
      </c>
      <c r="R1727" s="7" t="s">
        <v>6463</v>
      </c>
      <c r="S1727" s="7" t="s">
        <v>6463</v>
      </c>
      <c r="T1727" s="7" t="s">
        <v>6463</v>
      </c>
      <c r="U1727" s="7" t="s">
        <v>6463</v>
      </c>
      <c r="V1727" s="7" t="s">
        <v>6463</v>
      </c>
      <c r="W1727" s="7" t="s">
        <v>6463</v>
      </c>
      <c r="X1727" s="7" t="s">
        <v>6463</v>
      </c>
      <c r="Y1727" s="7" t="s">
        <v>6463</v>
      </c>
      <c r="Z1727" s="7" t="s">
        <v>6463</v>
      </c>
      <c r="AA1727" s="7" t="s">
        <v>6463</v>
      </c>
      <c r="AB1727" s="7" t="s">
        <v>6463</v>
      </c>
      <c r="AC1727" s="7" t="s">
        <v>6463</v>
      </c>
      <c r="AD1727" s="7" t="s">
        <v>6463</v>
      </c>
      <c r="AE1727" s="7" t="s">
        <v>95</v>
      </c>
      <c r="AF1727" s="7" t="s">
        <v>82</v>
      </c>
      <c r="AG1727" s="7" t="s">
        <v>96</v>
      </c>
    </row>
    <row r="1728" spans="1:33" ht="25.5" x14ac:dyDescent="0.25">
      <c r="A1728" s="7" t="s">
        <v>6464</v>
      </c>
      <c r="B1728" s="12" t="s">
        <v>80</v>
      </c>
      <c r="C1728" s="7" t="s">
        <v>81</v>
      </c>
      <c r="D1728" s="7" t="s">
        <v>82</v>
      </c>
      <c r="E1728" s="7" t="s">
        <v>83</v>
      </c>
      <c r="F1728" s="7" t="s">
        <v>98</v>
      </c>
      <c r="G1728" s="7" t="s">
        <v>174</v>
      </c>
      <c r="H1728" s="7" t="s">
        <v>308</v>
      </c>
      <c r="I1728" s="7" t="s">
        <v>2701</v>
      </c>
      <c r="J1728" s="7" t="s">
        <v>3452</v>
      </c>
      <c r="K1728" s="7" t="s">
        <v>5972</v>
      </c>
      <c r="L1728" s="7" t="s">
        <v>6460</v>
      </c>
      <c r="M1728" s="7" t="s">
        <v>91</v>
      </c>
      <c r="N1728" s="7" t="s">
        <v>103</v>
      </c>
      <c r="O1728" s="7" t="s">
        <v>93</v>
      </c>
      <c r="P1728" s="7" t="s">
        <v>103</v>
      </c>
      <c r="Q1728" s="7" t="s">
        <v>93</v>
      </c>
      <c r="R1728" s="7" t="s">
        <v>6465</v>
      </c>
      <c r="S1728" s="7" t="s">
        <v>6465</v>
      </c>
      <c r="T1728" s="7" t="s">
        <v>6465</v>
      </c>
      <c r="U1728" s="7" t="s">
        <v>6465</v>
      </c>
      <c r="V1728" s="7" t="s">
        <v>6465</v>
      </c>
      <c r="W1728" s="7" t="s">
        <v>6465</v>
      </c>
      <c r="X1728" s="7" t="s">
        <v>6465</v>
      </c>
      <c r="Y1728" s="7" t="s">
        <v>6465</v>
      </c>
      <c r="Z1728" s="7" t="s">
        <v>6465</v>
      </c>
      <c r="AA1728" s="7" t="s">
        <v>6465</v>
      </c>
      <c r="AB1728" s="7" t="s">
        <v>6465</v>
      </c>
      <c r="AC1728" s="7" t="s">
        <v>6465</v>
      </c>
      <c r="AD1728" s="7" t="s">
        <v>6465</v>
      </c>
      <c r="AE1728" s="7" t="s">
        <v>95</v>
      </c>
      <c r="AF1728" s="7" t="s">
        <v>82</v>
      </c>
      <c r="AG1728" s="7" t="s">
        <v>96</v>
      </c>
    </row>
    <row r="1729" spans="1:33" x14ac:dyDescent="0.25">
      <c r="A1729" s="7" t="s">
        <v>6466</v>
      </c>
      <c r="B1729" s="12" t="s">
        <v>80</v>
      </c>
      <c r="C1729" s="7" t="s">
        <v>81</v>
      </c>
      <c r="D1729" s="7" t="s">
        <v>82</v>
      </c>
      <c r="E1729" s="7" t="s">
        <v>83</v>
      </c>
      <c r="F1729" s="7" t="s">
        <v>115</v>
      </c>
      <c r="G1729" s="7" t="s">
        <v>1460</v>
      </c>
      <c r="H1729" s="7" t="s">
        <v>6467</v>
      </c>
      <c r="I1729" s="7" t="s">
        <v>134</v>
      </c>
      <c r="J1729" s="7" t="s">
        <v>584</v>
      </c>
      <c r="K1729" s="7" t="s">
        <v>433</v>
      </c>
      <c r="L1729" s="7" t="s">
        <v>219</v>
      </c>
      <c r="M1729" s="7" t="s">
        <v>91</v>
      </c>
      <c r="N1729" s="7" t="s">
        <v>120</v>
      </c>
      <c r="O1729" s="7" t="s">
        <v>93</v>
      </c>
      <c r="P1729" s="7" t="s">
        <v>120</v>
      </c>
      <c r="Q1729" s="7" t="s">
        <v>93</v>
      </c>
      <c r="R1729" s="7" t="s">
        <v>6468</v>
      </c>
      <c r="S1729" s="7" t="s">
        <v>6468</v>
      </c>
      <c r="T1729" s="7" t="s">
        <v>6468</v>
      </c>
      <c r="U1729" s="7" t="s">
        <v>6468</v>
      </c>
      <c r="V1729" s="7" t="s">
        <v>6468</v>
      </c>
      <c r="W1729" s="7" t="s">
        <v>6468</v>
      </c>
      <c r="X1729" s="7" t="s">
        <v>6468</v>
      </c>
      <c r="Y1729" s="7" t="s">
        <v>6468</v>
      </c>
      <c r="Z1729" s="7" t="s">
        <v>6468</v>
      </c>
      <c r="AA1729" s="7" t="s">
        <v>6468</v>
      </c>
      <c r="AB1729" s="7" t="s">
        <v>6468</v>
      </c>
      <c r="AC1729" s="7" t="s">
        <v>6468</v>
      </c>
      <c r="AD1729" s="7" t="s">
        <v>6468</v>
      </c>
      <c r="AE1729" s="7" t="s">
        <v>95</v>
      </c>
      <c r="AF1729" s="7" t="s">
        <v>82</v>
      </c>
      <c r="AG1729" s="7" t="s">
        <v>96</v>
      </c>
    </row>
    <row r="1730" spans="1:33" ht="25.5" x14ac:dyDescent="0.25">
      <c r="A1730" s="7" t="s">
        <v>6469</v>
      </c>
      <c r="B1730" s="12" t="s">
        <v>80</v>
      </c>
      <c r="C1730" s="7" t="s">
        <v>81</v>
      </c>
      <c r="D1730" s="7" t="s">
        <v>82</v>
      </c>
      <c r="E1730" s="7" t="s">
        <v>83</v>
      </c>
      <c r="F1730" s="7" t="s">
        <v>98</v>
      </c>
      <c r="G1730" s="7" t="s">
        <v>174</v>
      </c>
      <c r="H1730" s="7" t="s">
        <v>6470</v>
      </c>
      <c r="I1730" s="7" t="s">
        <v>645</v>
      </c>
      <c r="J1730" s="7" t="s">
        <v>1582</v>
      </c>
      <c r="K1730" s="7" t="s">
        <v>433</v>
      </c>
      <c r="L1730" s="7" t="s">
        <v>639</v>
      </c>
      <c r="M1730" s="7" t="s">
        <v>91</v>
      </c>
      <c r="N1730" s="7" t="s">
        <v>103</v>
      </c>
      <c r="O1730" s="7" t="s">
        <v>93</v>
      </c>
      <c r="P1730" s="7" t="s">
        <v>103</v>
      </c>
      <c r="Q1730" s="7" t="s">
        <v>93</v>
      </c>
      <c r="R1730" s="7" t="s">
        <v>6471</v>
      </c>
      <c r="S1730" s="7" t="s">
        <v>6471</v>
      </c>
      <c r="T1730" s="7" t="s">
        <v>6471</v>
      </c>
      <c r="U1730" s="7" t="s">
        <v>6471</v>
      </c>
      <c r="V1730" s="7" t="s">
        <v>6471</v>
      </c>
      <c r="W1730" s="7" t="s">
        <v>6471</v>
      </c>
      <c r="X1730" s="7" t="s">
        <v>6471</v>
      </c>
      <c r="Y1730" s="7" t="s">
        <v>6471</v>
      </c>
      <c r="Z1730" s="7" t="s">
        <v>6471</v>
      </c>
      <c r="AA1730" s="7" t="s">
        <v>6471</v>
      </c>
      <c r="AB1730" s="7" t="s">
        <v>6471</v>
      </c>
      <c r="AC1730" s="7" t="s">
        <v>6471</v>
      </c>
      <c r="AD1730" s="7" t="s">
        <v>6471</v>
      </c>
      <c r="AE1730" s="7" t="s">
        <v>95</v>
      </c>
      <c r="AF1730" s="7" t="s">
        <v>82</v>
      </c>
      <c r="AG1730" s="7" t="s">
        <v>96</v>
      </c>
    </row>
    <row r="1731" spans="1:33" ht="25.5" x14ac:dyDescent="0.25">
      <c r="A1731" s="7" t="s">
        <v>6472</v>
      </c>
      <c r="B1731" s="12" t="s">
        <v>80</v>
      </c>
      <c r="C1731" s="7" t="s">
        <v>81</v>
      </c>
      <c r="D1731" s="7" t="s">
        <v>82</v>
      </c>
      <c r="E1731" s="7" t="s">
        <v>83</v>
      </c>
      <c r="F1731" s="7" t="s">
        <v>123</v>
      </c>
      <c r="G1731" s="7" t="s">
        <v>124</v>
      </c>
      <c r="H1731" s="7" t="s">
        <v>181</v>
      </c>
      <c r="I1731" s="7" t="s">
        <v>2311</v>
      </c>
      <c r="J1731" s="7" t="s">
        <v>1206</v>
      </c>
      <c r="K1731" s="7" t="s">
        <v>433</v>
      </c>
      <c r="L1731" s="7" t="s">
        <v>1299</v>
      </c>
      <c r="M1731" s="7" t="s">
        <v>137</v>
      </c>
      <c r="N1731" s="7" t="s">
        <v>128</v>
      </c>
      <c r="O1731" s="7" t="s">
        <v>93</v>
      </c>
      <c r="P1731" s="7" t="s">
        <v>128</v>
      </c>
      <c r="Q1731" s="7" t="s">
        <v>93</v>
      </c>
      <c r="R1731" s="7" t="s">
        <v>6473</v>
      </c>
      <c r="S1731" s="7" t="s">
        <v>6473</v>
      </c>
      <c r="T1731" s="7" t="s">
        <v>6473</v>
      </c>
      <c r="U1731" s="7" t="s">
        <v>6473</v>
      </c>
      <c r="V1731" s="7" t="s">
        <v>6473</v>
      </c>
      <c r="W1731" s="7" t="s">
        <v>6473</v>
      </c>
      <c r="X1731" s="7" t="s">
        <v>6473</v>
      </c>
      <c r="Y1731" s="7" t="s">
        <v>6473</v>
      </c>
      <c r="Z1731" s="7" t="s">
        <v>6473</v>
      </c>
      <c r="AA1731" s="7" t="s">
        <v>6473</v>
      </c>
      <c r="AB1731" s="7" t="s">
        <v>6473</v>
      </c>
      <c r="AC1731" s="7" t="s">
        <v>6473</v>
      </c>
      <c r="AD1731" s="7" t="s">
        <v>6473</v>
      </c>
      <c r="AE1731" s="7" t="s">
        <v>95</v>
      </c>
      <c r="AF1731" s="7" t="s">
        <v>82</v>
      </c>
      <c r="AG1731" s="7" t="s">
        <v>96</v>
      </c>
    </row>
    <row r="1732" spans="1:33" ht="25.5" x14ac:dyDescent="0.25">
      <c r="A1732" s="7" t="s">
        <v>6474</v>
      </c>
      <c r="B1732" s="12" t="s">
        <v>80</v>
      </c>
      <c r="C1732" s="7" t="s">
        <v>81</v>
      </c>
      <c r="D1732" s="7" t="s">
        <v>82</v>
      </c>
      <c r="E1732" s="7" t="s">
        <v>83</v>
      </c>
      <c r="F1732" s="7" t="s">
        <v>497</v>
      </c>
      <c r="G1732" s="7" t="s">
        <v>99</v>
      </c>
      <c r="H1732" s="7" t="s">
        <v>1385</v>
      </c>
      <c r="I1732" s="7" t="s">
        <v>531</v>
      </c>
      <c r="J1732" s="7" t="s">
        <v>1833</v>
      </c>
      <c r="K1732" s="7" t="s">
        <v>1440</v>
      </c>
      <c r="L1732" s="7" t="s">
        <v>6475</v>
      </c>
      <c r="M1732" s="7" t="s">
        <v>91</v>
      </c>
      <c r="N1732" s="7" t="s">
        <v>185</v>
      </c>
      <c r="O1732" s="7" t="s">
        <v>93</v>
      </c>
      <c r="P1732" s="7" t="s">
        <v>185</v>
      </c>
      <c r="Q1732" s="7" t="s">
        <v>93</v>
      </c>
      <c r="R1732" s="7" t="s">
        <v>6476</v>
      </c>
      <c r="S1732" s="7" t="s">
        <v>6476</v>
      </c>
      <c r="T1732" s="7" t="s">
        <v>6476</v>
      </c>
      <c r="U1732" s="7" t="s">
        <v>6476</v>
      </c>
      <c r="V1732" s="7" t="s">
        <v>6476</v>
      </c>
      <c r="W1732" s="7" t="s">
        <v>6476</v>
      </c>
      <c r="X1732" s="7" t="s">
        <v>6476</v>
      </c>
      <c r="Y1732" s="7" t="s">
        <v>6476</v>
      </c>
      <c r="Z1732" s="7" t="s">
        <v>6476</v>
      </c>
      <c r="AA1732" s="7" t="s">
        <v>6476</v>
      </c>
      <c r="AB1732" s="7" t="s">
        <v>6476</v>
      </c>
      <c r="AC1732" s="7" t="s">
        <v>6476</v>
      </c>
      <c r="AD1732" s="7" t="s">
        <v>6476</v>
      </c>
      <c r="AE1732" s="7" t="s">
        <v>95</v>
      </c>
      <c r="AF1732" s="7" t="s">
        <v>82</v>
      </c>
      <c r="AG1732" s="7" t="s">
        <v>96</v>
      </c>
    </row>
    <row r="1733" spans="1:33" ht="25.5" x14ac:dyDescent="0.25">
      <c r="A1733" s="7" t="s">
        <v>6477</v>
      </c>
      <c r="B1733" s="12" t="s">
        <v>80</v>
      </c>
      <c r="C1733" s="7" t="s">
        <v>81</v>
      </c>
      <c r="D1733" s="7" t="s">
        <v>82</v>
      </c>
      <c r="E1733" s="7" t="s">
        <v>83</v>
      </c>
      <c r="F1733" s="7" t="s">
        <v>497</v>
      </c>
      <c r="G1733" s="7" t="s">
        <v>99</v>
      </c>
      <c r="H1733" s="7" t="s">
        <v>6478</v>
      </c>
      <c r="I1733" s="7" t="s">
        <v>1018</v>
      </c>
      <c r="J1733" s="7" t="s">
        <v>320</v>
      </c>
      <c r="K1733" s="7" t="s">
        <v>6479</v>
      </c>
      <c r="L1733" s="7" t="s">
        <v>6480</v>
      </c>
      <c r="M1733" s="7" t="s">
        <v>91</v>
      </c>
      <c r="N1733" s="7" t="s">
        <v>185</v>
      </c>
      <c r="O1733" s="7" t="s">
        <v>93</v>
      </c>
      <c r="P1733" s="7" t="s">
        <v>185</v>
      </c>
      <c r="Q1733" s="7" t="s">
        <v>93</v>
      </c>
      <c r="R1733" s="7" t="s">
        <v>6481</v>
      </c>
      <c r="S1733" s="7" t="s">
        <v>6481</v>
      </c>
      <c r="T1733" s="7" t="s">
        <v>6481</v>
      </c>
      <c r="U1733" s="7" t="s">
        <v>6481</v>
      </c>
      <c r="V1733" s="7" t="s">
        <v>6481</v>
      </c>
      <c r="W1733" s="7" t="s">
        <v>6481</v>
      </c>
      <c r="X1733" s="7" t="s">
        <v>6481</v>
      </c>
      <c r="Y1733" s="7" t="s">
        <v>6481</v>
      </c>
      <c r="Z1733" s="7" t="s">
        <v>6481</v>
      </c>
      <c r="AA1733" s="7" t="s">
        <v>6481</v>
      </c>
      <c r="AB1733" s="7" t="s">
        <v>6481</v>
      </c>
      <c r="AC1733" s="7" t="s">
        <v>6481</v>
      </c>
      <c r="AD1733" s="7" t="s">
        <v>6481</v>
      </c>
      <c r="AE1733" s="7" t="s">
        <v>95</v>
      </c>
      <c r="AF1733" s="7" t="s">
        <v>82</v>
      </c>
      <c r="AG1733" s="7" t="s">
        <v>96</v>
      </c>
    </row>
    <row r="1734" spans="1:33" ht="25.5" x14ac:dyDescent="0.25">
      <c r="A1734" s="7" t="s">
        <v>6482</v>
      </c>
      <c r="B1734" s="12" t="s">
        <v>80</v>
      </c>
      <c r="C1734" s="7" t="s">
        <v>81</v>
      </c>
      <c r="D1734" s="7" t="s">
        <v>82</v>
      </c>
      <c r="E1734" s="7" t="s">
        <v>83</v>
      </c>
      <c r="F1734" s="7" t="s">
        <v>141</v>
      </c>
      <c r="G1734" s="7" t="s">
        <v>142</v>
      </c>
      <c r="H1734" s="7" t="s">
        <v>6483</v>
      </c>
      <c r="I1734" s="7" t="s">
        <v>1581</v>
      </c>
      <c r="J1734" s="7" t="s">
        <v>719</v>
      </c>
      <c r="K1734" s="7" t="s">
        <v>4615</v>
      </c>
      <c r="L1734" s="7" t="s">
        <v>533</v>
      </c>
      <c r="M1734" s="7" t="s">
        <v>137</v>
      </c>
      <c r="N1734" s="7" t="s">
        <v>148</v>
      </c>
      <c r="O1734" s="7" t="s">
        <v>93</v>
      </c>
      <c r="P1734" s="7" t="s">
        <v>148</v>
      </c>
      <c r="Q1734" s="7" t="s">
        <v>93</v>
      </c>
      <c r="R1734" s="7" t="s">
        <v>6484</v>
      </c>
      <c r="S1734" s="7" t="s">
        <v>6484</v>
      </c>
      <c r="T1734" s="7" t="s">
        <v>6484</v>
      </c>
      <c r="U1734" s="7" t="s">
        <v>6484</v>
      </c>
      <c r="V1734" s="7" t="s">
        <v>6484</v>
      </c>
      <c r="W1734" s="7" t="s">
        <v>6484</v>
      </c>
      <c r="X1734" s="7" t="s">
        <v>6484</v>
      </c>
      <c r="Y1734" s="7" t="s">
        <v>6484</v>
      </c>
      <c r="Z1734" s="7" t="s">
        <v>6484</v>
      </c>
      <c r="AA1734" s="7" t="s">
        <v>6484</v>
      </c>
      <c r="AB1734" s="7" t="s">
        <v>6484</v>
      </c>
      <c r="AC1734" s="7" t="s">
        <v>6484</v>
      </c>
      <c r="AD1734" s="7" t="s">
        <v>6484</v>
      </c>
      <c r="AE1734" s="7" t="s">
        <v>95</v>
      </c>
      <c r="AF1734" s="7" t="s">
        <v>82</v>
      </c>
      <c r="AG1734" s="7" t="s">
        <v>96</v>
      </c>
    </row>
    <row r="1735" spans="1:33" ht="25.5" x14ac:dyDescent="0.25">
      <c r="A1735" s="7" t="s">
        <v>6485</v>
      </c>
      <c r="B1735" s="12" t="s">
        <v>80</v>
      </c>
      <c r="C1735" s="7" t="s">
        <v>81</v>
      </c>
      <c r="D1735" s="7" t="s">
        <v>82</v>
      </c>
      <c r="E1735" s="7" t="s">
        <v>83</v>
      </c>
      <c r="F1735" s="7" t="s">
        <v>84</v>
      </c>
      <c r="G1735" s="7" t="s">
        <v>3510</v>
      </c>
      <c r="H1735" s="7" t="s">
        <v>892</v>
      </c>
      <c r="I1735" s="7" t="s">
        <v>548</v>
      </c>
      <c r="J1735" s="7" t="s">
        <v>778</v>
      </c>
      <c r="K1735" s="7" t="s">
        <v>503</v>
      </c>
      <c r="L1735" s="7" t="s">
        <v>219</v>
      </c>
      <c r="M1735" s="7" t="s">
        <v>91</v>
      </c>
      <c r="N1735" s="7" t="s">
        <v>92</v>
      </c>
      <c r="O1735" s="7" t="s">
        <v>93</v>
      </c>
      <c r="P1735" s="7" t="s">
        <v>92</v>
      </c>
      <c r="Q1735" s="7" t="s">
        <v>93</v>
      </c>
      <c r="R1735" s="7" t="s">
        <v>6486</v>
      </c>
      <c r="S1735" s="7" t="s">
        <v>6486</v>
      </c>
      <c r="T1735" s="7" t="s">
        <v>6486</v>
      </c>
      <c r="U1735" s="7" t="s">
        <v>6486</v>
      </c>
      <c r="V1735" s="7" t="s">
        <v>6486</v>
      </c>
      <c r="W1735" s="7" t="s">
        <v>6486</v>
      </c>
      <c r="X1735" s="7" t="s">
        <v>6486</v>
      </c>
      <c r="Y1735" s="7" t="s">
        <v>6486</v>
      </c>
      <c r="Z1735" s="7" t="s">
        <v>6486</v>
      </c>
      <c r="AA1735" s="7" t="s">
        <v>6486</v>
      </c>
      <c r="AB1735" s="7" t="s">
        <v>6486</v>
      </c>
      <c r="AC1735" s="7" t="s">
        <v>6486</v>
      </c>
      <c r="AD1735" s="7" t="s">
        <v>6486</v>
      </c>
      <c r="AE1735" s="7" t="s">
        <v>95</v>
      </c>
      <c r="AF1735" s="7" t="s">
        <v>82</v>
      </c>
      <c r="AG1735" s="7" t="s">
        <v>96</v>
      </c>
    </row>
    <row r="1736" spans="1:33" ht="25.5" x14ac:dyDescent="0.25">
      <c r="A1736" s="7" t="s">
        <v>6487</v>
      </c>
      <c r="B1736" s="12" t="s">
        <v>80</v>
      </c>
      <c r="C1736" s="7" t="s">
        <v>81</v>
      </c>
      <c r="D1736" s="7" t="s">
        <v>82</v>
      </c>
      <c r="E1736" s="7" t="s">
        <v>83</v>
      </c>
      <c r="F1736" s="7" t="s">
        <v>84</v>
      </c>
      <c r="G1736" s="7" t="s">
        <v>1165</v>
      </c>
      <c r="H1736" s="7" t="s">
        <v>6488</v>
      </c>
      <c r="I1736" s="7" t="s">
        <v>548</v>
      </c>
      <c r="J1736" s="7" t="s">
        <v>6489</v>
      </c>
      <c r="K1736" s="7" t="s">
        <v>503</v>
      </c>
      <c r="L1736" s="7" t="s">
        <v>227</v>
      </c>
      <c r="M1736" s="7" t="s">
        <v>91</v>
      </c>
      <c r="N1736" s="7" t="s">
        <v>92</v>
      </c>
      <c r="O1736" s="7" t="s">
        <v>93</v>
      </c>
      <c r="P1736" s="7" t="s">
        <v>92</v>
      </c>
      <c r="Q1736" s="7" t="s">
        <v>93</v>
      </c>
      <c r="R1736" s="7" t="s">
        <v>6490</v>
      </c>
      <c r="S1736" s="7" t="s">
        <v>6490</v>
      </c>
      <c r="T1736" s="7" t="s">
        <v>6490</v>
      </c>
      <c r="U1736" s="7" t="s">
        <v>6490</v>
      </c>
      <c r="V1736" s="7" t="s">
        <v>6490</v>
      </c>
      <c r="W1736" s="7" t="s">
        <v>6490</v>
      </c>
      <c r="X1736" s="7" t="s">
        <v>6490</v>
      </c>
      <c r="Y1736" s="7" t="s">
        <v>6490</v>
      </c>
      <c r="Z1736" s="7" t="s">
        <v>6490</v>
      </c>
      <c r="AA1736" s="7" t="s">
        <v>6490</v>
      </c>
      <c r="AB1736" s="7" t="s">
        <v>6490</v>
      </c>
      <c r="AC1736" s="7" t="s">
        <v>6490</v>
      </c>
      <c r="AD1736" s="7" t="s">
        <v>6490</v>
      </c>
      <c r="AE1736" s="7" t="s">
        <v>95</v>
      </c>
      <c r="AF1736" s="7" t="s">
        <v>82</v>
      </c>
      <c r="AG1736" s="7" t="s">
        <v>96</v>
      </c>
    </row>
    <row r="1737" spans="1:33" x14ac:dyDescent="0.25">
      <c r="A1737" s="7" t="s">
        <v>6491</v>
      </c>
      <c r="B1737" s="12" t="s">
        <v>80</v>
      </c>
      <c r="C1737" s="7" t="s">
        <v>81</v>
      </c>
      <c r="D1737" s="7" t="s">
        <v>82</v>
      </c>
      <c r="E1737" s="7" t="s">
        <v>83</v>
      </c>
      <c r="F1737" s="7" t="s">
        <v>98</v>
      </c>
      <c r="G1737" s="7" t="s">
        <v>546</v>
      </c>
      <c r="H1737" s="7" t="s">
        <v>195</v>
      </c>
      <c r="I1737" s="7" t="s">
        <v>4708</v>
      </c>
      <c r="J1737" s="7" t="s">
        <v>1991</v>
      </c>
      <c r="K1737" s="7" t="s">
        <v>503</v>
      </c>
      <c r="L1737" s="7" t="s">
        <v>368</v>
      </c>
      <c r="M1737" s="7" t="s">
        <v>137</v>
      </c>
      <c r="N1737" s="7" t="s">
        <v>185</v>
      </c>
      <c r="O1737" s="7" t="s">
        <v>93</v>
      </c>
      <c r="P1737" s="7" t="s">
        <v>185</v>
      </c>
      <c r="Q1737" s="7" t="s">
        <v>93</v>
      </c>
      <c r="R1737" s="7" t="s">
        <v>6492</v>
      </c>
      <c r="S1737" s="7" t="s">
        <v>6492</v>
      </c>
      <c r="T1737" s="7" t="s">
        <v>6492</v>
      </c>
      <c r="U1737" s="7" t="s">
        <v>6492</v>
      </c>
      <c r="V1737" s="7" t="s">
        <v>6492</v>
      </c>
      <c r="W1737" s="7" t="s">
        <v>6492</v>
      </c>
      <c r="X1737" s="7" t="s">
        <v>6492</v>
      </c>
      <c r="Y1737" s="7" t="s">
        <v>6492</v>
      </c>
      <c r="Z1737" s="7" t="s">
        <v>6492</v>
      </c>
      <c r="AA1737" s="7" t="s">
        <v>6492</v>
      </c>
      <c r="AB1737" s="7" t="s">
        <v>6492</v>
      </c>
      <c r="AC1737" s="7" t="s">
        <v>6492</v>
      </c>
      <c r="AD1737" s="7" t="s">
        <v>6492</v>
      </c>
      <c r="AE1737" s="7" t="s">
        <v>95</v>
      </c>
      <c r="AF1737" s="7" t="s">
        <v>82</v>
      </c>
      <c r="AG1737" s="7" t="s">
        <v>96</v>
      </c>
    </row>
    <row r="1738" spans="1:33" x14ac:dyDescent="0.25">
      <c r="A1738" s="7" t="s">
        <v>6493</v>
      </c>
      <c r="B1738" s="12" t="s">
        <v>80</v>
      </c>
      <c r="C1738" s="7" t="s">
        <v>81</v>
      </c>
      <c r="D1738" s="7" t="s">
        <v>82</v>
      </c>
      <c r="E1738" s="7" t="s">
        <v>83</v>
      </c>
      <c r="F1738" s="7" t="s">
        <v>230</v>
      </c>
      <c r="G1738" s="7" t="s">
        <v>231</v>
      </c>
      <c r="H1738" s="7" t="s">
        <v>6494</v>
      </c>
      <c r="I1738" s="7" t="s">
        <v>1572</v>
      </c>
      <c r="J1738" s="7" t="s">
        <v>2697</v>
      </c>
      <c r="K1738" s="7" t="s">
        <v>503</v>
      </c>
      <c r="L1738" s="7" t="s">
        <v>460</v>
      </c>
      <c r="M1738" s="7" t="s">
        <v>91</v>
      </c>
      <c r="N1738" s="7" t="s">
        <v>312</v>
      </c>
      <c r="O1738" s="7" t="s">
        <v>93</v>
      </c>
      <c r="P1738" s="7" t="s">
        <v>312</v>
      </c>
      <c r="Q1738" s="7" t="s">
        <v>93</v>
      </c>
      <c r="R1738" s="7" t="s">
        <v>6495</v>
      </c>
      <c r="S1738" s="7" t="s">
        <v>6495</v>
      </c>
      <c r="T1738" s="7" t="s">
        <v>6495</v>
      </c>
      <c r="U1738" s="7" t="s">
        <v>6495</v>
      </c>
      <c r="V1738" s="7" t="s">
        <v>6495</v>
      </c>
      <c r="W1738" s="7" t="s">
        <v>6495</v>
      </c>
      <c r="X1738" s="7" t="s">
        <v>6495</v>
      </c>
      <c r="Y1738" s="7" t="s">
        <v>6495</v>
      </c>
      <c r="Z1738" s="7" t="s">
        <v>6495</v>
      </c>
      <c r="AA1738" s="7" t="s">
        <v>6495</v>
      </c>
      <c r="AB1738" s="7" t="s">
        <v>6495</v>
      </c>
      <c r="AC1738" s="7" t="s">
        <v>6495</v>
      </c>
      <c r="AD1738" s="7" t="s">
        <v>6495</v>
      </c>
      <c r="AE1738" s="7" t="s">
        <v>95</v>
      </c>
      <c r="AF1738" s="7" t="s">
        <v>82</v>
      </c>
      <c r="AG1738" s="7" t="s">
        <v>96</v>
      </c>
    </row>
    <row r="1739" spans="1:33" x14ac:dyDescent="0.25">
      <c r="A1739" s="7" t="s">
        <v>6496</v>
      </c>
      <c r="B1739" s="12" t="s">
        <v>80</v>
      </c>
      <c r="C1739" s="7" t="s">
        <v>81</v>
      </c>
      <c r="D1739" s="7" t="s">
        <v>82</v>
      </c>
      <c r="E1739" s="7" t="s">
        <v>83</v>
      </c>
      <c r="F1739" s="7" t="s">
        <v>98</v>
      </c>
      <c r="G1739" s="7" t="s">
        <v>180</v>
      </c>
      <c r="H1739" s="7" t="s">
        <v>195</v>
      </c>
      <c r="I1739" s="7" t="s">
        <v>1572</v>
      </c>
      <c r="J1739" s="7" t="s">
        <v>5293</v>
      </c>
      <c r="K1739" s="7" t="s">
        <v>503</v>
      </c>
      <c r="L1739" s="7" t="s">
        <v>203</v>
      </c>
      <c r="M1739" s="7" t="s">
        <v>91</v>
      </c>
      <c r="N1739" s="7" t="s">
        <v>185</v>
      </c>
      <c r="O1739" s="7" t="s">
        <v>93</v>
      </c>
      <c r="P1739" s="7" t="s">
        <v>185</v>
      </c>
      <c r="Q1739" s="7" t="s">
        <v>93</v>
      </c>
      <c r="R1739" s="7" t="s">
        <v>6497</v>
      </c>
      <c r="S1739" s="7" t="s">
        <v>6497</v>
      </c>
      <c r="T1739" s="7" t="s">
        <v>6497</v>
      </c>
      <c r="U1739" s="7" t="s">
        <v>6497</v>
      </c>
      <c r="V1739" s="7" t="s">
        <v>6497</v>
      </c>
      <c r="W1739" s="7" t="s">
        <v>6497</v>
      </c>
      <c r="X1739" s="7" t="s">
        <v>6497</v>
      </c>
      <c r="Y1739" s="7" t="s">
        <v>6497</v>
      </c>
      <c r="Z1739" s="7" t="s">
        <v>6497</v>
      </c>
      <c r="AA1739" s="7" t="s">
        <v>6497</v>
      </c>
      <c r="AB1739" s="7" t="s">
        <v>6497</v>
      </c>
      <c r="AC1739" s="7" t="s">
        <v>6497</v>
      </c>
      <c r="AD1739" s="7" t="s">
        <v>6497</v>
      </c>
      <c r="AE1739" s="7" t="s">
        <v>95</v>
      </c>
      <c r="AF1739" s="7" t="s">
        <v>82</v>
      </c>
      <c r="AG1739" s="7" t="s">
        <v>96</v>
      </c>
    </row>
    <row r="1740" spans="1:33" ht="25.5" x14ac:dyDescent="0.25">
      <c r="A1740" s="7" t="s">
        <v>6498</v>
      </c>
      <c r="B1740" s="12" t="s">
        <v>80</v>
      </c>
      <c r="C1740" s="7" t="s">
        <v>81</v>
      </c>
      <c r="D1740" s="7" t="s">
        <v>82</v>
      </c>
      <c r="E1740" s="7" t="s">
        <v>83</v>
      </c>
      <c r="F1740" s="7" t="s">
        <v>123</v>
      </c>
      <c r="G1740" s="7" t="s">
        <v>124</v>
      </c>
      <c r="H1740" s="7" t="s">
        <v>308</v>
      </c>
      <c r="I1740" s="7" t="s">
        <v>2279</v>
      </c>
      <c r="J1740" s="7" t="s">
        <v>6499</v>
      </c>
      <c r="K1740" s="7" t="s">
        <v>503</v>
      </c>
      <c r="L1740" s="7" t="s">
        <v>374</v>
      </c>
      <c r="M1740" s="7" t="s">
        <v>137</v>
      </c>
      <c r="N1740" s="7" t="s">
        <v>128</v>
      </c>
      <c r="O1740" s="7" t="s">
        <v>93</v>
      </c>
      <c r="P1740" s="7" t="s">
        <v>128</v>
      </c>
      <c r="Q1740" s="7" t="s">
        <v>93</v>
      </c>
      <c r="R1740" s="7" t="s">
        <v>6500</v>
      </c>
      <c r="S1740" s="7" t="s">
        <v>6500</v>
      </c>
      <c r="T1740" s="7" t="s">
        <v>6500</v>
      </c>
      <c r="U1740" s="7" t="s">
        <v>6500</v>
      </c>
      <c r="V1740" s="7" t="s">
        <v>6500</v>
      </c>
      <c r="W1740" s="7" t="s">
        <v>6500</v>
      </c>
      <c r="X1740" s="7" t="s">
        <v>6500</v>
      </c>
      <c r="Y1740" s="7" t="s">
        <v>6500</v>
      </c>
      <c r="Z1740" s="7" t="s">
        <v>6500</v>
      </c>
      <c r="AA1740" s="7" t="s">
        <v>6500</v>
      </c>
      <c r="AB1740" s="7" t="s">
        <v>6500</v>
      </c>
      <c r="AC1740" s="7" t="s">
        <v>6500</v>
      </c>
      <c r="AD1740" s="7" t="s">
        <v>6500</v>
      </c>
      <c r="AE1740" s="7" t="s">
        <v>95</v>
      </c>
      <c r="AF1740" s="7" t="s">
        <v>82</v>
      </c>
      <c r="AG1740" s="7" t="s">
        <v>96</v>
      </c>
    </row>
    <row r="1741" spans="1:33" x14ac:dyDescent="0.25">
      <c r="A1741" s="7" t="s">
        <v>6501</v>
      </c>
      <c r="B1741" s="12" t="s">
        <v>80</v>
      </c>
      <c r="C1741" s="7" t="s">
        <v>81</v>
      </c>
      <c r="D1741" s="7" t="s">
        <v>82</v>
      </c>
      <c r="E1741" s="7" t="s">
        <v>83</v>
      </c>
      <c r="F1741" s="7" t="s">
        <v>123</v>
      </c>
      <c r="G1741" s="7" t="s">
        <v>124</v>
      </c>
      <c r="H1741" s="7" t="s">
        <v>1851</v>
      </c>
      <c r="I1741" s="7" t="s">
        <v>351</v>
      </c>
      <c r="J1741" s="7" t="s">
        <v>5441</v>
      </c>
      <c r="K1741" s="7" t="s">
        <v>465</v>
      </c>
      <c r="L1741" s="7" t="s">
        <v>794</v>
      </c>
      <c r="M1741" s="7" t="s">
        <v>91</v>
      </c>
      <c r="N1741" s="7" t="s">
        <v>128</v>
      </c>
      <c r="O1741" s="7" t="s">
        <v>93</v>
      </c>
      <c r="P1741" s="7" t="s">
        <v>128</v>
      </c>
      <c r="Q1741" s="7" t="s">
        <v>93</v>
      </c>
      <c r="R1741" s="7" t="s">
        <v>6502</v>
      </c>
      <c r="S1741" s="7" t="s">
        <v>6502</v>
      </c>
      <c r="T1741" s="7" t="s">
        <v>6502</v>
      </c>
      <c r="U1741" s="7" t="s">
        <v>6502</v>
      </c>
      <c r="V1741" s="7" t="s">
        <v>6502</v>
      </c>
      <c r="W1741" s="7" t="s">
        <v>6502</v>
      </c>
      <c r="X1741" s="7" t="s">
        <v>6502</v>
      </c>
      <c r="Y1741" s="7" t="s">
        <v>6502</v>
      </c>
      <c r="Z1741" s="7" t="s">
        <v>6502</v>
      </c>
      <c r="AA1741" s="7" t="s">
        <v>6502</v>
      </c>
      <c r="AB1741" s="7" t="s">
        <v>6502</v>
      </c>
      <c r="AC1741" s="7" t="s">
        <v>6502</v>
      </c>
      <c r="AD1741" s="7" t="s">
        <v>6502</v>
      </c>
      <c r="AE1741" s="7" t="s">
        <v>95</v>
      </c>
      <c r="AF1741" s="7" t="s">
        <v>82</v>
      </c>
      <c r="AG1741" s="7" t="s">
        <v>96</v>
      </c>
    </row>
    <row r="1742" spans="1:33" ht="25.5" x14ac:dyDescent="0.25">
      <c r="A1742" s="7" t="s">
        <v>6503</v>
      </c>
      <c r="B1742" s="12" t="s">
        <v>80</v>
      </c>
      <c r="C1742" s="7" t="s">
        <v>81</v>
      </c>
      <c r="D1742" s="7" t="s">
        <v>82</v>
      </c>
      <c r="E1742" s="7" t="s">
        <v>83</v>
      </c>
      <c r="F1742" s="7" t="s">
        <v>123</v>
      </c>
      <c r="G1742" s="7" t="s">
        <v>124</v>
      </c>
      <c r="H1742" s="7" t="s">
        <v>1851</v>
      </c>
      <c r="I1742" s="7" t="s">
        <v>351</v>
      </c>
      <c r="J1742" s="7" t="s">
        <v>6504</v>
      </c>
      <c r="K1742" s="7" t="s">
        <v>465</v>
      </c>
      <c r="L1742" s="7" t="s">
        <v>1998</v>
      </c>
      <c r="M1742" s="7" t="s">
        <v>91</v>
      </c>
      <c r="N1742" s="7" t="s">
        <v>128</v>
      </c>
      <c r="O1742" s="7" t="s">
        <v>93</v>
      </c>
      <c r="P1742" s="7" t="s">
        <v>128</v>
      </c>
      <c r="Q1742" s="7" t="s">
        <v>93</v>
      </c>
      <c r="R1742" s="7" t="s">
        <v>6505</v>
      </c>
      <c r="S1742" s="7" t="s">
        <v>6505</v>
      </c>
      <c r="T1742" s="7" t="s">
        <v>6505</v>
      </c>
      <c r="U1742" s="7" t="s">
        <v>6505</v>
      </c>
      <c r="V1742" s="7" t="s">
        <v>6505</v>
      </c>
      <c r="W1742" s="7" t="s">
        <v>6505</v>
      </c>
      <c r="X1742" s="7" t="s">
        <v>6505</v>
      </c>
      <c r="Y1742" s="7" t="s">
        <v>6505</v>
      </c>
      <c r="Z1742" s="7" t="s">
        <v>6505</v>
      </c>
      <c r="AA1742" s="7" t="s">
        <v>6505</v>
      </c>
      <c r="AB1742" s="7" t="s">
        <v>6505</v>
      </c>
      <c r="AC1742" s="7" t="s">
        <v>6505</v>
      </c>
      <c r="AD1742" s="7" t="s">
        <v>6505</v>
      </c>
      <c r="AE1742" s="7" t="s">
        <v>95</v>
      </c>
      <c r="AF1742" s="7" t="s">
        <v>82</v>
      </c>
      <c r="AG1742" s="7" t="s">
        <v>96</v>
      </c>
    </row>
    <row r="1743" spans="1:33" ht="25.5" x14ac:dyDescent="0.25">
      <c r="A1743" s="7" t="s">
        <v>6506</v>
      </c>
      <c r="B1743" s="12" t="s">
        <v>80</v>
      </c>
      <c r="C1743" s="7" t="s">
        <v>81</v>
      </c>
      <c r="D1743" s="7" t="s">
        <v>82</v>
      </c>
      <c r="E1743" s="7" t="s">
        <v>83</v>
      </c>
      <c r="F1743" s="7" t="s">
        <v>123</v>
      </c>
      <c r="G1743" s="7" t="s">
        <v>124</v>
      </c>
      <c r="H1743" s="7" t="s">
        <v>350</v>
      </c>
      <c r="I1743" s="7" t="s">
        <v>351</v>
      </c>
      <c r="J1743" s="7" t="s">
        <v>6016</v>
      </c>
      <c r="K1743" s="7" t="s">
        <v>465</v>
      </c>
      <c r="L1743" s="7" t="s">
        <v>102</v>
      </c>
      <c r="M1743" s="7" t="s">
        <v>91</v>
      </c>
      <c r="N1743" s="7" t="s">
        <v>128</v>
      </c>
      <c r="O1743" s="7" t="s">
        <v>93</v>
      </c>
      <c r="P1743" s="7" t="s">
        <v>128</v>
      </c>
      <c r="Q1743" s="7" t="s">
        <v>93</v>
      </c>
      <c r="R1743" s="7" t="s">
        <v>6507</v>
      </c>
      <c r="S1743" s="7" t="s">
        <v>6507</v>
      </c>
      <c r="T1743" s="7" t="s">
        <v>6507</v>
      </c>
      <c r="U1743" s="7" t="s">
        <v>6507</v>
      </c>
      <c r="V1743" s="7" t="s">
        <v>6507</v>
      </c>
      <c r="W1743" s="7" t="s">
        <v>6507</v>
      </c>
      <c r="X1743" s="7" t="s">
        <v>6507</v>
      </c>
      <c r="Y1743" s="7" t="s">
        <v>6507</v>
      </c>
      <c r="Z1743" s="7" t="s">
        <v>6507</v>
      </c>
      <c r="AA1743" s="7" t="s">
        <v>6507</v>
      </c>
      <c r="AB1743" s="7" t="s">
        <v>6507</v>
      </c>
      <c r="AC1743" s="7" t="s">
        <v>6507</v>
      </c>
      <c r="AD1743" s="7" t="s">
        <v>6507</v>
      </c>
      <c r="AE1743" s="7" t="s">
        <v>95</v>
      </c>
      <c r="AF1743" s="7" t="s">
        <v>82</v>
      </c>
      <c r="AG1743" s="7" t="s">
        <v>96</v>
      </c>
    </row>
    <row r="1744" spans="1:33" x14ac:dyDescent="0.25">
      <c r="A1744" s="7" t="s">
        <v>6508</v>
      </c>
      <c r="B1744" s="12" t="s">
        <v>80</v>
      </c>
      <c r="C1744" s="7" t="s">
        <v>81</v>
      </c>
      <c r="D1744" s="7" t="s">
        <v>82</v>
      </c>
      <c r="E1744" s="7" t="s">
        <v>83</v>
      </c>
      <c r="F1744" s="7" t="s">
        <v>98</v>
      </c>
      <c r="G1744" s="7" t="s">
        <v>99</v>
      </c>
      <c r="H1744" s="7" t="s">
        <v>6509</v>
      </c>
      <c r="I1744" s="7" t="s">
        <v>190</v>
      </c>
      <c r="J1744" s="7" t="s">
        <v>559</v>
      </c>
      <c r="K1744" s="7" t="s">
        <v>465</v>
      </c>
      <c r="L1744" s="7" t="s">
        <v>407</v>
      </c>
      <c r="M1744" s="7" t="s">
        <v>91</v>
      </c>
      <c r="N1744" s="7" t="s">
        <v>103</v>
      </c>
      <c r="O1744" s="7" t="s">
        <v>93</v>
      </c>
      <c r="P1744" s="7" t="s">
        <v>103</v>
      </c>
      <c r="Q1744" s="7" t="s">
        <v>93</v>
      </c>
      <c r="R1744" s="7" t="s">
        <v>6510</v>
      </c>
      <c r="S1744" s="7" t="s">
        <v>6510</v>
      </c>
      <c r="T1744" s="7" t="s">
        <v>6510</v>
      </c>
      <c r="U1744" s="7" t="s">
        <v>6510</v>
      </c>
      <c r="V1744" s="7" t="s">
        <v>6510</v>
      </c>
      <c r="W1744" s="7" t="s">
        <v>6510</v>
      </c>
      <c r="X1744" s="7" t="s">
        <v>6510</v>
      </c>
      <c r="Y1744" s="7" t="s">
        <v>6510</v>
      </c>
      <c r="Z1744" s="7" t="s">
        <v>6510</v>
      </c>
      <c r="AA1744" s="7" t="s">
        <v>6510</v>
      </c>
      <c r="AB1744" s="7" t="s">
        <v>6510</v>
      </c>
      <c r="AC1744" s="7" t="s">
        <v>6510</v>
      </c>
      <c r="AD1744" s="7" t="s">
        <v>6510</v>
      </c>
      <c r="AE1744" s="7" t="s">
        <v>95</v>
      </c>
      <c r="AF1744" s="7" t="s">
        <v>82</v>
      </c>
      <c r="AG1744" s="7" t="s">
        <v>96</v>
      </c>
    </row>
    <row r="1745" spans="1:33" x14ac:dyDescent="0.25">
      <c r="A1745" s="7" t="s">
        <v>6511</v>
      </c>
      <c r="B1745" s="12" t="s">
        <v>80</v>
      </c>
      <c r="C1745" s="7" t="s">
        <v>81</v>
      </c>
      <c r="D1745" s="7" t="s">
        <v>82</v>
      </c>
      <c r="E1745" s="7" t="s">
        <v>83</v>
      </c>
      <c r="F1745" s="7" t="s">
        <v>497</v>
      </c>
      <c r="G1745" s="7" t="s">
        <v>99</v>
      </c>
      <c r="H1745" s="7" t="s">
        <v>1385</v>
      </c>
      <c r="I1745" s="7" t="s">
        <v>190</v>
      </c>
      <c r="J1745" s="7" t="s">
        <v>6512</v>
      </c>
      <c r="K1745" s="7" t="s">
        <v>465</v>
      </c>
      <c r="L1745" s="7" t="s">
        <v>830</v>
      </c>
      <c r="M1745" s="7" t="s">
        <v>91</v>
      </c>
      <c r="N1745" s="7" t="s">
        <v>185</v>
      </c>
      <c r="O1745" s="7" t="s">
        <v>93</v>
      </c>
      <c r="P1745" s="7" t="s">
        <v>185</v>
      </c>
      <c r="Q1745" s="7" t="s">
        <v>93</v>
      </c>
      <c r="R1745" s="7" t="s">
        <v>6513</v>
      </c>
      <c r="S1745" s="7" t="s">
        <v>6513</v>
      </c>
      <c r="T1745" s="7" t="s">
        <v>6513</v>
      </c>
      <c r="U1745" s="7" t="s">
        <v>6513</v>
      </c>
      <c r="V1745" s="7" t="s">
        <v>6513</v>
      </c>
      <c r="W1745" s="7" t="s">
        <v>6513</v>
      </c>
      <c r="X1745" s="7" t="s">
        <v>6513</v>
      </c>
      <c r="Y1745" s="7" t="s">
        <v>6513</v>
      </c>
      <c r="Z1745" s="7" t="s">
        <v>6513</v>
      </c>
      <c r="AA1745" s="7" t="s">
        <v>6513</v>
      </c>
      <c r="AB1745" s="7" t="s">
        <v>6513</v>
      </c>
      <c r="AC1745" s="7" t="s">
        <v>6513</v>
      </c>
      <c r="AD1745" s="7" t="s">
        <v>6513</v>
      </c>
      <c r="AE1745" s="7" t="s">
        <v>95</v>
      </c>
      <c r="AF1745" s="7" t="s">
        <v>82</v>
      </c>
      <c r="AG1745" s="7" t="s">
        <v>96</v>
      </c>
    </row>
    <row r="1746" spans="1:33" ht="25.5" x14ac:dyDescent="0.25">
      <c r="A1746" s="7" t="s">
        <v>6514</v>
      </c>
      <c r="B1746" s="12" t="s">
        <v>80</v>
      </c>
      <c r="C1746" s="7" t="s">
        <v>81</v>
      </c>
      <c r="D1746" s="7" t="s">
        <v>82</v>
      </c>
      <c r="E1746" s="7" t="s">
        <v>83</v>
      </c>
      <c r="F1746" s="7" t="s">
        <v>6515</v>
      </c>
      <c r="G1746" s="7" t="s">
        <v>6516</v>
      </c>
      <c r="H1746" s="7" t="s">
        <v>6517</v>
      </c>
      <c r="I1746" s="7" t="s">
        <v>190</v>
      </c>
      <c r="J1746" s="7" t="s">
        <v>241</v>
      </c>
      <c r="K1746" s="7" t="s">
        <v>465</v>
      </c>
      <c r="L1746" s="7" t="s">
        <v>6518</v>
      </c>
      <c r="M1746" s="7" t="s">
        <v>91</v>
      </c>
      <c r="N1746" s="7" t="s">
        <v>6519</v>
      </c>
      <c r="O1746" s="7" t="s">
        <v>93</v>
      </c>
      <c r="P1746" s="7" t="s">
        <v>6519</v>
      </c>
      <c r="Q1746" s="7" t="s">
        <v>93</v>
      </c>
      <c r="R1746" s="7" t="s">
        <v>6520</v>
      </c>
      <c r="S1746" s="7" t="s">
        <v>6520</v>
      </c>
      <c r="T1746" s="7" t="s">
        <v>6520</v>
      </c>
      <c r="U1746" s="7" t="s">
        <v>6520</v>
      </c>
      <c r="V1746" s="7" t="s">
        <v>6520</v>
      </c>
      <c r="W1746" s="7" t="s">
        <v>6520</v>
      </c>
      <c r="X1746" s="7" t="s">
        <v>6520</v>
      </c>
      <c r="Y1746" s="7" t="s">
        <v>6520</v>
      </c>
      <c r="Z1746" s="7" t="s">
        <v>6520</v>
      </c>
      <c r="AA1746" s="7" t="s">
        <v>6520</v>
      </c>
      <c r="AB1746" s="7" t="s">
        <v>6520</v>
      </c>
      <c r="AC1746" s="7" t="s">
        <v>6520</v>
      </c>
      <c r="AD1746" s="7" t="s">
        <v>6520</v>
      </c>
      <c r="AE1746" s="7" t="s">
        <v>95</v>
      </c>
      <c r="AF1746" s="7" t="s">
        <v>82</v>
      </c>
      <c r="AG1746" s="7" t="s">
        <v>96</v>
      </c>
    </row>
    <row r="1747" spans="1:33" x14ac:dyDescent="0.25">
      <c r="A1747" s="7" t="s">
        <v>6521</v>
      </c>
      <c r="B1747" s="12" t="s">
        <v>80</v>
      </c>
      <c r="C1747" s="7" t="s">
        <v>81</v>
      </c>
      <c r="D1747" s="7" t="s">
        <v>82</v>
      </c>
      <c r="E1747" s="7" t="s">
        <v>83</v>
      </c>
      <c r="F1747" s="7" t="s">
        <v>123</v>
      </c>
      <c r="G1747" s="7" t="s">
        <v>124</v>
      </c>
      <c r="H1747" s="7" t="s">
        <v>195</v>
      </c>
      <c r="I1747" s="7" t="s">
        <v>3261</v>
      </c>
      <c r="J1747" s="7" t="s">
        <v>6522</v>
      </c>
      <c r="K1747" s="7" t="s">
        <v>89</v>
      </c>
      <c r="L1747" s="7" t="s">
        <v>89</v>
      </c>
      <c r="M1747" s="7" t="s">
        <v>91</v>
      </c>
      <c r="N1747" s="7" t="s">
        <v>128</v>
      </c>
      <c r="O1747" s="7" t="s">
        <v>93</v>
      </c>
      <c r="P1747" s="7" t="s">
        <v>128</v>
      </c>
      <c r="Q1747" s="7" t="s">
        <v>93</v>
      </c>
      <c r="R1747" s="7" t="s">
        <v>6523</v>
      </c>
      <c r="S1747" s="7" t="s">
        <v>6523</v>
      </c>
      <c r="T1747" s="7" t="s">
        <v>6523</v>
      </c>
      <c r="U1747" s="7" t="s">
        <v>6523</v>
      </c>
      <c r="V1747" s="7" t="s">
        <v>6523</v>
      </c>
      <c r="W1747" s="7" t="s">
        <v>6523</v>
      </c>
      <c r="X1747" s="7" t="s">
        <v>6523</v>
      </c>
      <c r="Y1747" s="7" t="s">
        <v>6523</v>
      </c>
      <c r="Z1747" s="7" t="s">
        <v>6523</v>
      </c>
      <c r="AA1747" s="7" t="s">
        <v>6523</v>
      </c>
      <c r="AB1747" s="7" t="s">
        <v>6523</v>
      </c>
      <c r="AC1747" s="7" t="s">
        <v>6523</v>
      </c>
      <c r="AD1747" s="7" t="s">
        <v>6523</v>
      </c>
      <c r="AE1747" s="7" t="s">
        <v>95</v>
      </c>
      <c r="AF1747" s="7" t="s">
        <v>82</v>
      </c>
      <c r="AG1747" s="7" t="s">
        <v>96</v>
      </c>
    </row>
    <row r="1748" spans="1:33" x14ac:dyDescent="0.25">
      <c r="A1748" s="7" t="s">
        <v>6524</v>
      </c>
      <c r="B1748" s="12" t="s">
        <v>80</v>
      </c>
      <c r="C1748" s="7" t="s">
        <v>81</v>
      </c>
      <c r="D1748" s="7" t="s">
        <v>82</v>
      </c>
      <c r="E1748" s="7" t="s">
        <v>83</v>
      </c>
      <c r="F1748" s="7" t="s">
        <v>98</v>
      </c>
      <c r="G1748" s="7" t="s">
        <v>99</v>
      </c>
      <c r="H1748" s="7" t="s">
        <v>181</v>
      </c>
      <c r="I1748" s="7" t="s">
        <v>2322</v>
      </c>
      <c r="J1748" s="7" t="s">
        <v>2139</v>
      </c>
      <c r="K1748" s="7" t="s">
        <v>89</v>
      </c>
      <c r="L1748" s="7" t="s">
        <v>2101</v>
      </c>
      <c r="M1748" s="7" t="s">
        <v>137</v>
      </c>
      <c r="N1748" s="7" t="s">
        <v>103</v>
      </c>
      <c r="O1748" s="7" t="s">
        <v>93</v>
      </c>
      <c r="P1748" s="7" t="s">
        <v>103</v>
      </c>
      <c r="Q1748" s="7" t="s">
        <v>93</v>
      </c>
      <c r="R1748" s="7" t="s">
        <v>6525</v>
      </c>
      <c r="S1748" s="7" t="s">
        <v>6525</v>
      </c>
      <c r="T1748" s="7" t="s">
        <v>6525</v>
      </c>
      <c r="U1748" s="7" t="s">
        <v>6525</v>
      </c>
      <c r="V1748" s="7" t="s">
        <v>6525</v>
      </c>
      <c r="W1748" s="7" t="s">
        <v>6525</v>
      </c>
      <c r="X1748" s="7" t="s">
        <v>6525</v>
      </c>
      <c r="Y1748" s="7" t="s">
        <v>6525</v>
      </c>
      <c r="Z1748" s="7" t="s">
        <v>6525</v>
      </c>
      <c r="AA1748" s="7" t="s">
        <v>6525</v>
      </c>
      <c r="AB1748" s="7" t="s">
        <v>6525</v>
      </c>
      <c r="AC1748" s="7" t="s">
        <v>6525</v>
      </c>
      <c r="AD1748" s="7" t="s">
        <v>6525</v>
      </c>
      <c r="AE1748" s="7" t="s">
        <v>95</v>
      </c>
      <c r="AF1748" s="7" t="s">
        <v>82</v>
      </c>
      <c r="AG1748" s="7" t="s">
        <v>96</v>
      </c>
    </row>
    <row r="1749" spans="1:33" x14ac:dyDescent="0.25">
      <c r="A1749" s="7" t="s">
        <v>6526</v>
      </c>
      <c r="B1749" s="12" t="s">
        <v>80</v>
      </c>
      <c r="C1749" s="7" t="s">
        <v>81</v>
      </c>
      <c r="D1749" s="7" t="s">
        <v>82</v>
      </c>
      <c r="E1749" s="7" t="s">
        <v>83</v>
      </c>
      <c r="F1749" s="7" t="s">
        <v>84</v>
      </c>
      <c r="G1749" s="7" t="s">
        <v>6527</v>
      </c>
      <c r="H1749" s="7" t="s">
        <v>6528</v>
      </c>
      <c r="I1749" s="7" t="s">
        <v>240</v>
      </c>
      <c r="J1749" s="7" t="s">
        <v>638</v>
      </c>
      <c r="K1749" s="7" t="s">
        <v>89</v>
      </c>
      <c r="L1749" s="7" t="s">
        <v>111</v>
      </c>
      <c r="M1749" s="7" t="s">
        <v>91</v>
      </c>
      <c r="N1749" s="7" t="s">
        <v>92</v>
      </c>
      <c r="O1749" s="7" t="s">
        <v>93</v>
      </c>
      <c r="P1749" s="7" t="s">
        <v>92</v>
      </c>
      <c r="Q1749" s="7" t="s">
        <v>93</v>
      </c>
      <c r="R1749" s="7" t="s">
        <v>6529</v>
      </c>
      <c r="S1749" s="7" t="s">
        <v>6529</v>
      </c>
      <c r="T1749" s="7" t="s">
        <v>6529</v>
      </c>
      <c r="U1749" s="7" t="s">
        <v>6529</v>
      </c>
      <c r="V1749" s="7" t="s">
        <v>6529</v>
      </c>
      <c r="W1749" s="7" t="s">
        <v>6529</v>
      </c>
      <c r="X1749" s="7" t="s">
        <v>6529</v>
      </c>
      <c r="Y1749" s="7" t="s">
        <v>6529</v>
      </c>
      <c r="Z1749" s="7" t="s">
        <v>6529</v>
      </c>
      <c r="AA1749" s="7" t="s">
        <v>6529</v>
      </c>
      <c r="AB1749" s="7" t="s">
        <v>6529</v>
      </c>
      <c r="AC1749" s="7" t="s">
        <v>6529</v>
      </c>
      <c r="AD1749" s="7" t="s">
        <v>6529</v>
      </c>
      <c r="AE1749" s="7" t="s">
        <v>95</v>
      </c>
      <c r="AF1749" s="7" t="s">
        <v>82</v>
      </c>
      <c r="AG1749" s="7" t="s">
        <v>96</v>
      </c>
    </row>
    <row r="1750" spans="1:33" x14ac:dyDescent="0.25">
      <c r="A1750" s="7" t="s">
        <v>6530</v>
      </c>
      <c r="B1750" s="12" t="s">
        <v>80</v>
      </c>
      <c r="C1750" s="7" t="s">
        <v>81</v>
      </c>
      <c r="D1750" s="7" t="s">
        <v>82</v>
      </c>
      <c r="E1750" s="7" t="s">
        <v>83</v>
      </c>
      <c r="F1750" s="7" t="s">
        <v>98</v>
      </c>
      <c r="G1750" s="7" t="s">
        <v>174</v>
      </c>
      <c r="H1750" s="7" t="s">
        <v>337</v>
      </c>
      <c r="I1750" s="7" t="s">
        <v>240</v>
      </c>
      <c r="J1750" s="7" t="s">
        <v>6531</v>
      </c>
      <c r="K1750" s="7" t="s">
        <v>89</v>
      </c>
      <c r="L1750" s="7" t="s">
        <v>844</v>
      </c>
      <c r="M1750" s="7" t="s">
        <v>91</v>
      </c>
      <c r="N1750" s="7" t="s">
        <v>103</v>
      </c>
      <c r="O1750" s="7" t="s">
        <v>93</v>
      </c>
      <c r="P1750" s="7" t="s">
        <v>103</v>
      </c>
      <c r="Q1750" s="7" t="s">
        <v>93</v>
      </c>
      <c r="R1750" s="7" t="s">
        <v>6532</v>
      </c>
      <c r="S1750" s="7" t="s">
        <v>6532</v>
      </c>
      <c r="T1750" s="7" t="s">
        <v>6532</v>
      </c>
      <c r="U1750" s="7" t="s">
        <v>6532</v>
      </c>
      <c r="V1750" s="7" t="s">
        <v>6532</v>
      </c>
      <c r="W1750" s="7" t="s">
        <v>6532</v>
      </c>
      <c r="X1750" s="7" t="s">
        <v>6532</v>
      </c>
      <c r="Y1750" s="7" t="s">
        <v>6532</v>
      </c>
      <c r="Z1750" s="7" t="s">
        <v>6532</v>
      </c>
      <c r="AA1750" s="7" t="s">
        <v>6532</v>
      </c>
      <c r="AB1750" s="7" t="s">
        <v>6532</v>
      </c>
      <c r="AC1750" s="7" t="s">
        <v>6532</v>
      </c>
      <c r="AD1750" s="7" t="s">
        <v>6532</v>
      </c>
      <c r="AE1750" s="7" t="s">
        <v>95</v>
      </c>
      <c r="AF1750" s="7" t="s">
        <v>82</v>
      </c>
      <c r="AG1750" s="7" t="s">
        <v>96</v>
      </c>
    </row>
    <row r="1751" spans="1:33" x14ac:dyDescent="0.25">
      <c r="A1751" s="7" t="s">
        <v>6533</v>
      </c>
      <c r="B1751" s="12" t="s">
        <v>80</v>
      </c>
      <c r="C1751" s="7" t="s">
        <v>81</v>
      </c>
      <c r="D1751" s="7" t="s">
        <v>82</v>
      </c>
      <c r="E1751" s="7" t="s">
        <v>83</v>
      </c>
      <c r="F1751" s="7" t="s">
        <v>230</v>
      </c>
      <c r="G1751" s="7" t="s">
        <v>231</v>
      </c>
      <c r="H1751" s="7" t="s">
        <v>6534</v>
      </c>
      <c r="I1751" s="7" t="s">
        <v>1335</v>
      </c>
      <c r="J1751" s="7" t="s">
        <v>6535</v>
      </c>
      <c r="K1751" s="7" t="s">
        <v>89</v>
      </c>
      <c r="L1751" s="7" t="s">
        <v>678</v>
      </c>
      <c r="M1751" s="7" t="s">
        <v>91</v>
      </c>
      <c r="N1751" s="7" t="s">
        <v>312</v>
      </c>
      <c r="O1751" s="7" t="s">
        <v>93</v>
      </c>
      <c r="P1751" s="7" t="s">
        <v>312</v>
      </c>
      <c r="Q1751" s="7" t="s">
        <v>93</v>
      </c>
      <c r="R1751" s="7" t="s">
        <v>6536</v>
      </c>
      <c r="S1751" s="7" t="s">
        <v>6536</v>
      </c>
      <c r="T1751" s="7" t="s">
        <v>6536</v>
      </c>
      <c r="U1751" s="7" t="s">
        <v>6536</v>
      </c>
      <c r="V1751" s="7" t="s">
        <v>6536</v>
      </c>
      <c r="W1751" s="7" t="s">
        <v>6536</v>
      </c>
      <c r="X1751" s="7" t="s">
        <v>6536</v>
      </c>
      <c r="Y1751" s="7" t="s">
        <v>6536</v>
      </c>
      <c r="Z1751" s="7" t="s">
        <v>6536</v>
      </c>
      <c r="AA1751" s="7" t="s">
        <v>6536</v>
      </c>
      <c r="AB1751" s="7" t="s">
        <v>6536</v>
      </c>
      <c r="AC1751" s="7" t="s">
        <v>6536</v>
      </c>
      <c r="AD1751" s="7" t="s">
        <v>6536</v>
      </c>
      <c r="AE1751" s="7" t="s">
        <v>95</v>
      </c>
      <c r="AF1751" s="7" t="s">
        <v>82</v>
      </c>
      <c r="AG1751" s="7" t="s">
        <v>96</v>
      </c>
    </row>
    <row r="1752" spans="1:33" ht="25.5" x14ac:dyDescent="0.25">
      <c r="A1752" s="7" t="s">
        <v>6537</v>
      </c>
      <c r="B1752" s="12" t="s">
        <v>80</v>
      </c>
      <c r="C1752" s="7" t="s">
        <v>81</v>
      </c>
      <c r="D1752" s="7" t="s">
        <v>82</v>
      </c>
      <c r="E1752" s="7" t="s">
        <v>83</v>
      </c>
      <c r="F1752" s="7" t="s">
        <v>230</v>
      </c>
      <c r="G1752" s="7" t="s">
        <v>231</v>
      </c>
      <c r="H1752" s="7" t="s">
        <v>6538</v>
      </c>
      <c r="I1752" s="7" t="s">
        <v>592</v>
      </c>
      <c r="J1752" s="7" t="s">
        <v>6539</v>
      </c>
      <c r="K1752" s="7" t="s">
        <v>89</v>
      </c>
      <c r="L1752" s="7" t="s">
        <v>235</v>
      </c>
      <c r="M1752" s="7" t="s">
        <v>91</v>
      </c>
      <c r="N1752" s="7" t="s">
        <v>236</v>
      </c>
      <c r="O1752" s="7" t="s">
        <v>93</v>
      </c>
      <c r="P1752" s="7" t="s">
        <v>236</v>
      </c>
      <c r="Q1752" s="7" t="s">
        <v>93</v>
      </c>
      <c r="R1752" s="7" t="s">
        <v>6540</v>
      </c>
      <c r="S1752" s="7" t="s">
        <v>6540</v>
      </c>
      <c r="T1752" s="7" t="s">
        <v>6540</v>
      </c>
      <c r="U1752" s="7" t="s">
        <v>6540</v>
      </c>
      <c r="V1752" s="7" t="s">
        <v>6540</v>
      </c>
      <c r="W1752" s="7" t="s">
        <v>6540</v>
      </c>
      <c r="X1752" s="7" t="s">
        <v>6540</v>
      </c>
      <c r="Y1752" s="7" t="s">
        <v>6540</v>
      </c>
      <c r="Z1752" s="7" t="s">
        <v>6540</v>
      </c>
      <c r="AA1752" s="7" t="s">
        <v>6540</v>
      </c>
      <c r="AB1752" s="7" t="s">
        <v>6540</v>
      </c>
      <c r="AC1752" s="7" t="s">
        <v>6540</v>
      </c>
      <c r="AD1752" s="7" t="s">
        <v>6540</v>
      </c>
      <c r="AE1752" s="7" t="s">
        <v>95</v>
      </c>
      <c r="AF1752" s="7" t="s">
        <v>82</v>
      </c>
      <c r="AG1752" s="7" t="s">
        <v>96</v>
      </c>
    </row>
    <row r="1753" spans="1:33" ht="25.5" x14ac:dyDescent="0.25">
      <c r="A1753" s="7" t="s">
        <v>6541</v>
      </c>
      <c r="B1753" s="12" t="s">
        <v>80</v>
      </c>
      <c r="C1753" s="7" t="s">
        <v>81</v>
      </c>
      <c r="D1753" s="7" t="s">
        <v>82</v>
      </c>
      <c r="E1753" s="7" t="s">
        <v>83</v>
      </c>
      <c r="F1753" s="7" t="s">
        <v>98</v>
      </c>
      <c r="G1753" s="7" t="s">
        <v>174</v>
      </c>
      <c r="H1753" s="7" t="s">
        <v>1557</v>
      </c>
      <c r="I1753" s="7" t="s">
        <v>351</v>
      </c>
      <c r="J1753" s="7" t="s">
        <v>584</v>
      </c>
      <c r="K1753" s="7" t="s">
        <v>256</v>
      </c>
      <c r="L1753" s="7" t="s">
        <v>1207</v>
      </c>
      <c r="M1753" s="7" t="s">
        <v>91</v>
      </c>
      <c r="N1753" s="7" t="s">
        <v>103</v>
      </c>
      <c r="O1753" s="7" t="s">
        <v>93</v>
      </c>
      <c r="P1753" s="7" t="s">
        <v>103</v>
      </c>
      <c r="Q1753" s="7" t="s">
        <v>93</v>
      </c>
      <c r="R1753" s="7" t="s">
        <v>6542</v>
      </c>
      <c r="S1753" s="7" t="s">
        <v>6542</v>
      </c>
      <c r="T1753" s="7" t="s">
        <v>6542</v>
      </c>
      <c r="U1753" s="7" t="s">
        <v>6542</v>
      </c>
      <c r="V1753" s="7" t="s">
        <v>6542</v>
      </c>
      <c r="W1753" s="7" t="s">
        <v>6542</v>
      </c>
      <c r="X1753" s="7" t="s">
        <v>6542</v>
      </c>
      <c r="Y1753" s="7" t="s">
        <v>6542</v>
      </c>
      <c r="Z1753" s="7" t="s">
        <v>6542</v>
      </c>
      <c r="AA1753" s="7" t="s">
        <v>6542</v>
      </c>
      <c r="AB1753" s="7" t="s">
        <v>6542</v>
      </c>
      <c r="AC1753" s="7" t="s">
        <v>6542</v>
      </c>
      <c r="AD1753" s="7" t="s">
        <v>6542</v>
      </c>
      <c r="AE1753" s="7" t="s">
        <v>95</v>
      </c>
      <c r="AF1753" s="7" t="s">
        <v>82</v>
      </c>
      <c r="AG1753" s="7" t="s">
        <v>96</v>
      </c>
    </row>
    <row r="1754" spans="1:33" x14ac:dyDescent="0.25">
      <c r="A1754" s="7" t="s">
        <v>6543</v>
      </c>
      <c r="B1754" s="12" t="s">
        <v>80</v>
      </c>
      <c r="C1754" s="7" t="s">
        <v>81</v>
      </c>
      <c r="D1754" s="7" t="s">
        <v>82</v>
      </c>
      <c r="E1754" s="7" t="s">
        <v>83</v>
      </c>
      <c r="F1754" s="7" t="s">
        <v>123</v>
      </c>
      <c r="G1754" s="7" t="s">
        <v>124</v>
      </c>
      <c r="H1754" s="7" t="s">
        <v>1851</v>
      </c>
      <c r="I1754" s="7" t="s">
        <v>351</v>
      </c>
      <c r="J1754" s="7" t="s">
        <v>515</v>
      </c>
      <c r="K1754" s="7" t="s">
        <v>256</v>
      </c>
      <c r="L1754" s="7" t="s">
        <v>1207</v>
      </c>
      <c r="M1754" s="7" t="s">
        <v>91</v>
      </c>
      <c r="N1754" s="7" t="s">
        <v>128</v>
      </c>
      <c r="O1754" s="7" t="s">
        <v>93</v>
      </c>
      <c r="P1754" s="7" t="s">
        <v>128</v>
      </c>
      <c r="Q1754" s="7" t="s">
        <v>93</v>
      </c>
      <c r="R1754" s="7" t="s">
        <v>6544</v>
      </c>
      <c r="S1754" s="7" t="s">
        <v>6544</v>
      </c>
      <c r="T1754" s="7" t="s">
        <v>6544</v>
      </c>
      <c r="U1754" s="7" t="s">
        <v>6544</v>
      </c>
      <c r="V1754" s="7" t="s">
        <v>6544</v>
      </c>
      <c r="W1754" s="7" t="s">
        <v>6544</v>
      </c>
      <c r="X1754" s="7" t="s">
        <v>6544</v>
      </c>
      <c r="Y1754" s="7" t="s">
        <v>6544</v>
      </c>
      <c r="Z1754" s="7" t="s">
        <v>6544</v>
      </c>
      <c r="AA1754" s="7" t="s">
        <v>6544</v>
      </c>
      <c r="AB1754" s="7" t="s">
        <v>6544</v>
      </c>
      <c r="AC1754" s="7" t="s">
        <v>6544</v>
      </c>
      <c r="AD1754" s="7" t="s">
        <v>6544</v>
      </c>
      <c r="AE1754" s="7" t="s">
        <v>95</v>
      </c>
      <c r="AF1754" s="7" t="s">
        <v>82</v>
      </c>
      <c r="AG1754" s="7" t="s">
        <v>96</v>
      </c>
    </row>
    <row r="1755" spans="1:33" x14ac:dyDescent="0.25">
      <c r="A1755" s="7" t="s">
        <v>6545</v>
      </c>
      <c r="B1755" s="12" t="s">
        <v>80</v>
      </c>
      <c r="C1755" s="7" t="s">
        <v>81</v>
      </c>
      <c r="D1755" s="7" t="s">
        <v>82</v>
      </c>
      <c r="E1755" s="7" t="s">
        <v>83</v>
      </c>
      <c r="F1755" s="7" t="s">
        <v>123</v>
      </c>
      <c r="G1755" s="7" t="s">
        <v>124</v>
      </c>
      <c r="H1755" s="7" t="s">
        <v>350</v>
      </c>
      <c r="I1755" s="7" t="s">
        <v>351</v>
      </c>
      <c r="J1755" s="7" t="s">
        <v>3653</v>
      </c>
      <c r="K1755" s="7" t="s">
        <v>256</v>
      </c>
      <c r="L1755" s="7" t="s">
        <v>964</v>
      </c>
      <c r="M1755" s="7" t="s">
        <v>91</v>
      </c>
      <c r="N1755" s="7" t="s">
        <v>128</v>
      </c>
      <c r="O1755" s="7" t="s">
        <v>93</v>
      </c>
      <c r="P1755" s="7" t="s">
        <v>128</v>
      </c>
      <c r="Q1755" s="7" t="s">
        <v>93</v>
      </c>
      <c r="R1755" s="7" t="s">
        <v>6546</v>
      </c>
      <c r="S1755" s="7" t="s">
        <v>6546</v>
      </c>
      <c r="T1755" s="7" t="s">
        <v>6546</v>
      </c>
      <c r="U1755" s="7" t="s">
        <v>6546</v>
      </c>
      <c r="V1755" s="7" t="s">
        <v>6546</v>
      </c>
      <c r="W1755" s="7" t="s">
        <v>6546</v>
      </c>
      <c r="X1755" s="7" t="s">
        <v>6546</v>
      </c>
      <c r="Y1755" s="7" t="s">
        <v>6546</v>
      </c>
      <c r="Z1755" s="7" t="s">
        <v>6546</v>
      </c>
      <c r="AA1755" s="7" t="s">
        <v>6546</v>
      </c>
      <c r="AB1755" s="7" t="s">
        <v>6546</v>
      </c>
      <c r="AC1755" s="7" t="s">
        <v>6546</v>
      </c>
      <c r="AD1755" s="7" t="s">
        <v>6546</v>
      </c>
      <c r="AE1755" s="7" t="s">
        <v>95</v>
      </c>
      <c r="AF1755" s="7" t="s">
        <v>82</v>
      </c>
      <c r="AG1755" s="7" t="s">
        <v>96</v>
      </c>
    </row>
    <row r="1756" spans="1:33" x14ac:dyDescent="0.25">
      <c r="A1756" s="7" t="s">
        <v>6547</v>
      </c>
      <c r="B1756" s="12" t="s">
        <v>80</v>
      </c>
      <c r="C1756" s="7" t="s">
        <v>81</v>
      </c>
      <c r="D1756" s="7" t="s">
        <v>82</v>
      </c>
      <c r="E1756" s="7" t="s">
        <v>83</v>
      </c>
      <c r="F1756" s="7" t="s">
        <v>84</v>
      </c>
      <c r="G1756" s="7" t="s">
        <v>3510</v>
      </c>
      <c r="H1756" s="7" t="s">
        <v>371</v>
      </c>
      <c r="I1756" s="7" t="s">
        <v>190</v>
      </c>
      <c r="J1756" s="7" t="s">
        <v>6548</v>
      </c>
      <c r="K1756" s="7" t="s">
        <v>256</v>
      </c>
      <c r="L1756" s="7" t="s">
        <v>690</v>
      </c>
      <c r="M1756" s="7" t="s">
        <v>137</v>
      </c>
      <c r="N1756" s="7" t="s">
        <v>92</v>
      </c>
      <c r="O1756" s="7" t="s">
        <v>93</v>
      </c>
      <c r="P1756" s="7" t="s">
        <v>92</v>
      </c>
      <c r="Q1756" s="7" t="s">
        <v>93</v>
      </c>
      <c r="R1756" s="7" t="s">
        <v>6549</v>
      </c>
      <c r="S1756" s="7" t="s">
        <v>6549</v>
      </c>
      <c r="T1756" s="7" t="s">
        <v>6549</v>
      </c>
      <c r="U1756" s="7" t="s">
        <v>6549</v>
      </c>
      <c r="V1756" s="7" t="s">
        <v>6549</v>
      </c>
      <c r="W1756" s="7" t="s">
        <v>6549</v>
      </c>
      <c r="X1756" s="7" t="s">
        <v>6549</v>
      </c>
      <c r="Y1756" s="7" t="s">
        <v>6549</v>
      </c>
      <c r="Z1756" s="7" t="s">
        <v>6549</v>
      </c>
      <c r="AA1756" s="7" t="s">
        <v>6549</v>
      </c>
      <c r="AB1756" s="7" t="s">
        <v>6549</v>
      </c>
      <c r="AC1756" s="7" t="s">
        <v>6549</v>
      </c>
      <c r="AD1756" s="7" t="s">
        <v>6549</v>
      </c>
      <c r="AE1756" s="7" t="s">
        <v>95</v>
      </c>
      <c r="AF1756" s="7" t="s">
        <v>82</v>
      </c>
      <c r="AG1756" s="7" t="s">
        <v>96</v>
      </c>
    </row>
    <row r="1757" spans="1:33" ht="25.5" x14ac:dyDescent="0.25">
      <c r="A1757" s="7" t="s">
        <v>6550</v>
      </c>
      <c r="B1757" s="12" t="s">
        <v>80</v>
      </c>
      <c r="C1757" s="7" t="s">
        <v>81</v>
      </c>
      <c r="D1757" s="7" t="s">
        <v>82</v>
      </c>
      <c r="E1757" s="7" t="s">
        <v>83</v>
      </c>
      <c r="F1757" s="7" t="s">
        <v>497</v>
      </c>
      <c r="G1757" s="7" t="s">
        <v>99</v>
      </c>
      <c r="H1757" s="7" t="s">
        <v>2974</v>
      </c>
      <c r="I1757" s="7" t="s">
        <v>196</v>
      </c>
      <c r="J1757" s="7" t="s">
        <v>6551</v>
      </c>
      <c r="K1757" s="7" t="s">
        <v>256</v>
      </c>
      <c r="L1757" s="7" t="s">
        <v>146</v>
      </c>
      <c r="M1757" s="7" t="s">
        <v>91</v>
      </c>
      <c r="N1757" s="7" t="s">
        <v>185</v>
      </c>
      <c r="O1757" s="7" t="s">
        <v>93</v>
      </c>
      <c r="P1757" s="7" t="s">
        <v>185</v>
      </c>
      <c r="Q1757" s="7" t="s">
        <v>93</v>
      </c>
      <c r="R1757" s="7" t="s">
        <v>6552</v>
      </c>
      <c r="S1757" s="7" t="s">
        <v>6552</v>
      </c>
      <c r="T1757" s="7" t="s">
        <v>6552</v>
      </c>
      <c r="U1757" s="7" t="s">
        <v>6552</v>
      </c>
      <c r="V1757" s="7" t="s">
        <v>6552</v>
      </c>
      <c r="W1757" s="7" t="s">
        <v>6552</v>
      </c>
      <c r="X1757" s="7" t="s">
        <v>6552</v>
      </c>
      <c r="Y1757" s="7" t="s">
        <v>6552</v>
      </c>
      <c r="Z1757" s="7" t="s">
        <v>6552</v>
      </c>
      <c r="AA1757" s="7" t="s">
        <v>6552</v>
      </c>
      <c r="AB1757" s="7" t="s">
        <v>6552</v>
      </c>
      <c r="AC1757" s="7" t="s">
        <v>6552</v>
      </c>
      <c r="AD1757" s="7" t="s">
        <v>6552</v>
      </c>
      <c r="AE1757" s="7" t="s">
        <v>95</v>
      </c>
      <c r="AF1757" s="7" t="s">
        <v>82</v>
      </c>
      <c r="AG1757" s="7" t="s">
        <v>96</v>
      </c>
    </row>
    <row r="1758" spans="1:33" ht="25.5" x14ac:dyDescent="0.25">
      <c r="A1758" s="7" t="s">
        <v>6553</v>
      </c>
      <c r="B1758" s="12" t="s">
        <v>80</v>
      </c>
      <c r="C1758" s="7" t="s">
        <v>81</v>
      </c>
      <c r="D1758" s="7" t="s">
        <v>82</v>
      </c>
      <c r="E1758" s="7" t="s">
        <v>83</v>
      </c>
      <c r="F1758" s="7" t="s">
        <v>497</v>
      </c>
      <c r="G1758" s="7" t="s">
        <v>498</v>
      </c>
      <c r="H1758" s="7" t="s">
        <v>6554</v>
      </c>
      <c r="I1758" s="7" t="s">
        <v>838</v>
      </c>
      <c r="J1758" s="7" t="s">
        <v>863</v>
      </c>
      <c r="K1758" s="7" t="s">
        <v>256</v>
      </c>
      <c r="L1758" s="7" t="s">
        <v>453</v>
      </c>
      <c r="M1758" s="7" t="s">
        <v>137</v>
      </c>
      <c r="N1758" s="7" t="s">
        <v>185</v>
      </c>
      <c r="O1758" s="7" t="s">
        <v>93</v>
      </c>
      <c r="P1758" s="7" t="s">
        <v>185</v>
      </c>
      <c r="Q1758" s="7" t="s">
        <v>93</v>
      </c>
      <c r="R1758" s="7" t="s">
        <v>6555</v>
      </c>
      <c r="S1758" s="7" t="s">
        <v>6555</v>
      </c>
      <c r="T1758" s="7" t="s">
        <v>6555</v>
      </c>
      <c r="U1758" s="7" t="s">
        <v>6555</v>
      </c>
      <c r="V1758" s="7" t="s">
        <v>6555</v>
      </c>
      <c r="W1758" s="7" t="s">
        <v>6555</v>
      </c>
      <c r="X1758" s="7" t="s">
        <v>6555</v>
      </c>
      <c r="Y1758" s="7" t="s">
        <v>6555</v>
      </c>
      <c r="Z1758" s="7" t="s">
        <v>6555</v>
      </c>
      <c r="AA1758" s="7" t="s">
        <v>6555</v>
      </c>
      <c r="AB1758" s="7" t="s">
        <v>6555</v>
      </c>
      <c r="AC1758" s="7" t="s">
        <v>6555</v>
      </c>
      <c r="AD1758" s="7" t="s">
        <v>6555</v>
      </c>
      <c r="AE1758" s="7" t="s">
        <v>95</v>
      </c>
      <c r="AF1758" s="7" t="s">
        <v>82</v>
      </c>
      <c r="AG1758" s="7" t="s">
        <v>96</v>
      </c>
    </row>
    <row r="1759" spans="1:33" ht="25.5" x14ac:dyDescent="0.25">
      <c r="A1759" s="7" t="s">
        <v>6556</v>
      </c>
      <c r="B1759" s="12" t="s">
        <v>80</v>
      </c>
      <c r="C1759" s="7" t="s">
        <v>81</v>
      </c>
      <c r="D1759" s="7" t="s">
        <v>82</v>
      </c>
      <c r="E1759" s="7" t="s">
        <v>83</v>
      </c>
      <c r="F1759" s="7" t="s">
        <v>98</v>
      </c>
      <c r="G1759" s="7" t="s">
        <v>174</v>
      </c>
      <c r="H1759" s="7" t="s">
        <v>308</v>
      </c>
      <c r="I1759" s="7" t="s">
        <v>451</v>
      </c>
      <c r="J1759" s="7" t="s">
        <v>6557</v>
      </c>
      <c r="K1759" s="7" t="s">
        <v>1716</v>
      </c>
      <c r="L1759" s="7" t="s">
        <v>6558</v>
      </c>
      <c r="M1759" s="7" t="s">
        <v>137</v>
      </c>
      <c r="N1759" s="7" t="s">
        <v>185</v>
      </c>
      <c r="O1759" s="7" t="s">
        <v>93</v>
      </c>
      <c r="P1759" s="7" t="s">
        <v>185</v>
      </c>
      <c r="Q1759" s="7" t="s">
        <v>93</v>
      </c>
      <c r="R1759" s="7" t="s">
        <v>6559</v>
      </c>
      <c r="S1759" s="7" t="s">
        <v>6559</v>
      </c>
      <c r="T1759" s="7" t="s">
        <v>6559</v>
      </c>
      <c r="U1759" s="7" t="s">
        <v>6559</v>
      </c>
      <c r="V1759" s="7" t="s">
        <v>6559</v>
      </c>
      <c r="W1759" s="7" t="s">
        <v>6559</v>
      </c>
      <c r="X1759" s="7" t="s">
        <v>6559</v>
      </c>
      <c r="Y1759" s="7" t="s">
        <v>6559</v>
      </c>
      <c r="Z1759" s="7" t="s">
        <v>6559</v>
      </c>
      <c r="AA1759" s="7" t="s">
        <v>6559</v>
      </c>
      <c r="AB1759" s="7" t="s">
        <v>6559</v>
      </c>
      <c r="AC1759" s="7" t="s">
        <v>6559</v>
      </c>
      <c r="AD1759" s="7" t="s">
        <v>6559</v>
      </c>
      <c r="AE1759" s="7" t="s">
        <v>95</v>
      </c>
      <c r="AF1759" s="7" t="s">
        <v>82</v>
      </c>
      <c r="AG1759" s="7" t="s">
        <v>96</v>
      </c>
    </row>
    <row r="1760" spans="1:33" x14ac:dyDescent="0.25">
      <c r="A1760" s="7" t="s">
        <v>6560</v>
      </c>
      <c r="B1760" s="12" t="s">
        <v>80</v>
      </c>
      <c r="C1760" s="7" t="s">
        <v>81</v>
      </c>
      <c r="D1760" s="7" t="s">
        <v>82</v>
      </c>
      <c r="E1760" s="7" t="s">
        <v>83</v>
      </c>
      <c r="F1760" s="7" t="s">
        <v>1759</v>
      </c>
      <c r="G1760" s="7" t="s">
        <v>1760</v>
      </c>
      <c r="H1760" s="7" t="s">
        <v>6561</v>
      </c>
      <c r="I1760" s="7" t="s">
        <v>87</v>
      </c>
      <c r="J1760" s="7" t="s">
        <v>6562</v>
      </c>
      <c r="K1760" s="7" t="s">
        <v>1716</v>
      </c>
      <c r="L1760" s="7" t="s">
        <v>703</v>
      </c>
      <c r="M1760" s="7" t="s">
        <v>91</v>
      </c>
      <c r="N1760" s="7" t="s">
        <v>1762</v>
      </c>
      <c r="O1760" s="7" t="s">
        <v>93</v>
      </c>
      <c r="P1760" s="7" t="s">
        <v>1762</v>
      </c>
      <c r="Q1760" s="7" t="s">
        <v>93</v>
      </c>
      <c r="R1760" s="7" t="s">
        <v>6563</v>
      </c>
      <c r="S1760" s="7" t="s">
        <v>6563</v>
      </c>
      <c r="T1760" s="7" t="s">
        <v>6563</v>
      </c>
      <c r="U1760" s="7" t="s">
        <v>6563</v>
      </c>
      <c r="V1760" s="7" t="s">
        <v>6563</v>
      </c>
      <c r="W1760" s="7" t="s">
        <v>6563</v>
      </c>
      <c r="X1760" s="7" t="s">
        <v>6563</v>
      </c>
      <c r="Y1760" s="7" t="s">
        <v>6563</v>
      </c>
      <c r="Z1760" s="7" t="s">
        <v>6563</v>
      </c>
      <c r="AA1760" s="7" t="s">
        <v>6563</v>
      </c>
      <c r="AB1760" s="7" t="s">
        <v>6563</v>
      </c>
      <c r="AC1760" s="7" t="s">
        <v>6563</v>
      </c>
      <c r="AD1760" s="7" t="s">
        <v>6563</v>
      </c>
      <c r="AE1760" s="7" t="s">
        <v>95</v>
      </c>
      <c r="AF1760" s="7" t="s">
        <v>82</v>
      </c>
      <c r="AG1760" s="7" t="s">
        <v>96</v>
      </c>
    </row>
    <row r="1761" spans="1:33" x14ac:dyDescent="0.25">
      <c r="A1761" s="7" t="s">
        <v>6564</v>
      </c>
      <c r="B1761" s="12" t="s">
        <v>80</v>
      </c>
      <c r="C1761" s="7" t="s">
        <v>81</v>
      </c>
      <c r="D1761" s="7" t="s">
        <v>82</v>
      </c>
      <c r="E1761" s="7" t="s">
        <v>83</v>
      </c>
      <c r="F1761" s="7" t="s">
        <v>98</v>
      </c>
      <c r="G1761" s="7" t="s">
        <v>180</v>
      </c>
      <c r="H1761" s="7" t="s">
        <v>6565</v>
      </c>
      <c r="I1761" s="7" t="s">
        <v>87</v>
      </c>
      <c r="J1761" s="7" t="s">
        <v>6566</v>
      </c>
      <c r="K1761" s="7" t="s">
        <v>1716</v>
      </c>
      <c r="L1761" s="7" t="s">
        <v>1050</v>
      </c>
      <c r="M1761" s="7" t="s">
        <v>91</v>
      </c>
      <c r="N1761" s="7" t="s">
        <v>185</v>
      </c>
      <c r="O1761" s="7" t="s">
        <v>93</v>
      </c>
      <c r="P1761" s="7" t="s">
        <v>185</v>
      </c>
      <c r="Q1761" s="7" t="s">
        <v>93</v>
      </c>
      <c r="R1761" s="7" t="s">
        <v>6567</v>
      </c>
      <c r="S1761" s="7" t="s">
        <v>6567</v>
      </c>
      <c r="T1761" s="7" t="s">
        <v>6567</v>
      </c>
      <c r="U1761" s="7" t="s">
        <v>6567</v>
      </c>
      <c r="V1761" s="7" t="s">
        <v>6567</v>
      </c>
      <c r="W1761" s="7" t="s">
        <v>6567</v>
      </c>
      <c r="X1761" s="7" t="s">
        <v>6567</v>
      </c>
      <c r="Y1761" s="7" t="s">
        <v>6567</v>
      </c>
      <c r="Z1761" s="7" t="s">
        <v>6567</v>
      </c>
      <c r="AA1761" s="7" t="s">
        <v>6567</v>
      </c>
      <c r="AB1761" s="7" t="s">
        <v>6567</v>
      </c>
      <c r="AC1761" s="7" t="s">
        <v>6567</v>
      </c>
      <c r="AD1761" s="7" t="s">
        <v>6567</v>
      </c>
      <c r="AE1761" s="7" t="s">
        <v>95</v>
      </c>
      <c r="AF1761" s="7" t="s">
        <v>82</v>
      </c>
      <c r="AG1761" s="7" t="s">
        <v>96</v>
      </c>
    </row>
    <row r="1762" spans="1:33" x14ac:dyDescent="0.25">
      <c r="A1762" s="7" t="s">
        <v>6568</v>
      </c>
      <c r="B1762" s="12" t="s">
        <v>80</v>
      </c>
      <c r="C1762" s="7" t="s">
        <v>81</v>
      </c>
      <c r="D1762" s="7" t="s">
        <v>82</v>
      </c>
      <c r="E1762" s="7" t="s">
        <v>83</v>
      </c>
      <c r="F1762" s="7" t="s">
        <v>106</v>
      </c>
      <c r="G1762" s="7" t="s">
        <v>107</v>
      </c>
      <c r="H1762" s="7" t="s">
        <v>195</v>
      </c>
      <c r="I1762" s="7" t="s">
        <v>1572</v>
      </c>
      <c r="J1762" s="7" t="s">
        <v>6569</v>
      </c>
      <c r="K1762" s="7" t="s">
        <v>4045</v>
      </c>
      <c r="L1762" s="7" t="s">
        <v>184</v>
      </c>
      <c r="M1762" s="7" t="s">
        <v>91</v>
      </c>
      <c r="N1762" s="7" t="s">
        <v>479</v>
      </c>
      <c r="O1762" s="7" t="s">
        <v>93</v>
      </c>
      <c r="P1762" s="7" t="s">
        <v>479</v>
      </c>
      <c r="Q1762" s="7" t="s">
        <v>93</v>
      </c>
      <c r="R1762" s="7" t="s">
        <v>6570</v>
      </c>
      <c r="S1762" s="7" t="s">
        <v>6570</v>
      </c>
      <c r="T1762" s="7" t="s">
        <v>6570</v>
      </c>
      <c r="U1762" s="7" t="s">
        <v>6570</v>
      </c>
      <c r="V1762" s="7" t="s">
        <v>6570</v>
      </c>
      <c r="W1762" s="7" t="s">
        <v>6570</v>
      </c>
      <c r="X1762" s="7" t="s">
        <v>6570</v>
      </c>
      <c r="Y1762" s="7" t="s">
        <v>6570</v>
      </c>
      <c r="Z1762" s="7" t="s">
        <v>6570</v>
      </c>
      <c r="AA1762" s="7" t="s">
        <v>6570</v>
      </c>
      <c r="AB1762" s="7" t="s">
        <v>6570</v>
      </c>
      <c r="AC1762" s="7" t="s">
        <v>6570</v>
      </c>
      <c r="AD1762" s="7" t="s">
        <v>6570</v>
      </c>
      <c r="AE1762" s="7" t="s">
        <v>95</v>
      </c>
      <c r="AF1762" s="7" t="s">
        <v>82</v>
      </c>
      <c r="AG1762" s="7" t="s">
        <v>96</v>
      </c>
    </row>
    <row r="1763" spans="1:33" x14ac:dyDescent="0.25">
      <c r="A1763" s="7" t="s">
        <v>6571</v>
      </c>
      <c r="B1763" s="12" t="s">
        <v>80</v>
      </c>
      <c r="C1763" s="7" t="s">
        <v>81</v>
      </c>
      <c r="D1763" s="7" t="s">
        <v>82</v>
      </c>
      <c r="E1763" s="7" t="s">
        <v>83</v>
      </c>
      <c r="F1763" s="7" t="s">
        <v>635</v>
      </c>
      <c r="G1763" s="7" t="s">
        <v>1057</v>
      </c>
      <c r="H1763" s="7" t="s">
        <v>416</v>
      </c>
      <c r="I1763" s="7" t="s">
        <v>159</v>
      </c>
      <c r="J1763" s="7" t="s">
        <v>6572</v>
      </c>
      <c r="K1763" s="7" t="s">
        <v>4045</v>
      </c>
      <c r="L1763" s="7" t="s">
        <v>6573</v>
      </c>
      <c r="M1763" s="7" t="s">
        <v>91</v>
      </c>
      <c r="N1763" s="7" t="s">
        <v>641</v>
      </c>
      <c r="O1763" s="7" t="s">
        <v>93</v>
      </c>
      <c r="P1763" s="7" t="s">
        <v>641</v>
      </c>
      <c r="Q1763" s="7" t="s">
        <v>93</v>
      </c>
      <c r="R1763" s="7" t="s">
        <v>6574</v>
      </c>
      <c r="S1763" s="7" t="s">
        <v>6574</v>
      </c>
      <c r="T1763" s="7" t="s">
        <v>6574</v>
      </c>
      <c r="U1763" s="7" t="s">
        <v>6574</v>
      </c>
      <c r="V1763" s="7" t="s">
        <v>6574</v>
      </c>
      <c r="W1763" s="7" t="s">
        <v>6574</v>
      </c>
      <c r="X1763" s="7" t="s">
        <v>6574</v>
      </c>
      <c r="Y1763" s="7" t="s">
        <v>6574</v>
      </c>
      <c r="Z1763" s="7" t="s">
        <v>6574</v>
      </c>
      <c r="AA1763" s="7" t="s">
        <v>6574</v>
      </c>
      <c r="AB1763" s="7" t="s">
        <v>6574</v>
      </c>
      <c r="AC1763" s="7" t="s">
        <v>6574</v>
      </c>
      <c r="AD1763" s="7" t="s">
        <v>6574</v>
      </c>
      <c r="AE1763" s="7" t="s">
        <v>95</v>
      </c>
      <c r="AF1763" s="7" t="s">
        <v>82</v>
      </c>
      <c r="AG1763" s="7" t="s">
        <v>96</v>
      </c>
    </row>
    <row r="1764" spans="1:33" ht="25.5" x14ac:dyDescent="0.25">
      <c r="A1764" s="7" t="s">
        <v>6575</v>
      </c>
      <c r="B1764" s="12" t="s">
        <v>80</v>
      </c>
      <c r="C1764" s="7" t="s">
        <v>81</v>
      </c>
      <c r="D1764" s="7" t="s">
        <v>82</v>
      </c>
      <c r="E1764" s="7" t="s">
        <v>83</v>
      </c>
      <c r="F1764" s="7" t="s">
        <v>259</v>
      </c>
      <c r="G1764" s="7" t="s">
        <v>224</v>
      </c>
      <c r="H1764" s="7" t="s">
        <v>6576</v>
      </c>
      <c r="I1764" s="7" t="s">
        <v>1335</v>
      </c>
      <c r="J1764" s="7" t="s">
        <v>6577</v>
      </c>
      <c r="K1764" s="7" t="s">
        <v>4311</v>
      </c>
      <c r="L1764" s="7" t="s">
        <v>6578</v>
      </c>
      <c r="M1764" s="7" t="s">
        <v>137</v>
      </c>
      <c r="N1764" s="7" t="s">
        <v>265</v>
      </c>
      <c r="O1764" s="7" t="s">
        <v>93</v>
      </c>
      <c r="P1764" s="7" t="s">
        <v>265</v>
      </c>
      <c r="Q1764" s="7" t="s">
        <v>93</v>
      </c>
      <c r="R1764" s="7" t="s">
        <v>6579</v>
      </c>
      <c r="S1764" s="7" t="s">
        <v>6579</v>
      </c>
      <c r="T1764" s="7" t="s">
        <v>6579</v>
      </c>
      <c r="U1764" s="7" t="s">
        <v>6579</v>
      </c>
      <c r="V1764" s="7" t="s">
        <v>6579</v>
      </c>
      <c r="W1764" s="7" t="s">
        <v>6579</v>
      </c>
      <c r="X1764" s="7" t="s">
        <v>6579</v>
      </c>
      <c r="Y1764" s="7" t="s">
        <v>6579</v>
      </c>
      <c r="Z1764" s="7" t="s">
        <v>6579</v>
      </c>
      <c r="AA1764" s="7" t="s">
        <v>6579</v>
      </c>
      <c r="AB1764" s="7" t="s">
        <v>6579</v>
      </c>
      <c r="AC1764" s="7" t="s">
        <v>6579</v>
      </c>
      <c r="AD1764" s="7" t="s">
        <v>6579</v>
      </c>
      <c r="AE1764" s="7" t="s">
        <v>95</v>
      </c>
      <c r="AF1764" s="7" t="s">
        <v>82</v>
      </c>
      <c r="AG1764" s="7" t="s">
        <v>96</v>
      </c>
    </row>
    <row r="1765" spans="1:33" x14ac:dyDescent="0.25">
      <c r="A1765" s="7" t="s">
        <v>6580</v>
      </c>
      <c r="B1765" s="12" t="s">
        <v>80</v>
      </c>
      <c r="C1765" s="7" t="s">
        <v>81</v>
      </c>
      <c r="D1765" s="7" t="s">
        <v>82</v>
      </c>
      <c r="E1765" s="7" t="s">
        <v>83</v>
      </c>
      <c r="F1765" s="7" t="s">
        <v>98</v>
      </c>
      <c r="G1765" s="7" t="s">
        <v>273</v>
      </c>
      <c r="H1765" s="7" t="s">
        <v>6581</v>
      </c>
      <c r="I1765" s="7" t="s">
        <v>366</v>
      </c>
      <c r="J1765" s="7" t="s">
        <v>6582</v>
      </c>
      <c r="K1765" s="7" t="s">
        <v>184</v>
      </c>
      <c r="L1765" s="7" t="s">
        <v>287</v>
      </c>
      <c r="M1765" s="7" t="s">
        <v>137</v>
      </c>
      <c r="N1765" s="7" t="s">
        <v>103</v>
      </c>
      <c r="O1765" s="7" t="s">
        <v>93</v>
      </c>
      <c r="P1765" s="7" t="s">
        <v>103</v>
      </c>
      <c r="Q1765" s="7" t="s">
        <v>93</v>
      </c>
      <c r="R1765" s="7" t="s">
        <v>6583</v>
      </c>
      <c r="S1765" s="7" t="s">
        <v>6583</v>
      </c>
      <c r="T1765" s="7" t="s">
        <v>6583</v>
      </c>
      <c r="U1765" s="7" t="s">
        <v>6583</v>
      </c>
      <c r="V1765" s="7" t="s">
        <v>6583</v>
      </c>
      <c r="W1765" s="7" t="s">
        <v>6583</v>
      </c>
      <c r="X1765" s="7" t="s">
        <v>6583</v>
      </c>
      <c r="Y1765" s="7" t="s">
        <v>6583</v>
      </c>
      <c r="Z1765" s="7" t="s">
        <v>6583</v>
      </c>
      <c r="AA1765" s="7" t="s">
        <v>6583</v>
      </c>
      <c r="AB1765" s="7" t="s">
        <v>6583</v>
      </c>
      <c r="AC1765" s="7" t="s">
        <v>6583</v>
      </c>
      <c r="AD1765" s="7" t="s">
        <v>6583</v>
      </c>
      <c r="AE1765" s="7" t="s">
        <v>95</v>
      </c>
      <c r="AF1765" s="7" t="s">
        <v>82</v>
      </c>
      <c r="AG1765" s="7" t="s">
        <v>96</v>
      </c>
    </row>
    <row r="1766" spans="1:33" x14ac:dyDescent="0.25">
      <c r="A1766" s="7" t="s">
        <v>6584</v>
      </c>
      <c r="B1766" s="12" t="s">
        <v>80</v>
      </c>
      <c r="C1766" s="7" t="s">
        <v>81</v>
      </c>
      <c r="D1766" s="7" t="s">
        <v>82</v>
      </c>
      <c r="E1766" s="7" t="s">
        <v>83</v>
      </c>
      <c r="F1766" s="7" t="s">
        <v>98</v>
      </c>
      <c r="G1766" s="7" t="s">
        <v>273</v>
      </c>
      <c r="H1766" s="7" t="s">
        <v>6585</v>
      </c>
      <c r="I1766" s="7" t="s">
        <v>366</v>
      </c>
      <c r="J1766" s="7" t="s">
        <v>6586</v>
      </c>
      <c r="K1766" s="7" t="s">
        <v>184</v>
      </c>
      <c r="L1766" s="7" t="s">
        <v>453</v>
      </c>
      <c r="M1766" s="7" t="s">
        <v>137</v>
      </c>
      <c r="N1766" s="7" t="s">
        <v>103</v>
      </c>
      <c r="O1766" s="7" t="s">
        <v>93</v>
      </c>
      <c r="P1766" s="7" t="s">
        <v>103</v>
      </c>
      <c r="Q1766" s="7" t="s">
        <v>93</v>
      </c>
      <c r="R1766" s="7" t="s">
        <v>6587</v>
      </c>
      <c r="S1766" s="7" t="s">
        <v>6587</v>
      </c>
      <c r="T1766" s="7" t="s">
        <v>6587</v>
      </c>
      <c r="U1766" s="7" t="s">
        <v>6587</v>
      </c>
      <c r="V1766" s="7" t="s">
        <v>6587</v>
      </c>
      <c r="W1766" s="7" t="s">
        <v>6587</v>
      </c>
      <c r="X1766" s="7" t="s">
        <v>6587</v>
      </c>
      <c r="Y1766" s="7" t="s">
        <v>6587</v>
      </c>
      <c r="Z1766" s="7" t="s">
        <v>6587</v>
      </c>
      <c r="AA1766" s="7" t="s">
        <v>6587</v>
      </c>
      <c r="AB1766" s="7" t="s">
        <v>6587</v>
      </c>
      <c r="AC1766" s="7" t="s">
        <v>6587</v>
      </c>
      <c r="AD1766" s="7" t="s">
        <v>6587</v>
      </c>
      <c r="AE1766" s="7" t="s">
        <v>95</v>
      </c>
      <c r="AF1766" s="7" t="s">
        <v>82</v>
      </c>
      <c r="AG1766" s="7" t="s">
        <v>96</v>
      </c>
    </row>
    <row r="1767" spans="1:33" ht="25.5" x14ac:dyDescent="0.25">
      <c r="A1767" s="7" t="s">
        <v>6588</v>
      </c>
      <c r="B1767" s="12" t="s">
        <v>80</v>
      </c>
      <c r="C1767" s="7" t="s">
        <v>81</v>
      </c>
      <c r="D1767" s="7" t="s">
        <v>82</v>
      </c>
      <c r="E1767" s="7" t="s">
        <v>83</v>
      </c>
      <c r="F1767" s="7" t="s">
        <v>98</v>
      </c>
      <c r="G1767" s="7" t="s">
        <v>273</v>
      </c>
      <c r="H1767" s="7" t="s">
        <v>6589</v>
      </c>
      <c r="I1767" s="7" t="s">
        <v>366</v>
      </c>
      <c r="J1767" s="7" t="s">
        <v>6590</v>
      </c>
      <c r="K1767" s="7" t="s">
        <v>184</v>
      </c>
      <c r="L1767" s="7" t="s">
        <v>453</v>
      </c>
      <c r="M1767" s="7" t="s">
        <v>137</v>
      </c>
      <c r="N1767" s="7" t="s">
        <v>103</v>
      </c>
      <c r="O1767" s="7" t="s">
        <v>93</v>
      </c>
      <c r="P1767" s="7" t="s">
        <v>103</v>
      </c>
      <c r="Q1767" s="7" t="s">
        <v>93</v>
      </c>
      <c r="R1767" s="7" t="s">
        <v>6591</v>
      </c>
      <c r="S1767" s="7" t="s">
        <v>6591</v>
      </c>
      <c r="T1767" s="7" t="s">
        <v>6591</v>
      </c>
      <c r="U1767" s="7" t="s">
        <v>6591</v>
      </c>
      <c r="V1767" s="7" t="s">
        <v>6591</v>
      </c>
      <c r="W1767" s="7" t="s">
        <v>6591</v>
      </c>
      <c r="X1767" s="7" t="s">
        <v>6591</v>
      </c>
      <c r="Y1767" s="7" t="s">
        <v>6591</v>
      </c>
      <c r="Z1767" s="7" t="s">
        <v>6591</v>
      </c>
      <c r="AA1767" s="7" t="s">
        <v>6591</v>
      </c>
      <c r="AB1767" s="7" t="s">
        <v>6591</v>
      </c>
      <c r="AC1767" s="7" t="s">
        <v>6591</v>
      </c>
      <c r="AD1767" s="7" t="s">
        <v>6591</v>
      </c>
      <c r="AE1767" s="7" t="s">
        <v>95</v>
      </c>
      <c r="AF1767" s="7" t="s">
        <v>82</v>
      </c>
      <c r="AG1767" s="7" t="s">
        <v>96</v>
      </c>
    </row>
    <row r="1768" spans="1:33" ht="25.5" x14ac:dyDescent="0.25">
      <c r="A1768" s="7" t="s">
        <v>6592</v>
      </c>
      <c r="B1768" s="12" t="s">
        <v>80</v>
      </c>
      <c r="C1768" s="7" t="s">
        <v>81</v>
      </c>
      <c r="D1768" s="7" t="s">
        <v>82</v>
      </c>
      <c r="E1768" s="7" t="s">
        <v>83</v>
      </c>
      <c r="F1768" s="7" t="s">
        <v>98</v>
      </c>
      <c r="G1768" s="7" t="s">
        <v>273</v>
      </c>
      <c r="H1768" s="7" t="s">
        <v>6593</v>
      </c>
      <c r="I1768" s="7" t="s">
        <v>366</v>
      </c>
      <c r="J1768" s="7" t="s">
        <v>2333</v>
      </c>
      <c r="K1768" s="7" t="s">
        <v>184</v>
      </c>
      <c r="L1768" s="7" t="s">
        <v>2864</v>
      </c>
      <c r="M1768" s="7" t="s">
        <v>137</v>
      </c>
      <c r="N1768" s="7" t="s">
        <v>103</v>
      </c>
      <c r="O1768" s="7" t="s">
        <v>93</v>
      </c>
      <c r="P1768" s="7" t="s">
        <v>103</v>
      </c>
      <c r="Q1768" s="7" t="s">
        <v>93</v>
      </c>
      <c r="R1768" s="7" t="s">
        <v>6594</v>
      </c>
      <c r="S1768" s="7" t="s">
        <v>6594</v>
      </c>
      <c r="T1768" s="7" t="s">
        <v>6594</v>
      </c>
      <c r="U1768" s="7" t="s">
        <v>6594</v>
      </c>
      <c r="V1768" s="7" t="s">
        <v>6594</v>
      </c>
      <c r="W1768" s="7" t="s">
        <v>6594</v>
      </c>
      <c r="X1768" s="7" t="s">
        <v>6594</v>
      </c>
      <c r="Y1768" s="7" t="s">
        <v>6594</v>
      </c>
      <c r="Z1768" s="7" t="s">
        <v>6594</v>
      </c>
      <c r="AA1768" s="7" t="s">
        <v>6594</v>
      </c>
      <c r="AB1768" s="7" t="s">
        <v>6594</v>
      </c>
      <c r="AC1768" s="7" t="s">
        <v>6594</v>
      </c>
      <c r="AD1768" s="7" t="s">
        <v>6594</v>
      </c>
      <c r="AE1768" s="7" t="s">
        <v>95</v>
      </c>
      <c r="AF1768" s="7" t="s">
        <v>82</v>
      </c>
      <c r="AG1768" s="7" t="s">
        <v>96</v>
      </c>
    </row>
    <row r="1769" spans="1:33" x14ac:dyDescent="0.25">
      <c r="A1769" s="7" t="s">
        <v>6595</v>
      </c>
      <c r="B1769" s="12" t="s">
        <v>80</v>
      </c>
      <c r="C1769" s="7" t="s">
        <v>81</v>
      </c>
      <c r="D1769" s="7" t="s">
        <v>82</v>
      </c>
      <c r="E1769" s="7" t="s">
        <v>83</v>
      </c>
      <c r="F1769" s="7" t="s">
        <v>123</v>
      </c>
      <c r="G1769" s="7" t="s">
        <v>124</v>
      </c>
      <c r="H1769" s="7" t="s">
        <v>6596</v>
      </c>
      <c r="I1769" s="7" t="s">
        <v>366</v>
      </c>
      <c r="J1769" s="7" t="s">
        <v>2280</v>
      </c>
      <c r="K1769" s="7" t="s">
        <v>184</v>
      </c>
      <c r="L1769" s="7" t="s">
        <v>754</v>
      </c>
      <c r="M1769" s="7" t="s">
        <v>137</v>
      </c>
      <c r="N1769" s="7" t="s">
        <v>128</v>
      </c>
      <c r="O1769" s="7" t="s">
        <v>93</v>
      </c>
      <c r="P1769" s="7" t="s">
        <v>128</v>
      </c>
      <c r="Q1769" s="7" t="s">
        <v>93</v>
      </c>
      <c r="R1769" s="7" t="s">
        <v>6597</v>
      </c>
      <c r="S1769" s="7" t="s">
        <v>6597</v>
      </c>
      <c r="T1769" s="7" t="s">
        <v>6597</v>
      </c>
      <c r="U1769" s="7" t="s">
        <v>6597</v>
      </c>
      <c r="V1769" s="7" t="s">
        <v>6597</v>
      </c>
      <c r="W1769" s="7" t="s">
        <v>6597</v>
      </c>
      <c r="X1769" s="7" t="s">
        <v>6597</v>
      </c>
      <c r="Y1769" s="7" t="s">
        <v>6597</v>
      </c>
      <c r="Z1769" s="7" t="s">
        <v>6597</v>
      </c>
      <c r="AA1769" s="7" t="s">
        <v>6597</v>
      </c>
      <c r="AB1769" s="7" t="s">
        <v>6597</v>
      </c>
      <c r="AC1769" s="7" t="s">
        <v>6597</v>
      </c>
      <c r="AD1769" s="7" t="s">
        <v>6597</v>
      </c>
      <c r="AE1769" s="7" t="s">
        <v>95</v>
      </c>
      <c r="AF1769" s="7" t="s">
        <v>82</v>
      </c>
      <c r="AG1769" s="7" t="s">
        <v>96</v>
      </c>
    </row>
    <row r="1770" spans="1:33" ht="25.5" x14ac:dyDescent="0.25">
      <c r="A1770" s="7" t="s">
        <v>6598</v>
      </c>
      <c r="B1770" s="12" t="s">
        <v>80</v>
      </c>
      <c r="C1770" s="7" t="s">
        <v>81</v>
      </c>
      <c r="D1770" s="7" t="s">
        <v>82</v>
      </c>
      <c r="E1770" s="7" t="s">
        <v>83</v>
      </c>
      <c r="F1770" s="7" t="s">
        <v>98</v>
      </c>
      <c r="G1770" s="7" t="s">
        <v>180</v>
      </c>
      <c r="H1770" s="7" t="s">
        <v>181</v>
      </c>
      <c r="I1770" s="7" t="s">
        <v>914</v>
      </c>
      <c r="J1770" s="7" t="s">
        <v>6599</v>
      </c>
      <c r="K1770" s="7" t="s">
        <v>301</v>
      </c>
      <c r="L1770" s="7" t="s">
        <v>1750</v>
      </c>
      <c r="M1770" s="7" t="s">
        <v>137</v>
      </c>
      <c r="N1770" s="7" t="s">
        <v>185</v>
      </c>
      <c r="O1770" s="7" t="s">
        <v>93</v>
      </c>
      <c r="P1770" s="7" t="s">
        <v>185</v>
      </c>
      <c r="Q1770" s="7" t="s">
        <v>93</v>
      </c>
      <c r="R1770" s="7" t="s">
        <v>6600</v>
      </c>
      <c r="S1770" s="7" t="s">
        <v>6600</v>
      </c>
      <c r="T1770" s="7" t="s">
        <v>6600</v>
      </c>
      <c r="U1770" s="7" t="s">
        <v>6600</v>
      </c>
      <c r="V1770" s="7" t="s">
        <v>6600</v>
      </c>
      <c r="W1770" s="7" t="s">
        <v>6600</v>
      </c>
      <c r="X1770" s="7" t="s">
        <v>6600</v>
      </c>
      <c r="Y1770" s="7" t="s">
        <v>6600</v>
      </c>
      <c r="Z1770" s="7" t="s">
        <v>6600</v>
      </c>
      <c r="AA1770" s="7" t="s">
        <v>6600</v>
      </c>
      <c r="AB1770" s="7" t="s">
        <v>6600</v>
      </c>
      <c r="AC1770" s="7" t="s">
        <v>6600</v>
      </c>
      <c r="AD1770" s="7" t="s">
        <v>6600</v>
      </c>
      <c r="AE1770" s="7" t="s">
        <v>95</v>
      </c>
      <c r="AF1770" s="7" t="s">
        <v>82</v>
      </c>
      <c r="AG1770" s="7" t="s">
        <v>96</v>
      </c>
    </row>
    <row r="1771" spans="1:33" ht="25.5" x14ac:dyDescent="0.25">
      <c r="A1771" s="7" t="s">
        <v>6601</v>
      </c>
      <c r="B1771" s="12" t="s">
        <v>80</v>
      </c>
      <c r="C1771" s="7" t="s">
        <v>81</v>
      </c>
      <c r="D1771" s="7" t="s">
        <v>82</v>
      </c>
      <c r="E1771" s="7" t="s">
        <v>83</v>
      </c>
      <c r="F1771" s="7" t="s">
        <v>115</v>
      </c>
      <c r="G1771" s="7" t="s">
        <v>1460</v>
      </c>
      <c r="H1771" s="7" t="s">
        <v>416</v>
      </c>
      <c r="I1771" s="7" t="s">
        <v>159</v>
      </c>
      <c r="J1771" s="7" t="s">
        <v>1386</v>
      </c>
      <c r="K1771" s="7" t="s">
        <v>219</v>
      </c>
      <c r="L1771" s="7" t="s">
        <v>690</v>
      </c>
      <c r="M1771" s="7" t="s">
        <v>91</v>
      </c>
      <c r="N1771" s="7" t="s">
        <v>120</v>
      </c>
      <c r="O1771" s="7" t="s">
        <v>93</v>
      </c>
      <c r="P1771" s="7" t="s">
        <v>120</v>
      </c>
      <c r="Q1771" s="7" t="s">
        <v>93</v>
      </c>
      <c r="R1771" s="7" t="s">
        <v>6602</v>
      </c>
      <c r="S1771" s="7" t="s">
        <v>6602</v>
      </c>
      <c r="T1771" s="7" t="s">
        <v>6602</v>
      </c>
      <c r="U1771" s="7" t="s">
        <v>6602</v>
      </c>
      <c r="V1771" s="7" t="s">
        <v>6602</v>
      </c>
      <c r="W1771" s="7" t="s">
        <v>6602</v>
      </c>
      <c r="X1771" s="7" t="s">
        <v>6602</v>
      </c>
      <c r="Y1771" s="7" t="s">
        <v>6602</v>
      </c>
      <c r="Z1771" s="7" t="s">
        <v>6602</v>
      </c>
      <c r="AA1771" s="7" t="s">
        <v>6602</v>
      </c>
      <c r="AB1771" s="7" t="s">
        <v>6602</v>
      </c>
      <c r="AC1771" s="7" t="s">
        <v>6602</v>
      </c>
      <c r="AD1771" s="7" t="s">
        <v>6602</v>
      </c>
      <c r="AE1771" s="7" t="s">
        <v>95</v>
      </c>
      <c r="AF1771" s="7" t="s">
        <v>82</v>
      </c>
      <c r="AG1771" s="7" t="s">
        <v>96</v>
      </c>
    </row>
    <row r="1772" spans="1:33" x14ac:dyDescent="0.25">
      <c r="A1772" s="7" t="s">
        <v>6603</v>
      </c>
      <c r="B1772" s="12" t="s">
        <v>80</v>
      </c>
      <c r="C1772" s="7" t="s">
        <v>81</v>
      </c>
      <c r="D1772" s="7" t="s">
        <v>82</v>
      </c>
      <c r="E1772" s="7" t="s">
        <v>83</v>
      </c>
      <c r="F1772" s="7" t="s">
        <v>156</v>
      </c>
      <c r="G1772" s="7" t="s">
        <v>157</v>
      </c>
      <c r="H1772" s="7" t="s">
        <v>416</v>
      </c>
      <c r="I1772" s="7" t="s">
        <v>159</v>
      </c>
      <c r="J1772" s="7" t="s">
        <v>1101</v>
      </c>
      <c r="K1772" s="7" t="s">
        <v>219</v>
      </c>
      <c r="L1772" s="7" t="s">
        <v>219</v>
      </c>
      <c r="M1772" s="7" t="s">
        <v>91</v>
      </c>
      <c r="N1772" s="7" t="s">
        <v>161</v>
      </c>
      <c r="O1772" s="7" t="s">
        <v>93</v>
      </c>
      <c r="P1772" s="7" t="s">
        <v>161</v>
      </c>
      <c r="Q1772" s="7" t="s">
        <v>93</v>
      </c>
      <c r="R1772" s="7" t="s">
        <v>6604</v>
      </c>
      <c r="S1772" s="7" t="s">
        <v>6604</v>
      </c>
      <c r="T1772" s="7" t="s">
        <v>6604</v>
      </c>
      <c r="U1772" s="7" t="s">
        <v>6604</v>
      </c>
      <c r="V1772" s="7" t="s">
        <v>6604</v>
      </c>
      <c r="W1772" s="7" t="s">
        <v>6604</v>
      </c>
      <c r="X1772" s="7" t="s">
        <v>6604</v>
      </c>
      <c r="Y1772" s="7" t="s">
        <v>6604</v>
      </c>
      <c r="Z1772" s="7" t="s">
        <v>6604</v>
      </c>
      <c r="AA1772" s="7" t="s">
        <v>6604</v>
      </c>
      <c r="AB1772" s="7" t="s">
        <v>6604</v>
      </c>
      <c r="AC1772" s="7" t="s">
        <v>6604</v>
      </c>
      <c r="AD1772" s="7" t="s">
        <v>6604</v>
      </c>
      <c r="AE1772" s="7" t="s">
        <v>95</v>
      </c>
      <c r="AF1772" s="7" t="s">
        <v>82</v>
      </c>
      <c r="AG1772" s="7" t="s">
        <v>96</v>
      </c>
    </row>
    <row r="1773" spans="1:33" ht="25.5" x14ac:dyDescent="0.25">
      <c r="A1773" s="7" t="s">
        <v>6605</v>
      </c>
      <c r="B1773" s="12" t="s">
        <v>80</v>
      </c>
      <c r="C1773" s="7" t="s">
        <v>81</v>
      </c>
      <c r="D1773" s="7" t="s">
        <v>82</v>
      </c>
      <c r="E1773" s="7" t="s">
        <v>83</v>
      </c>
      <c r="F1773" s="7" t="s">
        <v>141</v>
      </c>
      <c r="G1773" s="7" t="s">
        <v>142</v>
      </c>
      <c r="H1773" s="7" t="s">
        <v>416</v>
      </c>
      <c r="I1773" s="7" t="s">
        <v>159</v>
      </c>
      <c r="J1773" s="7" t="s">
        <v>1096</v>
      </c>
      <c r="K1773" s="7" t="s">
        <v>219</v>
      </c>
      <c r="L1773" s="7" t="s">
        <v>433</v>
      </c>
      <c r="M1773" s="7" t="s">
        <v>91</v>
      </c>
      <c r="N1773" s="7" t="s">
        <v>148</v>
      </c>
      <c r="O1773" s="7" t="s">
        <v>93</v>
      </c>
      <c r="P1773" s="7" t="s">
        <v>148</v>
      </c>
      <c r="Q1773" s="7" t="s">
        <v>93</v>
      </c>
      <c r="R1773" s="7" t="s">
        <v>6606</v>
      </c>
      <c r="S1773" s="7" t="s">
        <v>6606</v>
      </c>
      <c r="T1773" s="7" t="s">
        <v>6606</v>
      </c>
      <c r="U1773" s="7" t="s">
        <v>6606</v>
      </c>
      <c r="V1773" s="7" t="s">
        <v>6606</v>
      </c>
      <c r="W1773" s="7" t="s">
        <v>6606</v>
      </c>
      <c r="X1773" s="7" t="s">
        <v>6606</v>
      </c>
      <c r="Y1773" s="7" t="s">
        <v>6606</v>
      </c>
      <c r="Z1773" s="7" t="s">
        <v>6606</v>
      </c>
      <c r="AA1773" s="7" t="s">
        <v>6606</v>
      </c>
      <c r="AB1773" s="7" t="s">
        <v>6606</v>
      </c>
      <c r="AC1773" s="7" t="s">
        <v>6606</v>
      </c>
      <c r="AD1773" s="7" t="s">
        <v>6606</v>
      </c>
      <c r="AE1773" s="7" t="s">
        <v>95</v>
      </c>
      <c r="AF1773" s="7" t="s">
        <v>82</v>
      </c>
      <c r="AG1773" s="7" t="s">
        <v>96</v>
      </c>
    </row>
    <row r="1774" spans="1:33" x14ac:dyDescent="0.25">
      <c r="A1774" s="7" t="s">
        <v>6607</v>
      </c>
      <c r="B1774" s="12" t="s">
        <v>80</v>
      </c>
      <c r="C1774" s="7" t="s">
        <v>81</v>
      </c>
      <c r="D1774" s="7" t="s">
        <v>82</v>
      </c>
      <c r="E1774" s="7" t="s">
        <v>83</v>
      </c>
      <c r="F1774" s="7" t="s">
        <v>98</v>
      </c>
      <c r="G1774" s="7" t="s">
        <v>174</v>
      </c>
      <c r="H1774" s="7" t="s">
        <v>181</v>
      </c>
      <c r="I1774" s="7" t="s">
        <v>159</v>
      </c>
      <c r="J1774" s="7" t="s">
        <v>843</v>
      </c>
      <c r="K1774" s="7" t="s">
        <v>219</v>
      </c>
      <c r="L1774" s="7" t="s">
        <v>3276</v>
      </c>
      <c r="M1774" s="7" t="s">
        <v>137</v>
      </c>
      <c r="N1774" s="7" t="s">
        <v>103</v>
      </c>
      <c r="O1774" s="7" t="s">
        <v>93</v>
      </c>
      <c r="P1774" s="7" t="s">
        <v>103</v>
      </c>
      <c r="Q1774" s="7" t="s">
        <v>93</v>
      </c>
      <c r="R1774" s="7" t="s">
        <v>6608</v>
      </c>
      <c r="S1774" s="7" t="s">
        <v>6608</v>
      </c>
      <c r="T1774" s="7" t="s">
        <v>6608</v>
      </c>
      <c r="U1774" s="7" t="s">
        <v>6608</v>
      </c>
      <c r="V1774" s="7" t="s">
        <v>6608</v>
      </c>
      <c r="W1774" s="7" t="s">
        <v>6608</v>
      </c>
      <c r="X1774" s="7" t="s">
        <v>6608</v>
      </c>
      <c r="Y1774" s="7" t="s">
        <v>6608</v>
      </c>
      <c r="Z1774" s="7" t="s">
        <v>6608</v>
      </c>
      <c r="AA1774" s="7" t="s">
        <v>6608</v>
      </c>
      <c r="AB1774" s="7" t="s">
        <v>6608</v>
      </c>
      <c r="AC1774" s="7" t="s">
        <v>6608</v>
      </c>
      <c r="AD1774" s="7" t="s">
        <v>6608</v>
      </c>
      <c r="AE1774" s="7" t="s">
        <v>95</v>
      </c>
      <c r="AF1774" s="7" t="s">
        <v>82</v>
      </c>
      <c r="AG1774" s="7" t="s">
        <v>96</v>
      </c>
    </row>
    <row r="1775" spans="1:33" ht="25.5" x14ac:dyDescent="0.25">
      <c r="A1775" s="7" t="s">
        <v>6609</v>
      </c>
      <c r="B1775" s="12" t="s">
        <v>80</v>
      </c>
      <c r="C1775" s="7" t="s">
        <v>81</v>
      </c>
      <c r="D1775" s="7" t="s">
        <v>82</v>
      </c>
      <c r="E1775" s="7" t="s">
        <v>83</v>
      </c>
      <c r="F1775" s="7" t="s">
        <v>98</v>
      </c>
      <c r="G1775" s="7" t="s">
        <v>1210</v>
      </c>
      <c r="H1775" s="7" t="s">
        <v>169</v>
      </c>
      <c r="I1775" s="7" t="s">
        <v>159</v>
      </c>
      <c r="J1775" s="7" t="s">
        <v>218</v>
      </c>
      <c r="K1775" s="7" t="s">
        <v>219</v>
      </c>
      <c r="L1775" s="7" t="s">
        <v>249</v>
      </c>
      <c r="M1775" s="7" t="s">
        <v>91</v>
      </c>
      <c r="N1775" s="7" t="s">
        <v>103</v>
      </c>
      <c r="O1775" s="7" t="s">
        <v>93</v>
      </c>
      <c r="P1775" s="7" t="s">
        <v>103</v>
      </c>
      <c r="Q1775" s="7" t="s">
        <v>93</v>
      </c>
      <c r="R1775" s="7" t="s">
        <v>6610</v>
      </c>
      <c r="S1775" s="7" t="s">
        <v>6610</v>
      </c>
      <c r="T1775" s="7" t="s">
        <v>6610</v>
      </c>
      <c r="U1775" s="7" t="s">
        <v>6610</v>
      </c>
      <c r="V1775" s="7" t="s">
        <v>6610</v>
      </c>
      <c r="W1775" s="7" t="s">
        <v>6610</v>
      </c>
      <c r="X1775" s="7" t="s">
        <v>6610</v>
      </c>
      <c r="Y1775" s="7" t="s">
        <v>6610</v>
      </c>
      <c r="Z1775" s="7" t="s">
        <v>6610</v>
      </c>
      <c r="AA1775" s="7" t="s">
        <v>6610</v>
      </c>
      <c r="AB1775" s="7" t="s">
        <v>6610</v>
      </c>
      <c r="AC1775" s="7" t="s">
        <v>6610</v>
      </c>
      <c r="AD1775" s="7" t="s">
        <v>6610</v>
      </c>
      <c r="AE1775" s="7" t="s">
        <v>95</v>
      </c>
      <c r="AF1775" s="7" t="s">
        <v>82</v>
      </c>
      <c r="AG1775" s="7" t="s">
        <v>96</v>
      </c>
    </row>
    <row r="1776" spans="1:33" x14ac:dyDescent="0.25">
      <c r="A1776" s="7" t="s">
        <v>6611</v>
      </c>
      <c r="B1776" s="12" t="s">
        <v>80</v>
      </c>
      <c r="C1776" s="7" t="s">
        <v>81</v>
      </c>
      <c r="D1776" s="7" t="s">
        <v>82</v>
      </c>
      <c r="E1776" s="7" t="s">
        <v>83</v>
      </c>
      <c r="F1776" s="7" t="s">
        <v>98</v>
      </c>
      <c r="G1776" s="7" t="s">
        <v>717</v>
      </c>
      <c r="H1776" s="7" t="s">
        <v>175</v>
      </c>
      <c r="I1776" s="7" t="s">
        <v>159</v>
      </c>
      <c r="J1776" s="7" t="s">
        <v>1145</v>
      </c>
      <c r="K1776" s="7" t="s">
        <v>219</v>
      </c>
      <c r="L1776" s="7" t="s">
        <v>111</v>
      </c>
      <c r="M1776" s="7" t="s">
        <v>137</v>
      </c>
      <c r="N1776" s="7" t="s">
        <v>103</v>
      </c>
      <c r="O1776" s="7" t="s">
        <v>93</v>
      </c>
      <c r="P1776" s="7" t="s">
        <v>103</v>
      </c>
      <c r="Q1776" s="7" t="s">
        <v>93</v>
      </c>
      <c r="R1776" s="7" t="s">
        <v>6612</v>
      </c>
      <c r="S1776" s="7" t="s">
        <v>6612</v>
      </c>
      <c r="T1776" s="7" t="s">
        <v>6612</v>
      </c>
      <c r="U1776" s="7" t="s">
        <v>6612</v>
      </c>
      <c r="V1776" s="7" t="s">
        <v>6612</v>
      </c>
      <c r="W1776" s="7" t="s">
        <v>6612</v>
      </c>
      <c r="X1776" s="7" t="s">
        <v>6612</v>
      </c>
      <c r="Y1776" s="7" t="s">
        <v>6612</v>
      </c>
      <c r="Z1776" s="7" t="s">
        <v>6612</v>
      </c>
      <c r="AA1776" s="7" t="s">
        <v>6612</v>
      </c>
      <c r="AB1776" s="7" t="s">
        <v>6612</v>
      </c>
      <c r="AC1776" s="7" t="s">
        <v>6612</v>
      </c>
      <c r="AD1776" s="7" t="s">
        <v>6612</v>
      </c>
      <c r="AE1776" s="7" t="s">
        <v>95</v>
      </c>
      <c r="AF1776" s="7" t="s">
        <v>82</v>
      </c>
      <c r="AG1776" s="7" t="s">
        <v>96</v>
      </c>
    </row>
    <row r="1777" spans="1:33" x14ac:dyDescent="0.25">
      <c r="A1777" s="7" t="s">
        <v>6613</v>
      </c>
      <c r="B1777" s="12" t="s">
        <v>80</v>
      </c>
      <c r="C1777" s="7" t="s">
        <v>81</v>
      </c>
      <c r="D1777" s="7" t="s">
        <v>82</v>
      </c>
      <c r="E1777" s="7" t="s">
        <v>83</v>
      </c>
      <c r="F1777" s="7" t="s">
        <v>98</v>
      </c>
      <c r="G1777" s="7" t="s">
        <v>717</v>
      </c>
      <c r="H1777" s="7" t="s">
        <v>308</v>
      </c>
      <c r="I1777" s="7" t="s">
        <v>1245</v>
      </c>
      <c r="J1777" s="7" t="s">
        <v>1049</v>
      </c>
      <c r="K1777" s="7" t="s">
        <v>6614</v>
      </c>
      <c r="L1777" s="7" t="s">
        <v>632</v>
      </c>
      <c r="M1777" s="7" t="s">
        <v>91</v>
      </c>
      <c r="N1777" s="7" t="s">
        <v>103</v>
      </c>
      <c r="O1777" s="7" t="s">
        <v>93</v>
      </c>
      <c r="P1777" s="7" t="s">
        <v>103</v>
      </c>
      <c r="Q1777" s="7" t="s">
        <v>93</v>
      </c>
      <c r="R1777" s="7" t="s">
        <v>6615</v>
      </c>
      <c r="S1777" s="7" t="s">
        <v>6615</v>
      </c>
      <c r="T1777" s="7" t="s">
        <v>6615</v>
      </c>
      <c r="U1777" s="7" t="s">
        <v>6615</v>
      </c>
      <c r="V1777" s="7" t="s">
        <v>6615</v>
      </c>
      <c r="W1777" s="7" t="s">
        <v>6615</v>
      </c>
      <c r="X1777" s="7" t="s">
        <v>6615</v>
      </c>
      <c r="Y1777" s="7" t="s">
        <v>6615</v>
      </c>
      <c r="Z1777" s="7" t="s">
        <v>6615</v>
      </c>
      <c r="AA1777" s="7" t="s">
        <v>6615</v>
      </c>
      <c r="AB1777" s="7" t="s">
        <v>6615</v>
      </c>
      <c r="AC1777" s="7" t="s">
        <v>6615</v>
      </c>
      <c r="AD1777" s="7" t="s">
        <v>6615</v>
      </c>
      <c r="AE1777" s="7" t="s">
        <v>95</v>
      </c>
      <c r="AF1777" s="7" t="s">
        <v>82</v>
      </c>
      <c r="AG1777" s="7" t="s">
        <v>96</v>
      </c>
    </row>
    <row r="1778" spans="1:33" ht="25.5" x14ac:dyDescent="0.25">
      <c r="A1778" s="7" t="s">
        <v>6616</v>
      </c>
      <c r="B1778" s="12" t="s">
        <v>80</v>
      </c>
      <c r="C1778" s="7" t="s">
        <v>81</v>
      </c>
      <c r="D1778" s="7" t="s">
        <v>82</v>
      </c>
      <c r="E1778" s="7" t="s">
        <v>83</v>
      </c>
      <c r="F1778" s="7" t="s">
        <v>635</v>
      </c>
      <c r="G1778" s="7" t="s">
        <v>1057</v>
      </c>
      <c r="H1778" s="7" t="s">
        <v>6617</v>
      </c>
      <c r="I1778" s="7" t="s">
        <v>868</v>
      </c>
      <c r="J1778" s="7" t="s">
        <v>6618</v>
      </c>
      <c r="K1778" s="7" t="s">
        <v>1558</v>
      </c>
      <c r="L1778" s="7" t="s">
        <v>2298</v>
      </c>
      <c r="M1778" s="7" t="s">
        <v>137</v>
      </c>
      <c r="N1778" s="7" t="s">
        <v>641</v>
      </c>
      <c r="O1778" s="7" t="s">
        <v>93</v>
      </c>
      <c r="P1778" s="7" t="s">
        <v>641</v>
      </c>
      <c r="Q1778" s="7" t="s">
        <v>93</v>
      </c>
      <c r="R1778" s="7" t="s">
        <v>6619</v>
      </c>
      <c r="S1778" s="7" t="s">
        <v>6619</v>
      </c>
      <c r="T1778" s="7" t="s">
        <v>6619</v>
      </c>
      <c r="U1778" s="7" t="s">
        <v>6619</v>
      </c>
      <c r="V1778" s="7" t="s">
        <v>6619</v>
      </c>
      <c r="W1778" s="7" t="s">
        <v>6619</v>
      </c>
      <c r="X1778" s="7" t="s">
        <v>6619</v>
      </c>
      <c r="Y1778" s="7" t="s">
        <v>6619</v>
      </c>
      <c r="Z1778" s="7" t="s">
        <v>6619</v>
      </c>
      <c r="AA1778" s="7" t="s">
        <v>6619</v>
      </c>
      <c r="AB1778" s="7" t="s">
        <v>6619</v>
      </c>
      <c r="AC1778" s="7" t="s">
        <v>6619</v>
      </c>
      <c r="AD1778" s="7" t="s">
        <v>6619</v>
      </c>
      <c r="AE1778" s="7" t="s">
        <v>95</v>
      </c>
      <c r="AF1778" s="7" t="s">
        <v>82</v>
      </c>
      <c r="AG1778" s="7" t="s">
        <v>96</v>
      </c>
    </row>
    <row r="1779" spans="1:33" x14ac:dyDescent="0.25">
      <c r="A1779" s="7" t="s">
        <v>6620</v>
      </c>
      <c r="B1779" s="12" t="s">
        <v>80</v>
      </c>
      <c r="C1779" s="7" t="s">
        <v>81</v>
      </c>
      <c r="D1779" s="7" t="s">
        <v>82</v>
      </c>
      <c r="E1779" s="7" t="s">
        <v>83</v>
      </c>
      <c r="F1779" s="7" t="s">
        <v>98</v>
      </c>
      <c r="G1779" s="7" t="s">
        <v>174</v>
      </c>
      <c r="H1779" s="7" t="s">
        <v>6621</v>
      </c>
      <c r="I1779" s="7" t="s">
        <v>868</v>
      </c>
      <c r="J1779" s="7" t="s">
        <v>6622</v>
      </c>
      <c r="K1779" s="7" t="s">
        <v>6623</v>
      </c>
      <c r="L1779" s="7" t="s">
        <v>146</v>
      </c>
      <c r="M1779" s="7" t="s">
        <v>137</v>
      </c>
      <c r="N1779" s="7" t="s">
        <v>103</v>
      </c>
      <c r="O1779" s="7" t="s">
        <v>93</v>
      </c>
      <c r="P1779" s="7" t="s">
        <v>103</v>
      </c>
      <c r="Q1779" s="7" t="s">
        <v>93</v>
      </c>
      <c r="R1779" s="7" t="s">
        <v>6624</v>
      </c>
      <c r="S1779" s="7" t="s">
        <v>6624</v>
      </c>
      <c r="T1779" s="7" t="s">
        <v>6624</v>
      </c>
      <c r="U1779" s="7" t="s">
        <v>6624</v>
      </c>
      <c r="V1779" s="7" t="s">
        <v>6624</v>
      </c>
      <c r="W1779" s="7" t="s">
        <v>6624</v>
      </c>
      <c r="X1779" s="7" t="s">
        <v>6624</v>
      </c>
      <c r="Y1779" s="7" t="s">
        <v>6624</v>
      </c>
      <c r="Z1779" s="7" t="s">
        <v>6624</v>
      </c>
      <c r="AA1779" s="7" t="s">
        <v>6624</v>
      </c>
      <c r="AB1779" s="7" t="s">
        <v>6624</v>
      </c>
      <c r="AC1779" s="7" t="s">
        <v>6624</v>
      </c>
      <c r="AD1779" s="7" t="s">
        <v>6624</v>
      </c>
      <c r="AE1779" s="7" t="s">
        <v>95</v>
      </c>
      <c r="AF1779" s="7" t="s">
        <v>82</v>
      </c>
      <c r="AG1779" s="7" t="s">
        <v>96</v>
      </c>
    </row>
    <row r="1780" spans="1:33" ht="25.5" x14ac:dyDescent="0.25">
      <c r="A1780" s="7" t="s">
        <v>6625</v>
      </c>
      <c r="B1780" s="12" t="s">
        <v>80</v>
      </c>
      <c r="C1780" s="7" t="s">
        <v>81</v>
      </c>
      <c r="D1780" s="7" t="s">
        <v>82</v>
      </c>
      <c r="E1780" s="7" t="s">
        <v>83</v>
      </c>
      <c r="F1780" s="7" t="s">
        <v>106</v>
      </c>
      <c r="G1780" s="7" t="s">
        <v>107</v>
      </c>
      <c r="H1780" s="7" t="s">
        <v>308</v>
      </c>
      <c r="I1780" s="7" t="s">
        <v>1335</v>
      </c>
      <c r="J1780" s="7" t="s">
        <v>358</v>
      </c>
      <c r="K1780" s="7" t="s">
        <v>2101</v>
      </c>
      <c r="L1780" s="7" t="s">
        <v>89</v>
      </c>
      <c r="M1780" s="7" t="s">
        <v>91</v>
      </c>
      <c r="N1780" s="7" t="s">
        <v>479</v>
      </c>
      <c r="O1780" s="7" t="s">
        <v>93</v>
      </c>
      <c r="P1780" s="7" t="s">
        <v>479</v>
      </c>
      <c r="Q1780" s="7" t="s">
        <v>93</v>
      </c>
      <c r="R1780" s="7" t="s">
        <v>6626</v>
      </c>
      <c r="S1780" s="7" t="s">
        <v>6626</v>
      </c>
      <c r="T1780" s="7" t="s">
        <v>6626</v>
      </c>
      <c r="U1780" s="7" t="s">
        <v>6626</v>
      </c>
      <c r="V1780" s="7" t="s">
        <v>6626</v>
      </c>
      <c r="W1780" s="7" t="s">
        <v>6626</v>
      </c>
      <c r="X1780" s="7" t="s">
        <v>6626</v>
      </c>
      <c r="Y1780" s="7" t="s">
        <v>6626</v>
      </c>
      <c r="Z1780" s="7" t="s">
        <v>6626</v>
      </c>
      <c r="AA1780" s="7" t="s">
        <v>6626</v>
      </c>
      <c r="AB1780" s="7" t="s">
        <v>6626</v>
      </c>
      <c r="AC1780" s="7" t="s">
        <v>6626</v>
      </c>
      <c r="AD1780" s="7" t="s">
        <v>6626</v>
      </c>
      <c r="AE1780" s="7" t="s">
        <v>95</v>
      </c>
      <c r="AF1780" s="7" t="s">
        <v>82</v>
      </c>
      <c r="AG1780" s="7" t="s">
        <v>96</v>
      </c>
    </row>
    <row r="1781" spans="1:33" x14ac:dyDescent="0.25">
      <c r="A1781" s="7" t="s">
        <v>6627</v>
      </c>
      <c r="B1781" s="12" t="s">
        <v>80</v>
      </c>
      <c r="C1781" s="7" t="s">
        <v>81</v>
      </c>
      <c r="D1781" s="7" t="s">
        <v>82</v>
      </c>
      <c r="E1781" s="7" t="s">
        <v>83</v>
      </c>
      <c r="F1781" s="7" t="s">
        <v>123</v>
      </c>
      <c r="G1781" s="7" t="s">
        <v>124</v>
      </c>
      <c r="H1781" s="7" t="s">
        <v>3864</v>
      </c>
      <c r="I1781" s="7" t="s">
        <v>592</v>
      </c>
      <c r="J1781" s="7" t="s">
        <v>790</v>
      </c>
      <c r="K1781" s="7" t="s">
        <v>2101</v>
      </c>
      <c r="L1781" s="7" t="s">
        <v>859</v>
      </c>
      <c r="M1781" s="7" t="s">
        <v>91</v>
      </c>
      <c r="N1781" s="7" t="s">
        <v>128</v>
      </c>
      <c r="O1781" s="7" t="s">
        <v>93</v>
      </c>
      <c r="P1781" s="7" t="s">
        <v>128</v>
      </c>
      <c r="Q1781" s="7" t="s">
        <v>93</v>
      </c>
      <c r="R1781" s="7" t="s">
        <v>6628</v>
      </c>
      <c r="S1781" s="7" t="s">
        <v>6628</v>
      </c>
      <c r="T1781" s="7" t="s">
        <v>6628</v>
      </c>
      <c r="U1781" s="7" t="s">
        <v>6628</v>
      </c>
      <c r="V1781" s="7" t="s">
        <v>6628</v>
      </c>
      <c r="W1781" s="7" t="s">
        <v>6628</v>
      </c>
      <c r="X1781" s="7" t="s">
        <v>6628</v>
      </c>
      <c r="Y1781" s="7" t="s">
        <v>6628</v>
      </c>
      <c r="Z1781" s="7" t="s">
        <v>6628</v>
      </c>
      <c r="AA1781" s="7" t="s">
        <v>6628</v>
      </c>
      <c r="AB1781" s="7" t="s">
        <v>6628</v>
      </c>
      <c r="AC1781" s="7" t="s">
        <v>6628</v>
      </c>
      <c r="AD1781" s="7" t="s">
        <v>6628</v>
      </c>
      <c r="AE1781" s="7" t="s">
        <v>95</v>
      </c>
      <c r="AF1781" s="7" t="s">
        <v>82</v>
      </c>
      <c r="AG1781" s="7" t="s">
        <v>96</v>
      </c>
    </row>
    <row r="1782" spans="1:33" ht="25.5" x14ac:dyDescent="0.25">
      <c r="A1782" s="7" t="s">
        <v>6629</v>
      </c>
      <c r="B1782" s="12" t="s">
        <v>80</v>
      </c>
      <c r="C1782" s="7" t="s">
        <v>81</v>
      </c>
      <c r="D1782" s="7" t="s">
        <v>82</v>
      </c>
      <c r="E1782" s="7" t="s">
        <v>83</v>
      </c>
      <c r="F1782" s="7" t="s">
        <v>98</v>
      </c>
      <c r="G1782" s="7" t="s">
        <v>99</v>
      </c>
      <c r="H1782" s="7" t="s">
        <v>6630</v>
      </c>
      <c r="I1782" s="7" t="s">
        <v>285</v>
      </c>
      <c r="J1782" s="7" t="s">
        <v>6631</v>
      </c>
      <c r="K1782" s="7" t="s">
        <v>2101</v>
      </c>
      <c r="L1782" s="7" t="s">
        <v>249</v>
      </c>
      <c r="M1782" s="7" t="s">
        <v>137</v>
      </c>
      <c r="N1782" s="7" t="s">
        <v>103</v>
      </c>
      <c r="O1782" s="7" t="s">
        <v>93</v>
      </c>
      <c r="P1782" s="7" t="s">
        <v>103</v>
      </c>
      <c r="Q1782" s="7" t="s">
        <v>93</v>
      </c>
      <c r="R1782" s="7" t="s">
        <v>6632</v>
      </c>
      <c r="S1782" s="7" t="s">
        <v>6632</v>
      </c>
      <c r="T1782" s="7" t="s">
        <v>6632</v>
      </c>
      <c r="U1782" s="7" t="s">
        <v>6632</v>
      </c>
      <c r="V1782" s="7" t="s">
        <v>6632</v>
      </c>
      <c r="W1782" s="7" t="s">
        <v>6632</v>
      </c>
      <c r="X1782" s="7" t="s">
        <v>6632</v>
      </c>
      <c r="Y1782" s="7" t="s">
        <v>6632</v>
      </c>
      <c r="Z1782" s="7" t="s">
        <v>6632</v>
      </c>
      <c r="AA1782" s="7" t="s">
        <v>6632</v>
      </c>
      <c r="AB1782" s="7" t="s">
        <v>6632</v>
      </c>
      <c r="AC1782" s="7" t="s">
        <v>6632</v>
      </c>
      <c r="AD1782" s="7" t="s">
        <v>6632</v>
      </c>
      <c r="AE1782" s="7" t="s">
        <v>95</v>
      </c>
      <c r="AF1782" s="7" t="s">
        <v>82</v>
      </c>
      <c r="AG1782" s="7" t="s">
        <v>96</v>
      </c>
    </row>
    <row r="1783" spans="1:33" ht="25.5" x14ac:dyDescent="0.25">
      <c r="A1783" s="7" t="s">
        <v>6633</v>
      </c>
      <c r="B1783" s="12" t="s">
        <v>80</v>
      </c>
      <c r="C1783" s="7" t="s">
        <v>81</v>
      </c>
      <c r="D1783" s="7" t="s">
        <v>82</v>
      </c>
      <c r="E1783" s="7" t="s">
        <v>83</v>
      </c>
      <c r="F1783" s="7" t="s">
        <v>98</v>
      </c>
      <c r="G1783" s="7" t="s">
        <v>99</v>
      </c>
      <c r="H1783" s="7" t="s">
        <v>6634</v>
      </c>
      <c r="I1783" s="7" t="s">
        <v>351</v>
      </c>
      <c r="J1783" s="7" t="s">
        <v>170</v>
      </c>
      <c r="K1783" s="7" t="s">
        <v>166</v>
      </c>
      <c r="L1783" s="7" t="s">
        <v>146</v>
      </c>
      <c r="M1783" s="7" t="s">
        <v>91</v>
      </c>
      <c r="N1783" s="7" t="s">
        <v>103</v>
      </c>
      <c r="O1783" s="7" t="s">
        <v>93</v>
      </c>
      <c r="P1783" s="7" t="s">
        <v>103</v>
      </c>
      <c r="Q1783" s="7" t="s">
        <v>93</v>
      </c>
      <c r="R1783" s="7" t="s">
        <v>6635</v>
      </c>
      <c r="S1783" s="7" t="s">
        <v>6635</v>
      </c>
      <c r="T1783" s="7" t="s">
        <v>6635</v>
      </c>
      <c r="U1783" s="7" t="s">
        <v>6635</v>
      </c>
      <c r="V1783" s="7" t="s">
        <v>6635</v>
      </c>
      <c r="W1783" s="7" t="s">
        <v>6635</v>
      </c>
      <c r="X1783" s="7" t="s">
        <v>6635</v>
      </c>
      <c r="Y1783" s="7" t="s">
        <v>6635</v>
      </c>
      <c r="Z1783" s="7" t="s">
        <v>6635</v>
      </c>
      <c r="AA1783" s="7" t="s">
        <v>6635</v>
      </c>
      <c r="AB1783" s="7" t="s">
        <v>6635</v>
      </c>
      <c r="AC1783" s="7" t="s">
        <v>6635</v>
      </c>
      <c r="AD1783" s="7" t="s">
        <v>6635</v>
      </c>
      <c r="AE1783" s="7" t="s">
        <v>95</v>
      </c>
      <c r="AF1783" s="7" t="s">
        <v>82</v>
      </c>
      <c r="AG1783" s="7" t="s">
        <v>96</v>
      </c>
    </row>
    <row r="1784" spans="1:33" x14ac:dyDescent="0.25">
      <c r="A1784" s="7" t="s">
        <v>6636</v>
      </c>
      <c r="B1784" s="12" t="s">
        <v>80</v>
      </c>
      <c r="C1784" s="7" t="s">
        <v>81</v>
      </c>
      <c r="D1784" s="7" t="s">
        <v>82</v>
      </c>
      <c r="E1784" s="7" t="s">
        <v>83</v>
      </c>
      <c r="F1784" s="7" t="s">
        <v>123</v>
      </c>
      <c r="G1784" s="7" t="s">
        <v>124</v>
      </c>
      <c r="H1784" s="7" t="s">
        <v>308</v>
      </c>
      <c r="I1784" s="7" t="s">
        <v>190</v>
      </c>
      <c r="J1784" s="7" t="s">
        <v>6637</v>
      </c>
      <c r="K1784" s="7" t="s">
        <v>166</v>
      </c>
      <c r="L1784" s="7" t="s">
        <v>5563</v>
      </c>
      <c r="M1784" s="7" t="s">
        <v>137</v>
      </c>
      <c r="N1784" s="7" t="s">
        <v>128</v>
      </c>
      <c r="O1784" s="7" t="s">
        <v>93</v>
      </c>
      <c r="P1784" s="7" t="s">
        <v>128</v>
      </c>
      <c r="Q1784" s="7" t="s">
        <v>93</v>
      </c>
      <c r="R1784" s="7" t="s">
        <v>6638</v>
      </c>
      <c r="S1784" s="7" t="s">
        <v>6638</v>
      </c>
      <c r="T1784" s="7" t="s">
        <v>6638</v>
      </c>
      <c r="U1784" s="7" t="s">
        <v>6638</v>
      </c>
      <c r="V1784" s="7" t="s">
        <v>6638</v>
      </c>
      <c r="W1784" s="7" t="s">
        <v>6638</v>
      </c>
      <c r="X1784" s="7" t="s">
        <v>6638</v>
      </c>
      <c r="Y1784" s="7" t="s">
        <v>6638</v>
      </c>
      <c r="Z1784" s="7" t="s">
        <v>6638</v>
      </c>
      <c r="AA1784" s="7" t="s">
        <v>6638</v>
      </c>
      <c r="AB1784" s="7" t="s">
        <v>6638</v>
      </c>
      <c r="AC1784" s="7" t="s">
        <v>6638</v>
      </c>
      <c r="AD1784" s="7" t="s">
        <v>6638</v>
      </c>
      <c r="AE1784" s="7" t="s">
        <v>95</v>
      </c>
      <c r="AF1784" s="7" t="s">
        <v>82</v>
      </c>
      <c r="AG1784" s="7" t="s">
        <v>96</v>
      </c>
    </row>
    <row r="1785" spans="1:33" x14ac:dyDescent="0.25">
      <c r="A1785" s="7" t="s">
        <v>6639</v>
      </c>
      <c r="B1785" s="12" t="s">
        <v>80</v>
      </c>
      <c r="C1785" s="7" t="s">
        <v>81</v>
      </c>
      <c r="D1785" s="7" t="s">
        <v>82</v>
      </c>
      <c r="E1785" s="7" t="s">
        <v>83</v>
      </c>
      <c r="F1785" s="7" t="s">
        <v>123</v>
      </c>
      <c r="G1785" s="7" t="s">
        <v>124</v>
      </c>
      <c r="H1785" s="7" t="s">
        <v>6640</v>
      </c>
      <c r="I1785" s="7" t="s">
        <v>190</v>
      </c>
      <c r="J1785" s="7" t="s">
        <v>6641</v>
      </c>
      <c r="K1785" s="7" t="s">
        <v>166</v>
      </c>
      <c r="L1785" s="7" t="s">
        <v>166</v>
      </c>
      <c r="M1785" s="7" t="s">
        <v>137</v>
      </c>
      <c r="N1785" s="7" t="s">
        <v>128</v>
      </c>
      <c r="O1785" s="7" t="s">
        <v>93</v>
      </c>
      <c r="P1785" s="7" t="s">
        <v>128</v>
      </c>
      <c r="Q1785" s="7" t="s">
        <v>93</v>
      </c>
      <c r="R1785" s="7" t="s">
        <v>6642</v>
      </c>
      <c r="S1785" s="7" t="s">
        <v>6642</v>
      </c>
      <c r="T1785" s="7" t="s">
        <v>6642</v>
      </c>
      <c r="U1785" s="7" t="s">
        <v>6642</v>
      </c>
      <c r="V1785" s="7" t="s">
        <v>6642</v>
      </c>
      <c r="W1785" s="7" t="s">
        <v>6642</v>
      </c>
      <c r="X1785" s="7" t="s">
        <v>6642</v>
      </c>
      <c r="Y1785" s="7" t="s">
        <v>6642</v>
      </c>
      <c r="Z1785" s="7" t="s">
        <v>6642</v>
      </c>
      <c r="AA1785" s="7" t="s">
        <v>6642</v>
      </c>
      <c r="AB1785" s="7" t="s">
        <v>6642</v>
      </c>
      <c r="AC1785" s="7" t="s">
        <v>6642</v>
      </c>
      <c r="AD1785" s="7" t="s">
        <v>6642</v>
      </c>
      <c r="AE1785" s="7" t="s">
        <v>95</v>
      </c>
      <c r="AF1785" s="7" t="s">
        <v>82</v>
      </c>
      <c r="AG1785" s="7" t="s">
        <v>96</v>
      </c>
    </row>
    <row r="1786" spans="1:33" x14ac:dyDescent="0.25">
      <c r="A1786" s="7" t="s">
        <v>6643</v>
      </c>
      <c r="B1786" s="12" t="s">
        <v>80</v>
      </c>
      <c r="C1786" s="7" t="s">
        <v>81</v>
      </c>
      <c r="D1786" s="7" t="s">
        <v>82</v>
      </c>
      <c r="E1786" s="7" t="s">
        <v>83</v>
      </c>
      <c r="F1786" s="7" t="s">
        <v>123</v>
      </c>
      <c r="G1786" s="7" t="s">
        <v>124</v>
      </c>
      <c r="H1786" s="7" t="s">
        <v>6644</v>
      </c>
      <c r="I1786" s="7" t="s">
        <v>190</v>
      </c>
      <c r="J1786" s="7" t="s">
        <v>191</v>
      </c>
      <c r="K1786" s="7" t="s">
        <v>166</v>
      </c>
      <c r="L1786" s="7" t="s">
        <v>453</v>
      </c>
      <c r="M1786" s="7" t="s">
        <v>91</v>
      </c>
      <c r="N1786" s="7" t="s">
        <v>128</v>
      </c>
      <c r="O1786" s="7" t="s">
        <v>93</v>
      </c>
      <c r="P1786" s="7" t="s">
        <v>128</v>
      </c>
      <c r="Q1786" s="7" t="s">
        <v>93</v>
      </c>
      <c r="R1786" s="7" t="s">
        <v>6645</v>
      </c>
      <c r="S1786" s="7" t="s">
        <v>6645</v>
      </c>
      <c r="T1786" s="7" t="s">
        <v>6645</v>
      </c>
      <c r="U1786" s="7" t="s">
        <v>6645</v>
      </c>
      <c r="V1786" s="7" t="s">
        <v>6645</v>
      </c>
      <c r="W1786" s="7" t="s">
        <v>6645</v>
      </c>
      <c r="X1786" s="7" t="s">
        <v>6645</v>
      </c>
      <c r="Y1786" s="7" t="s">
        <v>6645</v>
      </c>
      <c r="Z1786" s="7" t="s">
        <v>6645</v>
      </c>
      <c r="AA1786" s="7" t="s">
        <v>6645</v>
      </c>
      <c r="AB1786" s="7" t="s">
        <v>6645</v>
      </c>
      <c r="AC1786" s="7" t="s">
        <v>6645</v>
      </c>
      <c r="AD1786" s="7" t="s">
        <v>6645</v>
      </c>
      <c r="AE1786" s="7" t="s">
        <v>95</v>
      </c>
      <c r="AF1786" s="7" t="s">
        <v>82</v>
      </c>
      <c r="AG1786" s="7" t="s">
        <v>96</v>
      </c>
    </row>
    <row r="1787" spans="1:33" x14ac:dyDescent="0.25">
      <c r="A1787" s="7" t="s">
        <v>6646</v>
      </c>
      <c r="B1787" s="12" t="s">
        <v>80</v>
      </c>
      <c r="C1787" s="7" t="s">
        <v>81</v>
      </c>
      <c r="D1787" s="7" t="s">
        <v>82</v>
      </c>
      <c r="E1787" s="7" t="s">
        <v>83</v>
      </c>
      <c r="F1787" s="7" t="s">
        <v>123</v>
      </c>
      <c r="G1787" s="7" t="s">
        <v>124</v>
      </c>
      <c r="H1787" s="7" t="s">
        <v>6647</v>
      </c>
      <c r="I1787" s="7" t="s">
        <v>190</v>
      </c>
      <c r="J1787" s="7" t="s">
        <v>6648</v>
      </c>
      <c r="K1787" s="7" t="s">
        <v>166</v>
      </c>
      <c r="L1787" s="7" t="s">
        <v>2398</v>
      </c>
      <c r="M1787" s="7" t="s">
        <v>137</v>
      </c>
      <c r="N1787" s="7" t="s">
        <v>128</v>
      </c>
      <c r="O1787" s="7" t="s">
        <v>93</v>
      </c>
      <c r="P1787" s="7" t="s">
        <v>128</v>
      </c>
      <c r="Q1787" s="7" t="s">
        <v>93</v>
      </c>
      <c r="R1787" s="7" t="s">
        <v>6649</v>
      </c>
      <c r="S1787" s="7" t="s">
        <v>6649</v>
      </c>
      <c r="T1787" s="7" t="s">
        <v>6649</v>
      </c>
      <c r="U1787" s="7" t="s">
        <v>6649</v>
      </c>
      <c r="V1787" s="7" t="s">
        <v>6649</v>
      </c>
      <c r="W1787" s="7" t="s">
        <v>6649</v>
      </c>
      <c r="X1787" s="7" t="s">
        <v>6649</v>
      </c>
      <c r="Y1787" s="7" t="s">
        <v>6649</v>
      </c>
      <c r="Z1787" s="7" t="s">
        <v>6649</v>
      </c>
      <c r="AA1787" s="7" t="s">
        <v>6649</v>
      </c>
      <c r="AB1787" s="7" t="s">
        <v>6649</v>
      </c>
      <c r="AC1787" s="7" t="s">
        <v>6649</v>
      </c>
      <c r="AD1787" s="7" t="s">
        <v>6649</v>
      </c>
      <c r="AE1787" s="7" t="s">
        <v>95</v>
      </c>
      <c r="AF1787" s="7" t="s">
        <v>82</v>
      </c>
      <c r="AG1787" s="7" t="s">
        <v>96</v>
      </c>
    </row>
    <row r="1788" spans="1:33" x14ac:dyDescent="0.25">
      <c r="A1788" s="7" t="s">
        <v>6650</v>
      </c>
      <c r="B1788" s="12" t="s">
        <v>80</v>
      </c>
      <c r="C1788" s="7" t="s">
        <v>81</v>
      </c>
      <c r="D1788" s="7" t="s">
        <v>82</v>
      </c>
      <c r="E1788" s="7" t="s">
        <v>83</v>
      </c>
      <c r="F1788" s="7" t="s">
        <v>230</v>
      </c>
      <c r="G1788" s="7" t="s">
        <v>231</v>
      </c>
      <c r="H1788" s="7" t="s">
        <v>687</v>
      </c>
      <c r="I1788" s="7" t="s">
        <v>196</v>
      </c>
      <c r="J1788" s="7" t="s">
        <v>6651</v>
      </c>
      <c r="K1788" s="7" t="s">
        <v>166</v>
      </c>
      <c r="L1788" s="7" t="s">
        <v>3228</v>
      </c>
      <c r="M1788" s="7" t="s">
        <v>91</v>
      </c>
      <c r="N1788" s="7" t="s">
        <v>236</v>
      </c>
      <c r="O1788" s="7" t="s">
        <v>93</v>
      </c>
      <c r="P1788" s="7" t="s">
        <v>236</v>
      </c>
      <c r="Q1788" s="7" t="s">
        <v>93</v>
      </c>
      <c r="R1788" s="7" t="s">
        <v>6652</v>
      </c>
      <c r="S1788" s="7" t="s">
        <v>6652</v>
      </c>
      <c r="T1788" s="7" t="s">
        <v>6652</v>
      </c>
      <c r="U1788" s="7" t="s">
        <v>6652</v>
      </c>
      <c r="V1788" s="7" t="s">
        <v>6652</v>
      </c>
      <c r="W1788" s="7" t="s">
        <v>6652</v>
      </c>
      <c r="X1788" s="7" t="s">
        <v>6652</v>
      </c>
      <c r="Y1788" s="7" t="s">
        <v>6652</v>
      </c>
      <c r="Z1788" s="7" t="s">
        <v>6652</v>
      </c>
      <c r="AA1788" s="7" t="s">
        <v>6652</v>
      </c>
      <c r="AB1788" s="7" t="s">
        <v>6652</v>
      </c>
      <c r="AC1788" s="7" t="s">
        <v>6652</v>
      </c>
      <c r="AD1788" s="7" t="s">
        <v>6652</v>
      </c>
      <c r="AE1788" s="7" t="s">
        <v>95</v>
      </c>
      <c r="AF1788" s="7" t="s">
        <v>82</v>
      </c>
      <c r="AG1788" s="7" t="s">
        <v>96</v>
      </c>
    </row>
    <row r="1789" spans="1:33" ht="25.5" x14ac:dyDescent="0.25">
      <c r="A1789" s="7" t="s">
        <v>6653</v>
      </c>
      <c r="B1789" s="12" t="s">
        <v>80</v>
      </c>
      <c r="C1789" s="7" t="s">
        <v>81</v>
      </c>
      <c r="D1789" s="7" t="s">
        <v>82</v>
      </c>
      <c r="E1789" s="7" t="s">
        <v>83</v>
      </c>
      <c r="F1789" s="7" t="s">
        <v>98</v>
      </c>
      <c r="G1789" s="7" t="s">
        <v>174</v>
      </c>
      <c r="H1789" s="7" t="s">
        <v>195</v>
      </c>
      <c r="I1789" s="7" t="s">
        <v>3820</v>
      </c>
      <c r="J1789" s="7" t="s">
        <v>6654</v>
      </c>
      <c r="K1789" s="7" t="s">
        <v>374</v>
      </c>
      <c r="L1789" s="7" t="s">
        <v>2298</v>
      </c>
      <c r="M1789" s="7" t="s">
        <v>91</v>
      </c>
      <c r="N1789" s="7" t="s">
        <v>103</v>
      </c>
      <c r="O1789" s="7" t="s">
        <v>93</v>
      </c>
      <c r="P1789" s="7" t="s">
        <v>103</v>
      </c>
      <c r="Q1789" s="7" t="s">
        <v>93</v>
      </c>
      <c r="R1789" s="7" t="s">
        <v>6655</v>
      </c>
      <c r="S1789" s="7" t="s">
        <v>6655</v>
      </c>
      <c r="T1789" s="7" t="s">
        <v>6655</v>
      </c>
      <c r="U1789" s="7" t="s">
        <v>6655</v>
      </c>
      <c r="V1789" s="7" t="s">
        <v>6655</v>
      </c>
      <c r="W1789" s="7" t="s">
        <v>6655</v>
      </c>
      <c r="X1789" s="7" t="s">
        <v>6655</v>
      </c>
      <c r="Y1789" s="7" t="s">
        <v>6655</v>
      </c>
      <c r="Z1789" s="7" t="s">
        <v>6655</v>
      </c>
      <c r="AA1789" s="7" t="s">
        <v>6655</v>
      </c>
      <c r="AB1789" s="7" t="s">
        <v>6655</v>
      </c>
      <c r="AC1789" s="7" t="s">
        <v>6655</v>
      </c>
      <c r="AD1789" s="7" t="s">
        <v>6655</v>
      </c>
      <c r="AE1789" s="7" t="s">
        <v>95</v>
      </c>
      <c r="AF1789" s="7" t="s">
        <v>82</v>
      </c>
      <c r="AG1789" s="7" t="s">
        <v>96</v>
      </c>
    </row>
    <row r="1790" spans="1:33" x14ac:dyDescent="0.25">
      <c r="A1790" s="7" t="s">
        <v>6656</v>
      </c>
      <c r="B1790" s="12" t="s">
        <v>80</v>
      </c>
      <c r="C1790" s="7" t="s">
        <v>81</v>
      </c>
      <c r="D1790" s="7" t="s">
        <v>82</v>
      </c>
      <c r="E1790" s="7" t="s">
        <v>83</v>
      </c>
      <c r="F1790" s="7" t="s">
        <v>123</v>
      </c>
      <c r="G1790" s="7" t="s">
        <v>124</v>
      </c>
      <c r="H1790" s="7" t="s">
        <v>308</v>
      </c>
      <c r="I1790" s="7" t="s">
        <v>3261</v>
      </c>
      <c r="J1790" s="7" t="s">
        <v>6657</v>
      </c>
      <c r="K1790" s="7" t="s">
        <v>374</v>
      </c>
      <c r="L1790" s="7" t="s">
        <v>503</v>
      </c>
      <c r="M1790" s="7" t="s">
        <v>91</v>
      </c>
      <c r="N1790" s="7" t="s">
        <v>128</v>
      </c>
      <c r="O1790" s="7" t="s">
        <v>93</v>
      </c>
      <c r="P1790" s="7" t="s">
        <v>128</v>
      </c>
      <c r="Q1790" s="7" t="s">
        <v>93</v>
      </c>
      <c r="R1790" s="7" t="s">
        <v>6658</v>
      </c>
      <c r="S1790" s="7" t="s">
        <v>6658</v>
      </c>
      <c r="T1790" s="7" t="s">
        <v>6658</v>
      </c>
      <c r="U1790" s="7" t="s">
        <v>6658</v>
      </c>
      <c r="V1790" s="7" t="s">
        <v>6658</v>
      </c>
      <c r="W1790" s="7" t="s">
        <v>6658</v>
      </c>
      <c r="X1790" s="7" t="s">
        <v>6658</v>
      </c>
      <c r="Y1790" s="7" t="s">
        <v>6658</v>
      </c>
      <c r="Z1790" s="7" t="s">
        <v>6658</v>
      </c>
      <c r="AA1790" s="7" t="s">
        <v>6658</v>
      </c>
      <c r="AB1790" s="7" t="s">
        <v>6658</v>
      </c>
      <c r="AC1790" s="7" t="s">
        <v>6658</v>
      </c>
      <c r="AD1790" s="7" t="s">
        <v>6658</v>
      </c>
      <c r="AE1790" s="7" t="s">
        <v>95</v>
      </c>
      <c r="AF1790" s="7" t="s">
        <v>82</v>
      </c>
      <c r="AG1790" s="7" t="s">
        <v>96</v>
      </c>
    </row>
    <row r="1791" spans="1:33" x14ac:dyDescent="0.25">
      <c r="A1791" s="7" t="s">
        <v>6659</v>
      </c>
      <c r="B1791" s="12" t="s">
        <v>80</v>
      </c>
      <c r="C1791" s="7" t="s">
        <v>81</v>
      </c>
      <c r="D1791" s="7" t="s">
        <v>82</v>
      </c>
      <c r="E1791" s="7" t="s">
        <v>83</v>
      </c>
      <c r="F1791" s="7" t="s">
        <v>98</v>
      </c>
      <c r="G1791" s="7" t="s">
        <v>6660</v>
      </c>
      <c r="H1791" s="7" t="s">
        <v>718</v>
      </c>
      <c r="I1791" s="7" t="s">
        <v>1749</v>
      </c>
      <c r="J1791" s="7" t="s">
        <v>6661</v>
      </c>
      <c r="K1791" s="7" t="s">
        <v>374</v>
      </c>
      <c r="L1791" s="7" t="s">
        <v>2937</v>
      </c>
      <c r="M1791" s="7" t="s">
        <v>137</v>
      </c>
      <c r="N1791" s="7" t="s">
        <v>103</v>
      </c>
      <c r="O1791" s="7" t="s">
        <v>93</v>
      </c>
      <c r="P1791" s="7" t="s">
        <v>103</v>
      </c>
      <c r="Q1791" s="7" t="s">
        <v>93</v>
      </c>
      <c r="R1791" s="7" t="s">
        <v>6662</v>
      </c>
      <c r="S1791" s="7" t="s">
        <v>6662</v>
      </c>
      <c r="T1791" s="7" t="s">
        <v>6662</v>
      </c>
      <c r="U1791" s="7" t="s">
        <v>6662</v>
      </c>
      <c r="V1791" s="7" t="s">
        <v>6662</v>
      </c>
      <c r="W1791" s="7" t="s">
        <v>6662</v>
      </c>
      <c r="X1791" s="7" t="s">
        <v>6662</v>
      </c>
      <c r="Y1791" s="7" t="s">
        <v>6662</v>
      </c>
      <c r="Z1791" s="7" t="s">
        <v>6662</v>
      </c>
      <c r="AA1791" s="7" t="s">
        <v>6662</v>
      </c>
      <c r="AB1791" s="7" t="s">
        <v>6662</v>
      </c>
      <c r="AC1791" s="7" t="s">
        <v>6662</v>
      </c>
      <c r="AD1791" s="7" t="s">
        <v>6662</v>
      </c>
      <c r="AE1791" s="7" t="s">
        <v>95</v>
      </c>
      <c r="AF1791" s="7" t="s">
        <v>82</v>
      </c>
      <c r="AG1791" s="7" t="s">
        <v>96</v>
      </c>
    </row>
    <row r="1792" spans="1:33" ht="25.5" x14ac:dyDescent="0.25">
      <c r="A1792" s="7" t="s">
        <v>6663</v>
      </c>
      <c r="B1792" s="12" t="s">
        <v>80</v>
      </c>
      <c r="C1792" s="7" t="s">
        <v>81</v>
      </c>
      <c r="D1792" s="7" t="s">
        <v>82</v>
      </c>
      <c r="E1792" s="7" t="s">
        <v>83</v>
      </c>
      <c r="F1792" s="7" t="s">
        <v>123</v>
      </c>
      <c r="G1792" s="7" t="s">
        <v>124</v>
      </c>
      <c r="H1792" s="7" t="s">
        <v>6664</v>
      </c>
      <c r="I1792" s="7" t="s">
        <v>3048</v>
      </c>
      <c r="J1792" s="7" t="s">
        <v>1788</v>
      </c>
      <c r="K1792" s="7" t="s">
        <v>374</v>
      </c>
      <c r="L1792" s="7" t="s">
        <v>453</v>
      </c>
      <c r="M1792" s="7" t="s">
        <v>91</v>
      </c>
      <c r="N1792" s="7" t="s">
        <v>128</v>
      </c>
      <c r="O1792" s="7" t="s">
        <v>93</v>
      </c>
      <c r="P1792" s="7" t="s">
        <v>128</v>
      </c>
      <c r="Q1792" s="7" t="s">
        <v>93</v>
      </c>
      <c r="R1792" s="7" t="s">
        <v>6665</v>
      </c>
      <c r="S1792" s="7" t="s">
        <v>6665</v>
      </c>
      <c r="T1792" s="7" t="s">
        <v>6665</v>
      </c>
      <c r="U1792" s="7" t="s">
        <v>6665</v>
      </c>
      <c r="V1792" s="7" t="s">
        <v>6665</v>
      </c>
      <c r="W1792" s="7" t="s">
        <v>6665</v>
      </c>
      <c r="X1792" s="7" t="s">
        <v>6665</v>
      </c>
      <c r="Y1792" s="7" t="s">
        <v>6665</v>
      </c>
      <c r="Z1792" s="7" t="s">
        <v>6665</v>
      </c>
      <c r="AA1792" s="7" t="s">
        <v>6665</v>
      </c>
      <c r="AB1792" s="7" t="s">
        <v>6665</v>
      </c>
      <c r="AC1792" s="7" t="s">
        <v>6665</v>
      </c>
      <c r="AD1792" s="7" t="s">
        <v>6665</v>
      </c>
      <c r="AE1792" s="7" t="s">
        <v>95</v>
      </c>
      <c r="AF1792" s="7" t="s">
        <v>82</v>
      </c>
      <c r="AG1792" s="7" t="s">
        <v>96</v>
      </c>
    </row>
    <row r="1793" spans="1:33" ht="25.5" x14ac:dyDescent="0.25">
      <c r="A1793" s="7" t="s">
        <v>6666</v>
      </c>
      <c r="B1793" s="12" t="s">
        <v>80</v>
      </c>
      <c r="C1793" s="7" t="s">
        <v>81</v>
      </c>
      <c r="D1793" s="7" t="s">
        <v>82</v>
      </c>
      <c r="E1793" s="7" t="s">
        <v>83</v>
      </c>
      <c r="F1793" s="7" t="s">
        <v>259</v>
      </c>
      <c r="G1793" s="7" t="s">
        <v>343</v>
      </c>
      <c r="H1793" s="7" t="s">
        <v>195</v>
      </c>
      <c r="I1793" s="7" t="s">
        <v>1730</v>
      </c>
      <c r="J1793" s="7" t="s">
        <v>4913</v>
      </c>
      <c r="K1793" s="7" t="s">
        <v>374</v>
      </c>
      <c r="L1793" s="7" t="s">
        <v>2285</v>
      </c>
      <c r="M1793" s="7" t="s">
        <v>91</v>
      </c>
      <c r="N1793" s="7" t="s">
        <v>265</v>
      </c>
      <c r="O1793" s="7" t="s">
        <v>93</v>
      </c>
      <c r="P1793" s="7" t="s">
        <v>265</v>
      </c>
      <c r="Q1793" s="7" t="s">
        <v>93</v>
      </c>
      <c r="R1793" s="7" t="s">
        <v>6667</v>
      </c>
      <c r="S1793" s="7" t="s">
        <v>6667</v>
      </c>
      <c r="T1793" s="7" t="s">
        <v>6667</v>
      </c>
      <c r="U1793" s="7" t="s">
        <v>6667</v>
      </c>
      <c r="V1793" s="7" t="s">
        <v>6667</v>
      </c>
      <c r="W1793" s="7" t="s">
        <v>6667</v>
      </c>
      <c r="X1793" s="7" t="s">
        <v>6667</v>
      </c>
      <c r="Y1793" s="7" t="s">
        <v>6667</v>
      </c>
      <c r="Z1793" s="7" t="s">
        <v>6667</v>
      </c>
      <c r="AA1793" s="7" t="s">
        <v>6667</v>
      </c>
      <c r="AB1793" s="7" t="s">
        <v>6667</v>
      </c>
      <c r="AC1793" s="7" t="s">
        <v>6667</v>
      </c>
      <c r="AD1793" s="7" t="s">
        <v>6667</v>
      </c>
      <c r="AE1793" s="7" t="s">
        <v>95</v>
      </c>
      <c r="AF1793" s="7" t="s">
        <v>82</v>
      </c>
      <c r="AG1793" s="7" t="s">
        <v>96</v>
      </c>
    </row>
    <row r="1794" spans="1:33" x14ac:dyDescent="0.25">
      <c r="A1794" s="7" t="s">
        <v>6668</v>
      </c>
      <c r="B1794" s="12" t="s">
        <v>80</v>
      </c>
      <c r="C1794" s="7" t="s">
        <v>81</v>
      </c>
      <c r="D1794" s="7" t="s">
        <v>82</v>
      </c>
      <c r="E1794" s="7" t="s">
        <v>83</v>
      </c>
      <c r="F1794" s="7" t="s">
        <v>230</v>
      </c>
      <c r="G1794" s="7" t="s">
        <v>1886</v>
      </c>
      <c r="H1794" s="7" t="s">
        <v>181</v>
      </c>
      <c r="I1794" s="7" t="s">
        <v>518</v>
      </c>
      <c r="J1794" s="7" t="s">
        <v>1770</v>
      </c>
      <c r="K1794" s="7" t="s">
        <v>374</v>
      </c>
      <c r="L1794" s="7" t="s">
        <v>3802</v>
      </c>
      <c r="M1794" s="7" t="s">
        <v>137</v>
      </c>
      <c r="N1794" s="7" t="s">
        <v>236</v>
      </c>
      <c r="O1794" s="7" t="s">
        <v>93</v>
      </c>
      <c r="P1794" s="7" t="s">
        <v>236</v>
      </c>
      <c r="Q1794" s="7" t="s">
        <v>93</v>
      </c>
      <c r="R1794" s="7" t="s">
        <v>6669</v>
      </c>
      <c r="S1794" s="7" t="s">
        <v>6669</v>
      </c>
      <c r="T1794" s="7" t="s">
        <v>6669</v>
      </c>
      <c r="U1794" s="7" t="s">
        <v>6669</v>
      </c>
      <c r="V1794" s="7" t="s">
        <v>6669</v>
      </c>
      <c r="W1794" s="7" t="s">
        <v>6669</v>
      </c>
      <c r="X1794" s="7" t="s">
        <v>6669</v>
      </c>
      <c r="Y1794" s="7" t="s">
        <v>6669</v>
      </c>
      <c r="Z1794" s="7" t="s">
        <v>6669</v>
      </c>
      <c r="AA1794" s="7" t="s">
        <v>6669</v>
      </c>
      <c r="AB1794" s="7" t="s">
        <v>6669</v>
      </c>
      <c r="AC1794" s="7" t="s">
        <v>6669</v>
      </c>
      <c r="AD1794" s="7" t="s">
        <v>6669</v>
      </c>
      <c r="AE1794" s="7" t="s">
        <v>95</v>
      </c>
      <c r="AF1794" s="7" t="s">
        <v>82</v>
      </c>
      <c r="AG1794" s="7" t="s">
        <v>96</v>
      </c>
    </row>
    <row r="1795" spans="1:33" ht="25.5" x14ac:dyDescent="0.25">
      <c r="A1795" s="7" t="s">
        <v>6670</v>
      </c>
      <c r="B1795" s="12" t="s">
        <v>80</v>
      </c>
      <c r="C1795" s="7" t="s">
        <v>81</v>
      </c>
      <c r="D1795" s="7" t="s">
        <v>82</v>
      </c>
      <c r="E1795" s="7" t="s">
        <v>83</v>
      </c>
      <c r="F1795" s="7" t="s">
        <v>98</v>
      </c>
      <c r="G1795" s="7" t="s">
        <v>174</v>
      </c>
      <c r="H1795" s="7" t="s">
        <v>308</v>
      </c>
      <c r="I1795" s="7" t="s">
        <v>196</v>
      </c>
      <c r="J1795" s="7" t="s">
        <v>6671</v>
      </c>
      <c r="K1795" s="7" t="s">
        <v>605</v>
      </c>
      <c r="L1795" s="7" t="s">
        <v>6672</v>
      </c>
      <c r="M1795" s="7" t="s">
        <v>137</v>
      </c>
      <c r="N1795" s="7" t="s">
        <v>103</v>
      </c>
      <c r="O1795" s="7" t="s">
        <v>93</v>
      </c>
      <c r="P1795" s="7" t="s">
        <v>103</v>
      </c>
      <c r="Q1795" s="7" t="s">
        <v>93</v>
      </c>
      <c r="R1795" s="7" t="s">
        <v>6673</v>
      </c>
      <c r="S1795" s="7" t="s">
        <v>6673</v>
      </c>
      <c r="T1795" s="7" t="s">
        <v>6673</v>
      </c>
      <c r="U1795" s="7" t="s">
        <v>6673</v>
      </c>
      <c r="V1795" s="7" t="s">
        <v>6673</v>
      </c>
      <c r="W1795" s="7" t="s">
        <v>6673</v>
      </c>
      <c r="X1795" s="7" t="s">
        <v>6673</v>
      </c>
      <c r="Y1795" s="7" t="s">
        <v>6673</v>
      </c>
      <c r="Z1795" s="7" t="s">
        <v>6673</v>
      </c>
      <c r="AA1795" s="7" t="s">
        <v>6673</v>
      </c>
      <c r="AB1795" s="7" t="s">
        <v>6673</v>
      </c>
      <c r="AC1795" s="7" t="s">
        <v>6673</v>
      </c>
      <c r="AD1795" s="7" t="s">
        <v>6673</v>
      </c>
      <c r="AE1795" s="7" t="s">
        <v>95</v>
      </c>
      <c r="AF1795" s="7" t="s">
        <v>82</v>
      </c>
      <c r="AG1795" s="7" t="s">
        <v>96</v>
      </c>
    </row>
    <row r="1796" spans="1:33" x14ac:dyDescent="0.25">
      <c r="A1796" s="7" t="s">
        <v>6674</v>
      </c>
      <c r="B1796" s="12" t="s">
        <v>80</v>
      </c>
      <c r="C1796" s="7" t="s">
        <v>81</v>
      </c>
      <c r="D1796" s="7" t="s">
        <v>82</v>
      </c>
      <c r="E1796" s="7" t="s">
        <v>83</v>
      </c>
      <c r="F1796" s="7" t="s">
        <v>98</v>
      </c>
      <c r="G1796" s="7" t="s">
        <v>180</v>
      </c>
      <c r="H1796" s="7" t="s">
        <v>195</v>
      </c>
      <c r="I1796" s="7" t="s">
        <v>527</v>
      </c>
      <c r="J1796" s="7" t="s">
        <v>6675</v>
      </c>
      <c r="K1796" s="7" t="s">
        <v>605</v>
      </c>
      <c r="L1796" s="7" t="s">
        <v>1707</v>
      </c>
      <c r="M1796" s="7" t="s">
        <v>137</v>
      </c>
      <c r="N1796" s="7" t="s">
        <v>185</v>
      </c>
      <c r="O1796" s="7" t="s">
        <v>93</v>
      </c>
      <c r="P1796" s="7" t="s">
        <v>185</v>
      </c>
      <c r="Q1796" s="7" t="s">
        <v>93</v>
      </c>
      <c r="R1796" s="7" t="s">
        <v>6676</v>
      </c>
      <c r="S1796" s="7" t="s">
        <v>6676</v>
      </c>
      <c r="T1796" s="7" t="s">
        <v>6676</v>
      </c>
      <c r="U1796" s="7" t="s">
        <v>6676</v>
      </c>
      <c r="V1796" s="7" t="s">
        <v>6676</v>
      </c>
      <c r="W1796" s="7" t="s">
        <v>6676</v>
      </c>
      <c r="X1796" s="7" t="s">
        <v>6676</v>
      </c>
      <c r="Y1796" s="7" t="s">
        <v>6676</v>
      </c>
      <c r="Z1796" s="7" t="s">
        <v>6676</v>
      </c>
      <c r="AA1796" s="7" t="s">
        <v>6676</v>
      </c>
      <c r="AB1796" s="7" t="s">
        <v>6676</v>
      </c>
      <c r="AC1796" s="7" t="s">
        <v>6676</v>
      </c>
      <c r="AD1796" s="7" t="s">
        <v>6676</v>
      </c>
      <c r="AE1796" s="7" t="s">
        <v>95</v>
      </c>
      <c r="AF1796" s="7" t="s">
        <v>82</v>
      </c>
      <c r="AG1796" s="7" t="s">
        <v>96</v>
      </c>
    </row>
    <row r="1797" spans="1:33" x14ac:dyDescent="0.25">
      <c r="A1797" s="7" t="s">
        <v>6677</v>
      </c>
      <c r="B1797" s="12" t="s">
        <v>80</v>
      </c>
      <c r="C1797" s="7" t="s">
        <v>81</v>
      </c>
      <c r="D1797" s="7" t="s">
        <v>82</v>
      </c>
      <c r="E1797" s="7" t="s">
        <v>83</v>
      </c>
      <c r="F1797" s="7" t="s">
        <v>215</v>
      </c>
      <c r="G1797" s="7" t="s">
        <v>482</v>
      </c>
      <c r="H1797" s="7" t="s">
        <v>143</v>
      </c>
      <c r="I1797" s="7" t="s">
        <v>144</v>
      </c>
      <c r="J1797" s="7" t="s">
        <v>584</v>
      </c>
      <c r="K1797" s="7" t="s">
        <v>605</v>
      </c>
      <c r="L1797" s="7" t="s">
        <v>1862</v>
      </c>
      <c r="M1797" s="7" t="s">
        <v>91</v>
      </c>
      <c r="N1797" s="7" t="s">
        <v>221</v>
      </c>
      <c r="O1797" s="7" t="s">
        <v>93</v>
      </c>
      <c r="P1797" s="7" t="s">
        <v>221</v>
      </c>
      <c r="Q1797" s="7" t="s">
        <v>93</v>
      </c>
      <c r="R1797" s="7" t="s">
        <v>6678</v>
      </c>
      <c r="S1797" s="7" t="s">
        <v>6678</v>
      </c>
      <c r="T1797" s="7" t="s">
        <v>6678</v>
      </c>
      <c r="U1797" s="7" t="s">
        <v>6678</v>
      </c>
      <c r="V1797" s="7" t="s">
        <v>6678</v>
      </c>
      <c r="W1797" s="7" t="s">
        <v>6678</v>
      </c>
      <c r="X1797" s="7" t="s">
        <v>6678</v>
      </c>
      <c r="Y1797" s="7" t="s">
        <v>6678</v>
      </c>
      <c r="Z1797" s="7" t="s">
        <v>6678</v>
      </c>
      <c r="AA1797" s="7" t="s">
        <v>6678</v>
      </c>
      <c r="AB1797" s="7" t="s">
        <v>6678</v>
      </c>
      <c r="AC1797" s="7" t="s">
        <v>6678</v>
      </c>
      <c r="AD1797" s="7" t="s">
        <v>6678</v>
      </c>
      <c r="AE1797" s="7" t="s">
        <v>95</v>
      </c>
      <c r="AF1797" s="7" t="s">
        <v>82</v>
      </c>
      <c r="AG1797" s="7" t="s">
        <v>96</v>
      </c>
    </row>
    <row r="1798" spans="1:33" ht="25.5" x14ac:dyDescent="0.25">
      <c r="A1798" s="7" t="s">
        <v>6679</v>
      </c>
      <c r="B1798" s="12" t="s">
        <v>80</v>
      </c>
      <c r="C1798" s="7" t="s">
        <v>81</v>
      </c>
      <c r="D1798" s="7" t="s">
        <v>82</v>
      </c>
      <c r="E1798" s="7" t="s">
        <v>83</v>
      </c>
      <c r="F1798" s="7" t="s">
        <v>156</v>
      </c>
      <c r="G1798" s="7" t="s">
        <v>157</v>
      </c>
      <c r="H1798" s="7" t="s">
        <v>164</v>
      </c>
      <c r="I1798" s="7" t="s">
        <v>159</v>
      </c>
      <c r="J1798" s="7" t="s">
        <v>523</v>
      </c>
      <c r="K1798" s="7" t="s">
        <v>605</v>
      </c>
      <c r="L1798" s="7" t="s">
        <v>89</v>
      </c>
      <c r="M1798" s="7" t="s">
        <v>91</v>
      </c>
      <c r="N1798" s="7" t="s">
        <v>161</v>
      </c>
      <c r="O1798" s="7" t="s">
        <v>93</v>
      </c>
      <c r="P1798" s="7" t="s">
        <v>161</v>
      </c>
      <c r="Q1798" s="7" t="s">
        <v>93</v>
      </c>
      <c r="R1798" s="7" t="s">
        <v>6680</v>
      </c>
      <c r="S1798" s="7" t="s">
        <v>6680</v>
      </c>
      <c r="T1798" s="7" t="s">
        <v>6680</v>
      </c>
      <c r="U1798" s="7" t="s">
        <v>6680</v>
      </c>
      <c r="V1798" s="7" t="s">
        <v>6680</v>
      </c>
      <c r="W1798" s="7" t="s">
        <v>6680</v>
      </c>
      <c r="X1798" s="7" t="s">
        <v>6680</v>
      </c>
      <c r="Y1798" s="7" t="s">
        <v>6680</v>
      </c>
      <c r="Z1798" s="7" t="s">
        <v>6680</v>
      </c>
      <c r="AA1798" s="7" t="s">
        <v>6680</v>
      </c>
      <c r="AB1798" s="7" t="s">
        <v>6680</v>
      </c>
      <c r="AC1798" s="7" t="s">
        <v>6680</v>
      </c>
      <c r="AD1798" s="7" t="s">
        <v>6680</v>
      </c>
      <c r="AE1798" s="7" t="s">
        <v>95</v>
      </c>
      <c r="AF1798" s="7" t="s">
        <v>82</v>
      </c>
      <c r="AG1798" s="7" t="s">
        <v>96</v>
      </c>
    </row>
    <row r="1799" spans="1:33" x14ac:dyDescent="0.25">
      <c r="A1799" s="7" t="s">
        <v>6681</v>
      </c>
      <c r="B1799" s="12" t="s">
        <v>80</v>
      </c>
      <c r="C1799" s="7" t="s">
        <v>81</v>
      </c>
      <c r="D1799" s="7" t="s">
        <v>82</v>
      </c>
      <c r="E1799" s="7" t="s">
        <v>83</v>
      </c>
      <c r="F1799" s="7" t="s">
        <v>98</v>
      </c>
      <c r="G1799" s="7" t="s">
        <v>99</v>
      </c>
      <c r="H1799" s="7" t="s">
        <v>169</v>
      </c>
      <c r="I1799" s="7" t="s">
        <v>159</v>
      </c>
      <c r="J1799" s="7" t="s">
        <v>1449</v>
      </c>
      <c r="K1799" s="7" t="s">
        <v>605</v>
      </c>
      <c r="L1799" s="7" t="s">
        <v>353</v>
      </c>
      <c r="M1799" s="7" t="s">
        <v>91</v>
      </c>
      <c r="N1799" s="7" t="s">
        <v>103</v>
      </c>
      <c r="O1799" s="7" t="s">
        <v>93</v>
      </c>
      <c r="P1799" s="7" t="s">
        <v>103</v>
      </c>
      <c r="Q1799" s="7" t="s">
        <v>93</v>
      </c>
      <c r="R1799" s="7" t="s">
        <v>6682</v>
      </c>
      <c r="S1799" s="7" t="s">
        <v>6682</v>
      </c>
      <c r="T1799" s="7" t="s">
        <v>6682</v>
      </c>
      <c r="U1799" s="7" t="s">
        <v>6682</v>
      </c>
      <c r="V1799" s="7" t="s">
        <v>6682</v>
      </c>
      <c r="W1799" s="7" t="s">
        <v>6682</v>
      </c>
      <c r="X1799" s="7" t="s">
        <v>6682</v>
      </c>
      <c r="Y1799" s="7" t="s">
        <v>6682</v>
      </c>
      <c r="Z1799" s="7" t="s">
        <v>6682</v>
      </c>
      <c r="AA1799" s="7" t="s">
        <v>6682</v>
      </c>
      <c r="AB1799" s="7" t="s">
        <v>6682</v>
      </c>
      <c r="AC1799" s="7" t="s">
        <v>6682</v>
      </c>
      <c r="AD1799" s="7" t="s">
        <v>6682</v>
      </c>
      <c r="AE1799" s="7" t="s">
        <v>95</v>
      </c>
      <c r="AF1799" s="7" t="s">
        <v>82</v>
      </c>
      <c r="AG1799" s="7" t="s">
        <v>96</v>
      </c>
    </row>
    <row r="1800" spans="1:33" x14ac:dyDescent="0.25">
      <c r="A1800" s="7" t="s">
        <v>6683</v>
      </c>
      <c r="B1800" s="12" t="s">
        <v>80</v>
      </c>
      <c r="C1800" s="7" t="s">
        <v>81</v>
      </c>
      <c r="D1800" s="7" t="s">
        <v>82</v>
      </c>
      <c r="E1800" s="7" t="s">
        <v>83</v>
      </c>
      <c r="F1800" s="7" t="s">
        <v>84</v>
      </c>
      <c r="G1800" s="7" t="s">
        <v>3751</v>
      </c>
      <c r="H1800" s="7" t="s">
        <v>6684</v>
      </c>
      <c r="I1800" s="7" t="s">
        <v>87</v>
      </c>
      <c r="J1800" s="7" t="s">
        <v>688</v>
      </c>
      <c r="K1800" s="7" t="s">
        <v>605</v>
      </c>
      <c r="L1800" s="7" t="s">
        <v>316</v>
      </c>
      <c r="M1800" s="7" t="s">
        <v>91</v>
      </c>
      <c r="N1800" s="7" t="s">
        <v>92</v>
      </c>
      <c r="O1800" s="7" t="s">
        <v>93</v>
      </c>
      <c r="P1800" s="7" t="s">
        <v>92</v>
      </c>
      <c r="Q1800" s="7" t="s">
        <v>93</v>
      </c>
      <c r="R1800" s="7" t="s">
        <v>6685</v>
      </c>
      <c r="S1800" s="7" t="s">
        <v>6685</v>
      </c>
      <c r="T1800" s="7" t="s">
        <v>6685</v>
      </c>
      <c r="U1800" s="7" t="s">
        <v>6685</v>
      </c>
      <c r="V1800" s="7" t="s">
        <v>6685</v>
      </c>
      <c r="W1800" s="7" t="s">
        <v>6685</v>
      </c>
      <c r="X1800" s="7" t="s">
        <v>6685</v>
      </c>
      <c r="Y1800" s="7" t="s">
        <v>6685</v>
      </c>
      <c r="Z1800" s="7" t="s">
        <v>6685</v>
      </c>
      <c r="AA1800" s="7" t="s">
        <v>6685</v>
      </c>
      <c r="AB1800" s="7" t="s">
        <v>6685</v>
      </c>
      <c r="AC1800" s="7" t="s">
        <v>6685</v>
      </c>
      <c r="AD1800" s="7" t="s">
        <v>6685</v>
      </c>
      <c r="AE1800" s="7" t="s">
        <v>95</v>
      </c>
      <c r="AF1800" s="7" t="s">
        <v>82</v>
      </c>
      <c r="AG1800" s="7" t="s">
        <v>96</v>
      </c>
    </row>
    <row r="1801" spans="1:33" ht="25.5" x14ac:dyDescent="0.25">
      <c r="A1801" s="7" t="s">
        <v>6686</v>
      </c>
      <c r="B1801" s="12" t="s">
        <v>80</v>
      </c>
      <c r="C1801" s="7" t="s">
        <v>81</v>
      </c>
      <c r="D1801" s="7" t="s">
        <v>82</v>
      </c>
      <c r="E1801" s="7" t="s">
        <v>83</v>
      </c>
      <c r="F1801" s="7" t="s">
        <v>98</v>
      </c>
      <c r="G1801" s="7" t="s">
        <v>174</v>
      </c>
      <c r="H1801" s="7" t="s">
        <v>2238</v>
      </c>
      <c r="I1801" s="7" t="s">
        <v>2239</v>
      </c>
      <c r="J1801" s="7" t="s">
        <v>6687</v>
      </c>
      <c r="K1801" s="7" t="s">
        <v>605</v>
      </c>
      <c r="L1801" s="7" t="s">
        <v>605</v>
      </c>
      <c r="M1801" s="7" t="s">
        <v>137</v>
      </c>
      <c r="N1801" s="7" t="s">
        <v>185</v>
      </c>
      <c r="O1801" s="7" t="s">
        <v>93</v>
      </c>
      <c r="P1801" s="7" t="s">
        <v>185</v>
      </c>
      <c r="Q1801" s="7" t="s">
        <v>93</v>
      </c>
      <c r="R1801" s="7" t="s">
        <v>6688</v>
      </c>
      <c r="S1801" s="7" t="s">
        <v>6688</v>
      </c>
      <c r="T1801" s="7" t="s">
        <v>6688</v>
      </c>
      <c r="U1801" s="7" t="s">
        <v>6688</v>
      </c>
      <c r="V1801" s="7" t="s">
        <v>6688</v>
      </c>
      <c r="W1801" s="7" t="s">
        <v>6688</v>
      </c>
      <c r="X1801" s="7" t="s">
        <v>6688</v>
      </c>
      <c r="Y1801" s="7" t="s">
        <v>6688</v>
      </c>
      <c r="Z1801" s="7" t="s">
        <v>6688</v>
      </c>
      <c r="AA1801" s="7" t="s">
        <v>6688</v>
      </c>
      <c r="AB1801" s="7" t="s">
        <v>6688</v>
      </c>
      <c r="AC1801" s="7" t="s">
        <v>6688</v>
      </c>
      <c r="AD1801" s="7" t="s">
        <v>6688</v>
      </c>
      <c r="AE1801" s="7" t="s">
        <v>95</v>
      </c>
      <c r="AF1801" s="7" t="s">
        <v>82</v>
      </c>
      <c r="AG1801" s="7" t="s">
        <v>96</v>
      </c>
    </row>
    <row r="1802" spans="1:33" x14ac:dyDescent="0.25">
      <c r="A1802" s="7" t="s">
        <v>6689</v>
      </c>
      <c r="B1802" s="12" t="s">
        <v>80</v>
      </c>
      <c r="C1802" s="7" t="s">
        <v>81</v>
      </c>
      <c r="D1802" s="7" t="s">
        <v>82</v>
      </c>
      <c r="E1802" s="7" t="s">
        <v>83</v>
      </c>
      <c r="F1802" s="7" t="s">
        <v>259</v>
      </c>
      <c r="G1802" s="7" t="s">
        <v>290</v>
      </c>
      <c r="H1802" s="7" t="s">
        <v>6690</v>
      </c>
      <c r="I1802" s="7" t="s">
        <v>600</v>
      </c>
      <c r="J1802" s="7" t="s">
        <v>4732</v>
      </c>
      <c r="K1802" s="7" t="s">
        <v>639</v>
      </c>
      <c r="L1802" s="7" t="s">
        <v>556</v>
      </c>
      <c r="M1802" s="7" t="s">
        <v>91</v>
      </c>
      <c r="N1802" s="7" t="s">
        <v>295</v>
      </c>
      <c r="O1802" s="7" t="s">
        <v>93</v>
      </c>
      <c r="P1802" s="7" t="s">
        <v>295</v>
      </c>
      <c r="Q1802" s="7" t="s">
        <v>93</v>
      </c>
      <c r="R1802" s="7" t="s">
        <v>6691</v>
      </c>
      <c r="S1802" s="7" t="s">
        <v>6691</v>
      </c>
      <c r="T1802" s="7" t="s">
        <v>6691</v>
      </c>
      <c r="U1802" s="7" t="s">
        <v>6691</v>
      </c>
      <c r="V1802" s="7" t="s">
        <v>6691</v>
      </c>
      <c r="W1802" s="7" t="s">
        <v>6691</v>
      </c>
      <c r="X1802" s="7" t="s">
        <v>6691</v>
      </c>
      <c r="Y1802" s="7" t="s">
        <v>6691</v>
      </c>
      <c r="Z1802" s="7" t="s">
        <v>6691</v>
      </c>
      <c r="AA1802" s="7" t="s">
        <v>6691</v>
      </c>
      <c r="AB1802" s="7" t="s">
        <v>6691</v>
      </c>
      <c r="AC1802" s="7" t="s">
        <v>6691</v>
      </c>
      <c r="AD1802" s="7" t="s">
        <v>6691</v>
      </c>
      <c r="AE1802" s="7" t="s">
        <v>95</v>
      </c>
      <c r="AF1802" s="7" t="s">
        <v>82</v>
      </c>
      <c r="AG1802" s="7" t="s">
        <v>96</v>
      </c>
    </row>
    <row r="1803" spans="1:33" ht="25.5" x14ac:dyDescent="0.25">
      <c r="A1803" s="7" t="s">
        <v>6692</v>
      </c>
      <c r="B1803" s="12" t="s">
        <v>80</v>
      </c>
      <c r="C1803" s="7" t="s">
        <v>81</v>
      </c>
      <c r="D1803" s="7" t="s">
        <v>82</v>
      </c>
      <c r="E1803" s="7" t="s">
        <v>83</v>
      </c>
      <c r="F1803" s="7" t="s">
        <v>215</v>
      </c>
      <c r="G1803" s="7" t="s">
        <v>482</v>
      </c>
      <c r="H1803" s="7" t="s">
        <v>6693</v>
      </c>
      <c r="I1803" s="7" t="s">
        <v>897</v>
      </c>
      <c r="J1803" s="7" t="s">
        <v>6694</v>
      </c>
      <c r="K1803" s="7" t="s">
        <v>639</v>
      </c>
      <c r="L1803" s="7" t="s">
        <v>503</v>
      </c>
      <c r="M1803" s="7" t="s">
        <v>137</v>
      </c>
      <c r="N1803" s="7" t="s">
        <v>221</v>
      </c>
      <c r="O1803" s="7" t="s">
        <v>93</v>
      </c>
      <c r="P1803" s="7" t="s">
        <v>221</v>
      </c>
      <c r="Q1803" s="7" t="s">
        <v>93</v>
      </c>
      <c r="R1803" s="7" t="s">
        <v>6695</v>
      </c>
      <c r="S1803" s="7" t="s">
        <v>6695</v>
      </c>
      <c r="T1803" s="7" t="s">
        <v>6695</v>
      </c>
      <c r="U1803" s="7" t="s">
        <v>6695</v>
      </c>
      <c r="V1803" s="7" t="s">
        <v>6695</v>
      </c>
      <c r="W1803" s="7" t="s">
        <v>6695</v>
      </c>
      <c r="X1803" s="7" t="s">
        <v>6695</v>
      </c>
      <c r="Y1803" s="7" t="s">
        <v>6695</v>
      </c>
      <c r="Z1803" s="7" t="s">
        <v>6695</v>
      </c>
      <c r="AA1803" s="7" t="s">
        <v>6695</v>
      </c>
      <c r="AB1803" s="7" t="s">
        <v>6695</v>
      </c>
      <c r="AC1803" s="7" t="s">
        <v>6695</v>
      </c>
      <c r="AD1803" s="7" t="s">
        <v>6695</v>
      </c>
      <c r="AE1803" s="7" t="s">
        <v>95</v>
      </c>
      <c r="AF1803" s="7" t="s">
        <v>82</v>
      </c>
      <c r="AG1803" s="7" t="s">
        <v>96</v>
      </c>
    </row>
    <row r="1804" spans="1:33" ht="25.5" x14ac:dyDescent="0.25">
      <c r="A1804" s="7" t="s">
        <v>6696</v>
      </c>
      <c r="B1804" s="12" t="s">
        <v>80</v>
      </c>
      <c r="C1804" s="7" t="s">
        <v>81</v>
      </c>
      <c r="D1804" s="7" t="s">
        <v>82</v>
      </c>
      <c r="E1804" s="7" t="s">
        <v>83</v>
      </c>
      <c r="F1804" s="7" t="s">
        <v>98</v>
      </c>
      <c r="G1804" s="7" t="s">
        <v>174</v>
      </c>
      <c r="H1804" s="7" t="s">
        <v>6697</v>
      </c>
      <c r="I1804" s="7" t="s">
        <v>285</v>
      </c>
      <c r="J1804" s="7" t="s">
        <v>6698</v>
      </c>
      <c r="K1804" s="7" t="s">
        <v>639</v>
      </c>
      <c r="L1804" s="7" t="s">
        <v>6699</v>
      </c>
      <c r="M1804" s="7" t="s">
        <v>91</v>
      </c>
      <c r="N1804" s="7" t="s">
        <v>103</v>
      </c>
      <c r="O1804" s="7" t="s">
        <v>93</v>
      </c>
      <c r="P1804" s="7" t="s">
        <v>103</v>
      </c>
      <c r="Q1804" s="7" t="s">
        <v>93</v>
      </c>
      <c r="R1804" s="7" t="s">
        <v>6700</v>
      </c>
      <c r="S1804" s="7" t="s">
        <v>6700</v>
      </c>
      <c r="T1804" s="7" t="s">
        <v>6700</v>
      </c>
      <c r="U1804" s="7" t="s">
        <v>6700</v>
      </c>
      <c r="V1804" s="7" t="s">
        <v>6700</v>
      </c>
      <c r="W1804" s="7" t="s">
        <v>6700</v>
      </c>
      <c r="X1804" s="7" t="s">
        <v>6700</v>
      </c>
      <c r="Y1804" s="7" t="s">
        <v>6700</v>
      </c>
      <c r="Z1804" s="7" t="s">
        <v>6700</v>
      </c>
      <c r="AA1804" s="7" t="s">
        <v>6700</v>
      </c>
      <c r="AB1804" s="7" t="s">
        <v>6700</v>
      </c>
      <c r="AC1804" s="7" t="s">
        <v>6700</v>
      </c>
      <c r="AD1804" s="7" t="s">
        <v>6700</v>
      </c>
      <c r="AE1804" s="7" t="s">
        <v>95</v>
      </c>
      <c r="AF1804" s="7" t="s">
        <v>82</v>
      </c>
      <c r="AG1804" s="7" t="s">
        <v>96</v>
      </c>
    </row>
    <row r="1805" spans="1:33" ht="25.5" x14ac:dyDescent="0.25">
      <c r="A1805" s="7" t="s">
        <v>6701</v>
      </c>
      <c r="B1805" s="12" t="s">
        <v>80</v>
      </c>
      <c r="C1805" s="7" t="s">
        <v>81</v>
      </c>
      <c r="D1805" s="7" t="s">
        <v>82</v>
      </c>
      <c r="E1805" s="7" t="s">
        <v>83</v>
      </c>
      <c r="F1805" s="7" t="s">
        <v>98</v>
      </c>
      <c r="G1805" s="7" t="s">
        <v>99</v>
      </c>
      <c r="H1805" s="7" t="s">
        <v>6702</v>
      </c>
      <c r="I1805" s="7" t="s">
        <v>190</v>
      </c>
      <c r="J1805" s="7" t="s">
        <v>6703</v>
      </c>
      <c r="K1805" s="7" t="s">
        <v>639</v>
      </c>
      <c r="L1805" s="7" t="s">
        <v>89</v>
      </c>
      <c r="M1805" s="7" t="s">
        <v>91</v>
      </c>
      <c r="N1805" s="7" t="s">
        <v>103</v>
      </c>
      <c r="O1805" s="7" t="s">
        <v>93</v>
      </c>
      <c r="P1805" s="7" t="s">
        <v>103</v>
      </c>
      <c r="Q1805" s="7" t="s">
        <v>93</v>
      </c>
      <c r="R1805" s="7" t="s">
        <v>6704</v>
      </c>
      <c r="S1805" s="7" t="s">
        <v>6704</v>
      </c>
      <c r="T1805" s="7" t="s">
        <v>6704</v>
      </c>
      <c r="U1805" s="7" t="s">
        <v>6704</v>
      </c>
      <c r="V1805" s="7" t="s">
        <v>6704</v>
      </c>
      <c r="W1805" s="7" t="s">
        <v>6704</v>
      </c>
      <c r="X1805" s="7" t="s">
        <v>6704</v>
      </c>
      <c r="Y1805" s="7" t="s">
        <v>6704</v>
      </c>
      <c r="Z1805" s="7" t="s">
        <v>6704</v>
      </c>
      <c r="AA1805" s="7" t="s">
        <v>6704</v>
      </c>
      <c r="AB1805" s="7" t="s">
        <v>6704</v>
      </c>
      <c r="AC1805" s="7" t="s">
        <v>6704</v>
      </c>
      <c r="AD1805" s="7" t="s">
        <v>6704</v>
      </c>
      <c r="AE1805" s="7" t="s">
        <v>95</v>
      </c>
      <c r="AF1805" s="7" t="s">
        <v>82</v>
      </c>
      <c r="AG1805" s="7" t="s">
        <v>96</v>
      </c>
    </row>
    <row r="1806" spans="1:33" x14ac:dyDescent="0.25">
      <c r="A1806" s="7" t="s">
        <v>6705</v>
      </c>
      <c r="B1806" s="12" t="s">
        <v>80</v>
      </c>
      <c r="C1806" s="7" t="s">
        <v>81</v>
      </c>
      <c r="D1806" s="7" t="s">
        <v>82</v>
      </c>
      <c r="E1806" s="7" t="s">
        <v>83</v>
      </c>
      <c r="F1806" s="7" t="s">
        <v>123</v>
      </c>
      <c r="G1806" s="7" t="s">
        <v>124</v>
      </c>
      <c r="H1806" s="7" t="s">
        <v>6706</v>
      </c>
      <c r="I1806" s="7" t="s">
        <v>190</v>
      </c>
      <c r="J1806" s="7" t="s">
        <v>1540</v>
      </c>
      <c r="K1806" s="7" t="s">
        <v>639</v>
      </c>
      <c r="L1806" s="7" t="s">
        <v>227</v>
      </c>
      <c r="M1806" s="7" t="s">
        <v>91</v>
      </c>
      <c r="N1806" s="7" t="s">
        <v>128</v>
      </c>
      <c r="O1806" s="7" t="s">
        <v>93</v>
      </c>
      <c r="P1806" s="7" t="s">
        <v>128</v>
      </c>
      <c r="Q1806" s="7" t="s">
        <v>93</v>
      </c>
      <c r="R1806" s="7" t="s">
        <v>6707</v>
      </c>
      <c r="S1806" s="7" t="s">
        <v>6707</v>
      </c>
      <c r="T1806" s="7" t="s">
        <v>6707</v>
      </c>
      <c r="U1806" s="7" t="s">
        <v>6707</v>
      </c>
      <c r="V1806" s="7" t="s">
        <v>6707</v>
      </c>
      <c r="W1806" s="7" t="s">
        <v>6707</v>
      </c>
      <c r="X1806" s="7" t="s">
        <v>6707</v>
      </c>
      <c r="Y1806" s="7" t="s">
        <v>6707</v>
      </c>
      <c r="Z1806" s="7" t="s">
        <v>6707</v>
      </c>
      <c r="AA1806" s="7" t="s">
        <v>6707</v>
      </c>
      <c r="AB1806" s="7" t="s">
        <v>6707</v>
      </c>
      <c r="AC1806" s="7" t="s">
        <v>6707</v>
      </c>
      <c r="AD1806" s="7" t="s">
        <v>6707</v>
      </c>
      <c r="AE1806" s="7" t="s">
        <v>95</v>
      </c>
      <c r="AF1806" s="7" t="s">
        <v>82</v>
      </c>
      <c r="AG1806" s="7" t="s">
        <v>96</v>
      </c>
    </row>
    <row r="1807" spans="1:33" ht="25.5" x14ac:dyDescent="0.25">
      <c r="A1807" s="7" t="s">
        <v>6708</v>
      </c>
      <c r="B1807" s="12" t="s">
        <v>80</v>
      </c>
      <c r="C1807" s="7" t="s">
        <v>81</v>
      </c>
      <c r="D1807" s="7" t="s">
        <v>82</v>
      </c>
      <c r="E1807" s="7" t="s">
        <v>83</v>
      </c>
      <c r="F1807" s="7" t="s">
        <v>259</v>
      </c>
      <c r="G1807" s="7" t="s">
        <v>290</v>
      </c>
      <c r="H1807" s="7" t="s">
        <v>687</v>
      </c>
      <c r="I1807" s="7" t="s">
        <v>196</v>
      </c>
      <c r="J1807" s="7" t="s">
        <v>6709</v>
      </c>
      <c r="K1807" s="7" t="s">
        <v>639</v>
      </c>
      <c r="L1807" s="7" t="s">
        <v>5341</v>
      </c>
      <c r="M1807" s="7" t="s">
        <v>91</v>
      </c>
      <c r="N1807" s="7" t="s">
        <v>295</v>
      </c>
      <c r="O1807" s="7" t="s">
        <v>93</v>
      </c>
      <c r="P1807" s="7" t="s">
        <v>295</v>
      </c>
      <c r="Q1807" s="7" t="s">
        <v>93</v>
      </c>
      <c r="R1807" s="7" t="s">
        <v>6710</v>
      </c>
      <c r="S1807" s="7" t="s">
        <v>6710</v>
      </c>
      <c r="T1807" s="7" t="s">
        <v>6710</v>
      </c>
      <c r="U1807" s="7" t="s">
        <v>6710</v>
      </c>
      <c r="V1807" s="7" t="s">
        <v>6710</v>
      </c>
      <c r="W1807" s="7" t="s">
        <v>6710</v>
      </c>
      <c r="X1807" s="7" t="s">
        <v>6710</v>
      </c>
      <c r="Y1807" s="7" t="s">
        <v>6710</v>
      </c>
      <c r="Z1807" s="7" t="s">
        <v>6710</v>
      </c>
      <c r="AA1807" s="7" t="s">
        <v>6710</v>
      </c>
      <c r="AB1807" s="7" t="s">
        <v>6710</v>
      </c>
      <c r="AC1807" s="7" t="s">
        <v>6710</v>
      </c>
      <c r="AD1807" s="7" t="s">
        <v>6710</v>
      </c>
      <c r="AE1807" s="7" t="s">
        <v>95</v>
      </c>
      <c r="AF1807" s="7" t="s">
        <v>82</v>
      </c>
      <c r="AG1807" s="7" t="s">
        <v>96</v>
      </c>
    </row>
    <row r="1808" spans="1:33" x14ac:dyDescent="0.25">
      <c r="A1808" s="7" t="s">
        <v>6711</v>
      </c>
      <c r="B1808" s="12" t="s">
        <v>80</v>
      </c>
      <c r="C1808" s="7" t="s">
        <v>81</v>
      </c>
      <c r="D1808" s="7" t="s">
        <v>82</v>
      </c>
      <c r="E1808" s="7" t="s">
        <v>83</v>
      </c>
      <c r="F1808" s="7" t="s">
        <v>98</v>
      </c>
      <c r="G1808" s="7" t="s">
        <v>99</v>
      </c>
      <c r="H1808" s="7" t="s">
        <v>6712</v>
      </c>
      <c r="I1808" s="7" t="s">
        <v>1711</v>
      </c>
      <c r="J1808" s="7" t="s">
        <v>1044</v>
      </c>
      <c r="K1808" s="7" t="s">
        <v>830</v>
      </c>
      <c r="L1808" s="7" t="s">
        <v>1158</v>
      </c>
      <c r="M1808" s="7" t="s">
        <v>91</v>
      </c>
      <c r="N1808" s="7" t="s">
        <v>103</v>
      </c>
      <c r="O1808" s="7" t="s">
        <v>93</v>
      </c>
      <c r="P1808" s="7" t="s">
        <v>103</v>
      </c>
      <c r="Q1808" s="7" t="s">
        <v>93</v>
      </c>
      <c r="R1808" s="7" t="s">
        <v>6713</v>
      </c>
      <c r="S1808" s="7" t="s">
        <v>6713</v>
      </c>
      <c r="T1808" s="7" t="s">
        <v>6713</v>
      </c>
      <c r="U1808" s="7" t="s">
        <v>6713</v>
      </c>
      <c r="V1808" s="7" t="s">
        <v>6713</v>
      </c>
      <c r="W1808" s="7" t="s">
        <v>6713</v>
      </c>
      <c r="X1808" s="7" t="s">
        <v>6713</v>
      </c>
      <c r="Y1808" s="7" t="s">
        <v>6713</v>
      </c>
      <c r="Z1808" s="7" t="s">
        <v>6713</v>
      </c>
      <c r="AA1808" s="7" t="s">
        <v>6713</v>
      </c>
      <c r="AB1808" s="7" t="s">
        <v>6713</v>
      </c>
      <c r="AC1808" s="7" t="s">
        <v>6713</v>
      </c>
      <c r="AD1808" s="7" t="s">
        <v>6713</v>
      </c>
      <c r="AE1808" s="7" t="s">
        <v>95</v>
      </c>
      <c r="AF1808" s="7" t="s">
        <v>82</v>
      </c>
      <c r="AG1808" s="7" t="s">
        <v>96</v>
      </c>
    </row>
    <row r="1809" spans="1:33" x14ac:dyDescent="0.25">
      <c r="A1809" s="7" t="s">
        <v>6714</v>
      </c>
      <c r="B1809" s="12" t="s">
        <v>80</v>
      </c>
      <c r="C1809" s="7" t="s">
        <v>81</v>
      </c>
      <c r="D1809" s="7" t="s">
        <v>82</v>
      </c>
      <c r="E1809" s="7" t="s">
        <v>83</v>
      </c>
      <c r="F1809" s="7" t="s">
        <v>123</v>
      </c>
      <c r="G1809" s="7" t="s">
        <v>124</v>
      </c>
      <c r="H1809" s="7" t="s">
        <v>308</v>
      </c>
      <c r="I1809" s="7" t="s">
        <v>3037</v>
      </c>
      <c r="J1809" s="7" t="s">
        <v>218</v>
      </c>
      <c r="K1809" s="7" t="s">
        <v>830</v>
      </c>
      <c r="L1809" s="7" t="s">
        <v>146</v>
      </c>
      <c r="M1809" s="7" t="s">
        <v>91</v>
      </c>
      <c r="N1809" s="7" t="s">
        <v>128</v>
      </c>
      <c r="O1809" s="7" t="s">
        <v>93</v>
      </c>
      <c r="P1809" s="7" t="s">
        <v>128</v>
      </c>
      <c r="Q1809" s="7" t="s">
        <v>93</v>
      </c>
      <c r="R1809" s="7" t="s">
        <v>6715</v>
      </c>
      <c r="S1809" s="7" t="s">
        <v>6715</v>
      </c>
      <c r="T1809" s="7" t="s">
        <v>6715</v>
      </c>
      <c r="U1809" s="7" t="s">
        <v>6715</v>
      </c>
      <c r="V1809" s="7" t="s">
        <v>6715</v>
      </c>
      <c r="W1809" s="7" t="s">
        <v>6715</v>
      </c>
      <c r="X1809" s="7" t="s">
        <v>6715</v>
      </c>
      <c r="Y1809" s="7" t="s">
        <v>6715</v>
      </c>
      <c r="Z1809" s="7" t="s">
        <v>6715</v>
      </c>
      <c r="AA1809" s="7" t="s">
        <v>6715</v>
      </c>
      <c r="AB1809" s="7" t="s">
        <v>6715</v>
      </c>
      <c r="AC1809" s="7" t="s">
        <v>6715</v>
      </c>
      <c r="AD1809" s="7" t="s">
        <v>6715</v>
      </c>
      <c r="AE1809" s="7" t="s">
        <v>95</v>
      </c>
      <c r="AF1809" s="7" t="s">
        <v>82</v>
      </c>
      <c r="AG1809" s="7" t="s">
        <v>96</v>
      </c>
    </row>
    <row r="1810" spans="1:33" x14ac:dyDescent="0.25">
      <c r="A1810" s="7" t="s">
        <v>6716</v>
      </c>
      <c r="B1810" s="12" t="s">
        <v>80</v>
      </c>
      <c r="C1810" s="7" t="s">
        <v>81</v>
      </c>
      <c r="D1810" s="7" t="s">
        <v>82</v>
      </c>
      <c r="E1810" s="7" t="s">
        <v>83</v>
      </c>
      <c r="F1810" s="7" t="s">
        <v>115</v>
      </c>
      <c r="G1810" s="7" t="s">
        <v>1460</v>
      </c>
      <c r="H1810" s="7" t="s">
        <v>6717</v>
      </c>
      <c r="I1810" s="7" t="s">
        <v>190</v>
      </c>
      <c r="J1810" s="7" t="s">
        <v>264</v>
      </c>
      <c r="K1810" s="7" t="s">
        <v>830</v>
      </c>
      <c r="L1810" s="7" t="s">
        <v>3228</v>
      </c>
      <c r="M1810" s="7" t="s">
        <v>91</v>
      </c>
      <c r="N1810" s="7" t="s">
        <v>120</v>
      </c>
      <c r="O1810" s="7" t="s">
        <v>93</v>
      </c>
      <c r="P1810" s="7" t="s">
        <v>120</v>
      </c>
      <c r="Q1810" s="7" t="s">
        <v>93</v>
      </c>
      <c r="R1810" s="7" t="s">
        <v>6718</v>
      </c>
      <c r="S1810" s="7" t="s">
        <v>6718</v>
      </c>
      <c r="T1810" s="7" t="s">
        <v>6718</v>
      </c>
      <c r="U1810" s="7" t="s">
        <v>6718</v>
      </c>
      <c r="V1810" s="7" t="s">
        <v>6718</v>
      </c>
      <c r="W1810" s="7" t="s">
        <v>6718</v>
      </c>
      <c r="X1810" s="7" t="s">
        <v>6718</v>
      </c>
      <c r="Y1810" s="7" t="s">
        <v>6718</v>
      </c>
      <c r="Z1810" s="7" t="s">
        <v>6718</v>
      </c>
      <c r="AA1810" s="7" t="s">
        <v>6718</v>
      </c>
      <c r="AB1810" s="7" t="s">
        <v>6718</v>
      </c>
      <c r="AC1810" s="7" t="s">
        <v>6718</v>
      </c>
      <c r="AD1810" s="7" t="s">
        <v>6718</v>
      </c>
      <c r="AE1810" s="7" t="s">
        <v>95</v>
      </c>
      <c r="AF1810" s="7" t="s">
        <v>82</v>
      </c>
      <c r="AG1810" s="7" t="s">
        <v>96</v>
      </c>
    </row>
    <row r="1811" spans="1:33" ht="25.5" x14ac:dyDescent="0.25">
      <c r="A1811" s="7" t="s">
        <v>6719</v>
      </c>
      <c r="B1811" s="12" t="s">
        <v>80</v>
      </c>
      <c r="C1811" s="7" t="s">
        <v>81</v>
      </c>
      <c r="D1811" s="7" t="s">
        <v>82</v>
      </c>
      <c r="E1811" s="7" t="s">
        <v>83</v>
      </c>
      <c r="F1811" s="7" t="s">
        <v>98</v>
      </c>
      <c r="G1811" s="7" t="s">
        <v>99</v>
      </c>
      <c r="H1811" s="7" t="s">
        <v>6720</v>
      </c>
      <c r="I1811" s="7" t="s">
        <v>190</v>
      </c>
      <c r="J1811" s="7" t="s">
        <v>6721</v>
      </c>
      <c r="K1811" s="7" t="s">
        <v>830</v>
      </c>
      <c r="L1811" s="7" t="s">
        <v>184</v>
      </c>
      <c r="M1811" s="7" t="s">
        <v>137</v>
      </c>
      <c r="N1811" s="7" t="s">
        <v>103</v>
      </c>
      <c r="O1811" s="7" t="s">
        <v>93</v>
      </c>
      <c r="P1811" s="7" t="s">
        <v>103</v>
      </c>
      <c r="Q1811" s="7" t="s">
        <v>93</v>
      </c>
      <c r="R1811" s="7" t="s">
        <v>6722</v>
      </c>
      <c r="S1811" s="7" t="s">
        <v>6722</v>
      </c>
      <c r="T1811" s="7" t="s">
        <v>6722</v>
      </c>
      <c r="U1811" s="7" t="s">
        <v>6722</v>
      </c>
      <c r="V1811" s="7" t="s">
        <v>6722</v>
      </c>
      <c r="W1811" s="7" t="s">
        <v>6722</v>
      </c>
      <c r="X1811" s="7" t="s">
        <v>6722</v>
      </c>
      <c r="Y1811" s="7" t="s">
        <v>6722</v>
      </c>
      <c r="Z1811" s="7" t="s">
        <v>6722</v>
      </c>
      <c r="AA1811" s="7" t="s">
        <v>6722</v>
      </c>
      <c r="AB1811" s="7" t="s">
        <v>6722</v>
      </c>
      <c r="AC1811" s="7" t="s">
        <v>6722</v>
      </c>
      <c r="AD1811" s="7" t="s">
        <v>6722</v>
      </c>
      <c r="AE1811" s="7" t="s">
        <v>95</v>
      </c>
      <c r="AF1811" s="7" t="s">
        <v>82</v>
      </c>
      <c r="AG1811" s="7" t="s">
        <v>96</v>
      </c>
    </row>
    <row r="1812" spans="1:33" x14ac:dyDescent="0.25">
      <c r="A1812" s="7" t="s">
        <v>6723</v>
      </c>
      <c r="B1812" s="12" t="s">
        <v>80</v>
      </c>
      <c r="C1812" s="7" t="s">
        <v>81</v>
      </c>
      <c r="D1812" s="7" t="s">
        <v>82</v>
      </c>
      <c r="E1812" s="7" t="s">
        <v>83</v>
      </c>
      <c r="F1812" s="7" t="s">
        <v>123</v>
      </c>
      <c r="G1812" s="7" t="s">
        <v>124</v>
      </c>
      <c r="H1812" s="7" t="s">
        <v>6724</v>
      </c>
      <c r="I1812" s="7" t="s">
        <v>190</v>
      </c>
      <c r="J1812" s="7" t="s">
        <v>6725</v>
      </c>
      <c r="K1812" s="7" t="s">
        <v>830</v>
      </c>
      <c r="L1812" s="7" t="s">
        <v>89</v>
      </c>
      <c r="M1812" s="7" t="s">
        <v>137</v>
      </c>
      <c r="N1812" s="7" t="s">
        <v>128</v>
      </c>
      <c r="O1812" s="7" t="s">
        <v>93</v>
      </c>
      <c r="P1812" s="7" t="s">
        <v>128</v>
      </c>
      <c r="Q1812" s="7" t="s">
        <v>93</v>
      </c>
      <c r="R1812" s="7" t="s">
        <v>6726</v>
      </c>
      <c r="S1812" s="7" t="s">
        <v>6726</v>
      </c>
      <c r="T1812" s="7" t="s">
        <v>6726</v>
      </c>
      <c r="U1812" s="7" t="s">
        <v>6726</v>
      </c>
      <c r="V1812" s="7" t="s">
        <v>6726</v>
      </c>
      <c r="W1812" s="7" t="s">
        <v>6726</v>
      </c>
      <c r="X1812" s="7" t="s">
        <v>6726</v>
      </c>
      <c r="Y1812" s="7" t="s">
        <v>6726</v>
      </c>
      <c r="Z1812" s="7" t="s">
        <v>6726</v>
      </c>
      <c r="AA1812" s="7" t="s">
        <v>6726</v>
      </c>
      <c r="AB1812" s="7" t="s">
        <v>6726</v>
      </c>
      <c r="AC1812" s="7" t="s">
        <v>6726</v>
      </c>
      <c r="AD1812" s="7" t="s">
        <v>6726</v>
      </c>
      <c r="AE1812" s="7" t="s">
        <v>95</v>
      </c>
      <c r="AF1812" s="7" t="s">
        <v>82</v>
      </c>
      <c r="AG1812" s="7" t="s">
        <v>96</v>
      </c>
    </row>
    <row r="1813" spans="1:33" ht="25.5" x14ac:dyDescent="0.25">
      <c r="A1813" s="7" t="s">
        <v>6727</v>
      </c>
      <c r="B1813" s="12" t="s">
        <v>80</v>
      </c>
      <c r="C1813" s="7" t="s">
        <v>81</v>
      </c>
      <c r="D1813" s="7" t="s">
        <v>82</v>
      </c>
      <c r="E1813" s="7" t="s">
        <v>83</v>
      </c>
      <c r="F1813" s="7" t="s">
        <v>123</v>
      </c>
      <c r="G1813" s="7" t="s">
        <v>124</v>
      </c>
      <c r="H1813" s="7" t="s">
        <v>6728</v>
      </c>
      <c r="I1813" s="7" t="s">
        <v>190</v>
      </c>
      <c r="J1813" s="7" t="s">
        <v>2052</v>
      </c>
      <c r="K1813" s="7" t="s">
        <v>830</v>
      </c>
      <c r="L1813" s="7" t="s">
        <v>6729</v>
      </c>
      <c r="M1813" s="7" t="s">
        <v>91</v>
      </c>
      <c r="N1813" s="7" t="s">
        <v>128</v>
      </c>
      <c r="O1813" s="7" t="s">
        <v>93</v>
      </c>
      <c r="P1813" s="7" t="s">
        <v>128</v>
      </c>
      <c r="Q1813" s="7" t="s">
        <v>93</v>
      </c>
      <c r="R1813" s="7" t="s">
        <v>6730</v>
      </c>
      <c r="S1813" s="7" t="s">
        <v>6730</v>
      </c>
      <c r="T1813" s="7" t="s">
        <v>6730</v>
      </c>
      <c r="U1813" s="7" t="s">
        <v>6730</v>
      </c>
      <c r="V1813" s="7" t="s">
        <v>6730</v>
      </c>
      <c r="W1813" s="7" t="s">
        <v>6730</v>
      </c>
      <c r="X1813" s="7" t="s">
        <v>6730</v>
      </c>
      <c r="Y1813" s="7" t="s">
        <v>6730</v>
      </c>
      <c r="Z1813" s="7" t="s">
        <v>6730</v>
      </c>
      <c r="AA1813" s="7" t="s">
        <v>6730</v>
      </c>
      <c r="AB1813" s="7" t="s">
        <v>6730</v>
      </c>
      <c r="AC1813" s="7" t="s">
        <v>6730</v>
      </c>
      <c r="AD1813" s="7" t="s">
        <v>6730</v>
      </c>
      <c r="AE1813" s="7" t="s">
        <v>95</v>
      </c>
      <c r="AF1813" s="7" t="s">
        <v>82</v>
      </c>
      <c r="AG1813" s="7" t="s">
        <v>96</v>
      </c>
    </row>
    <row r="1814" spans="1:33" ht="25.5" x14ac:dyDescent="0.25">
      <c r="A1814" s="7" t="s">
        <v>6731</v>
      </c>
      <c r="B1814" s="12" t="s">
        <v>80</v>
      </c>
      <c r="C1814" s="7" t="s">
        <v>81</v>
      </c>
      <c r="D1814" s="7" t="s">
        <v>82</v>
      </c>
      <c r="E1814" s="7" t="s">
        <v>83</v>
      </c>
      <c r="F1814" s="7" t="s">
        <v>635</v>
      </c>
      <c r="G1814" s="7" t="s">
        <v>2065</v>
      </c>
      <c r="H1814" s="7" t="s">
        <v>6732</v>
      </c>
      <c r="I1814" s="7" t="s">
        <v>1711</v>
      </c>
      <c r="J1814" s="7" t="s">
        <v>191</v>
      </c>
      <c r="K1814" s="7" t="s">
        <v>858</v>
      </c>
      <c r="L1814" s="7" t="s">
        <v>1437</v>
      </c>
      <c r="M1814" s="7" t="s">
        <v>91</v>
      </c>
      <c r="N1814" s="7" t="s">
        <v>641</v>
      </c>
      <c r="O1814" s="7" t="s">
        <v>93</v>
      </c>
      <c r="P1814" s="7" t="s">
        <v>641</v>
      </c>
      <c r="Q1814" s="7" t="s">
        <v>93</v>
      </c>
      <c r="R1814" s="7" t="s">
        <v>6733</v>
      </c>
      <c r="S1814" s="7" t="s">
        <v>6733</v>
      </c>
      <c r="T1814" s="7" t="s">
        <v>6733</v>
      </c>
      <c r="U1814" s="7" t="s">
        <v>6733</v>
      </c>
      <c r="V1814" s="7" t="s">
        <v>6733</v>
      </c>
      <c r="W1814" s="7" t="s">
        <v>6733</v>
      </c>
      <c r="X1814" s="7" t="s">
        <v>6733</v>
      </c>
      <c r="Y1814" s="7" t="s">
        <v>6733</v>
      </c>
      <c r="Z1814" s="7" t="s">
        <v>6733</v>
      </c>
      <c r="AA1814" s="7" t="s">
        <v>6733</v>
      </c>
      <c r="AB1814" s="7" t="s">
        <v>6733</v>
      </c>
      <c r="AC1814" s="7" t="s">
        <v>6733</v>
      </c>
      <c r="AD1814" s="7" t="s">
        <v>6733</v>
      </c>
      <c r="AE1814" s="7" t="s">
        <v>95</v>
      </c>
      <c r="AF1814" s="7" t="s">
        <v>82</v>
      </c>
      <c r="AG1814" s="7" t="s">
        <v>96</v>
      </c>
    </row>
    <row r="1815" spans="1:33" x14ac:dyDescent="0.25">
      <c r="A1815" s="7" t="s">
        <v>6734</v>
      </c>
      <c r="B1815" s="12" t="s">
        <v>80</v>
      </c>
      <c r="C1815" s="7" t="s">
        <v>81</v>
      </c>
      <c r="D1815" s="7" t="s">
        <v>82</v>
      </c>
      <c r="E1815" s="7" t="s">
        <v>83</v>
      </c>
      <c r="F1815" s="7" t="s">
        <v>141</v>
      </c>
      <c r="G1815" s="7" t="s">
        <v>142</v>
      </c>
      <c r="H1815" s="7" t="s">
        <v>1381</v>
      </c>
      <c r="I1815" s="7" t="s">
        <v>351</v>
      </c>
      <c r="J1815" s="7" t="s">
        <v>1220</v>
      </c>
      <c r="K1815" s="7" t="s">
        <v>858</v>
      </c>
      <c r="L1815" s="7" t="s">
        <v>300</v>
      </c>
      <c r="M1815" s="7" t="s">
        <v>91</v>
      </c>
      <c r="N1815" s="7" t="s">
        <v>148</v>
      </c>
      <c r="O1815" s="7" t="s">
        <v>93</v>
      </c>
      <c r="P1815" s="7" t="s">
        <v>148</v>
      </c>
      <c r="Q1815" s="7" t="s">
        <v>93</v>
      </c>
      <c r="R1815" s="7" t="s">
        <v>6735</v>
      </c>
      <c r="S1815" s="7" t="s">
        <v>6735</v>
      </c>
      <c r="T1815" s="7" t="s">
        <v>6735</v>
      </c>
      <c r="U1815" s="7" t="s">
        <v>6735</v>
      </c>
      <c r="V1815" s="7" t="s">
        <v>6735</v>
      </c>
      <c r="W1815" s="7" t="s">
        <v>6735</v>
      </c>
      <c r="X1815" s="7" t="s">
        <v>6735</v>
      </c>
      <c r="Y1815" s="7" t="s">
        <v>6735</v>
      </c>
      <c r="Z1815" s="7" t="s">
        <v>6735</v>
      </c>
      <c r="AA1815" s="7" t="s">
        <v>6735</v>
      </c>
      <c r="AB1815" s="7" t="s">
        <v>6735</v>
      </c>
      <c r="AC1815" s="7" t="s">
        <v>6735</v>
      </c>
      <c r="AD1815" s="7" t="s">
        <v>6735</v>
      </c>
      <c r="AE1815" s="7" t="s">
        <v>95</v>
      </c>
      <c r="AF1815" s="7" t="s">
        <v>82</v>
      </c>
      <c r="AG1815" s="7" t="s">
        <v>96</v>
      </c>
    </row>
    <row r="1816" spans="1:33" x14ac:dyDescent="0.25">
      <c r="A1816" s="7" t="s">
        <v>6736</v>
      </c>
      <c r="B1816" s="12" t="s">
        <v>80</v>
      </c>
      <c r="C1816" s="7" t="s">
        <v>81</v>
      </c>
      <c r="D1816" s="7" t="s">
        <v>82</v>
      </c>
      <c r="E1816" s="7" t="s">
        <v>83</v>
      </c>
      <c r="F1816" s="7" t="s">
        <v>123</v>
      </c>
      <c r="G1816" s="7" t="s">
        <v>124</v>
      </c>
      <c r="H1816" s="7" t="s">
        <v>181</v>
      </c>
      <c r="I1816" s="7" t="s">
        <v>144</v>
      </c>
      <c r="J1816" s="7" t="s">
        <v>6737</v>
      </c>
      <c r="K1816" s="7" t="s">
        <v>858</v>
      </c>
      <c r="L1816" s="7" t="s">
        <v>146</v>
      </c>
      <c r="M1816" s="7" t="s">
        <v>137</v>
      </c>
      <c r="N1816" s="7" t="s">
        <v>128</v>
      </c>
      <c r="O1816" s="7" t="s">
        <v>93</v>
      </c>
      <c r="P1816" s="7" t="s">
        <v>128</v>
      </c>
      <c r="Q1816" s="7" t="s">
        <v>93</v>
      </c>
      <c r="R1816" s="7" t="s">
        <v>6738</v>
      </c>
      <c r="S1816" s="7" t="s">
        <v>6738</v>
      </c>
      <c r="T1816" s="7" t="s">
        <v>6738</v>
      </c>
      <c r="U1816" s="7" t="s">
        <v>6738</v>
      </c>
      <c r="V1816" s="7" t="s">
        <v>6738</v>
      </c>
      <c r="W1816" s="7" t="s">
        <v>6738</v>
      </c>
      <c r="X1816" s="7" t="s">
        <v>6738</v>
      </c>
      <c r="Y1816" s="7" t="s">
        <v>6738</v>
      </c>
      <c r="Z1816" s="7" t="s">
        <v>6738</v>
      </c>
      <c r="AA1816" s="7" t="s">
        <v>6738</v>
      </c>
      <c r="AB1816" s="7" t="s">
        <v>6738</v>
      </c>
      <c r="AC1816" s="7" t="s">
        <v>6738</v>
      </c>
      <c r="AD1816" s="7" t="s">
        <v>6738</v>
      </c>
      <c r="AE1816" s="7" t="s">
        <v>95</v>
      </c>
      <c r="AF1816" s="7" t="s">
        <v>82</v>
      </c>
      <c r="AG1816" s="7" t="s">
        <v>96</v>
      </c>
    </row>
    <row r="1817" spans="1:33" ht="25.5" x14ac:dyDescent="0.25">
      <c r="A1817" s="7" t="s">
        <v>6739</v>
      </c>
      <c r="B1817" s="12" t="s">
        <v>80</v>
      </c>
      <c r="C1817" s="7" t="s">
        <v>81</v>
      </c>
      <c r="D1817" s="7" t="s">
        <v>82</v>
      </c>
      <c r="E1817" s="7" t="s">
        <v>83</v>
      </c>
      <c r="F1817" s="7" t="s">
        <v>156</v>
      </c>
      <c r="G1817" s="7" t="s">
        <v>157</v>
      </c>
      <c r="H1817" s="7" t="s">
        <v>450</v>
      </c>
      <c r="I1817" s="7" t="s">
        <v>405</v>
      </c>
      <c r="J1817" s="7" t="s">
        <v>769</v>
      </c>
      <c r="K1817" s="7" t="s">
        <v>858</v>
      </c>
      <c r="L1817" s="7" t="s">
        <v>89</v>
      </c>
      <c r="M1817" s="7" t="s">
        <v>91</v>
      </c>
      <c r="N1817" s="7" t="s">
        <v>161</v>
      </c>
      <c r="O1817" s="7" t="s">
        <v>93</v>
      </c>
      <c r="P1817" s="7" t="s">
        <v>161</v>
      </c>
      <c r="Q1817" s="7" t="s">
        <v>93</v>
      </c>
      <c r="R1817" s="7" t="s">
        <v>6740</v>
      </c>
      <c r="S1817" s="7" t="s">
        <v>6740</v>
      </c>
      <c r="T1817" s="7" t="s">
        <v>6740</v>
      </c>
      <c r="U1817" s="7" t="s">
        <v>6740</v>
      </c>
      <c r="V1817" s="7" t="s">
        <v>6740</v>
      </c>
      <c r="W1817" s="7" t="s">
        <v>6740</v>
      </c>
      <c r="X1817" s="7" t="s">
        <v>6740</v>
      </c>
      <c r="Y1817" s="7" t="s">
        <v>6740</v>
      </c>
      <c r="Z1817" s="7" t="s">
        <v>6740</v>
      </c>
      <c r="AA1817" s="7" t="s">
        <v>6740</v>
      </c>
      <c r="AB1817" s="7" t="s">
        <v>6740</v>
      </c>
      <c r="AC1817" s="7" t="s">
        <v>6740</v>
      </c>
      <c r="AD1817" s="7" t="s">
        <v>6740</v>
      </c>
      <c r="AE1817" s="7" t="s">
        <v>95</v>
      </c>
      <c r="AF1817" s="7" t="s">
        <v>82</v>
      </c>
      <c r="AG1817" s="7" t="s">
        <v>96</v>
      </c>
    </row>
    <row r="1818" spans="1:33" x14ac:dyDescent="0.25">
      <c r="A1818" s="7" t="s">
        <v>6741</v>
      </c>
      <c r="B1818" s="12" t="s">
        <v>80</v>
      </c>
      <c r="C1818" s="7" t="s">
        <v>81</v>
      </c>
      <c r="D1818" s="7" t="s">
        <v>82</v>
      </c>
      <c r="E1818" s="7" t="s">
        <v>83</v>
      </c>
      <c r="F1818" s="7" t="s">
        <v>259</v>
      </c>
      <c r="G1818" s="7" t="s">
        <v>290</v>
      </c>
      <c r="H1818" s="7" t="s">
        <v>6742</v>
      </c>
      <c r="I1818" s="7" t="s">
        <v>87</v>
      </c>
      <c r="J1818" s="7" t="s">
        <v>657</v>
      </c>
      <c r="K1818" s="7" t="s">
        <v>858</v>
      </c>
      <c r="L1818" s="7" t="s">
        <v>460</v>
      </c>
      <c r="M1818" s="7" t="s">
        <v>137</v>
      </c>
      <c r="N1818" s="7" t="s">
        <v>295</v>
      </c>
      <c r="O1818" s="7" t="s">
        <v>93</v>
      </c>
      <c r="P1818" s="7" t="s">
        <v>295</v>
      </c>
      <c r="Q1818" s="7" t="s">
        <v>93</v>
      </c>
      <c r="R1818" s="7" t="s">
        <v>6743</v>
      </c>
      <c r="S1818" s="7" t="s">
        <v>6743</v>
      </c>
      <c r="T1818" s="7" t="s">
        <v>6743</v>
      </c>
      <c r="U1818" s="7" t="s">
        <v>6743</v>
      </c>
      <c r="V1818" s="7" t="s">
        <v>6743</v>
      </c>
      <c r="W1818" s="7" t="s">
        <v>6743</v>
      </c>
      <c r="X1818" s="7" t="s">
        <v>6743</v>
      </c>
      <c r="Y1818" s="7" t="s">
        <v>6743</v>
      </c>
      <c r="Z1818" s="7" t="s">
        <v>6743</v>
      </c>
      <c r="AA1818" s="7" t="s">
        <v>6743</v>
      </c>
      <c r="AB1818" s="7" t="s">
        <v>6743</v>
      </c>
      <c r="AC1818" s="7" t="s">
        <v>6743</v>
      </c>
      <c r="AD1818" s="7" t="s">
        <v>6743</v>
      </c>
      <c r="AE1818" s="7" t="s">
        <v>95</v>
      </c>
      <c r="AF1818" s="7" t="s">
        <v>82</v>
      </c>
      <c r="AG1818" s="7" t="s">
        <v>96</v>
      </c>
    </row>
    <row r="1819" spans="1:33" x14ac:dyDescent="0.25">
      <c r="A1819" s="7" t="s">
        <v>6744</v>
      </c>
      <c r="B1819" s="12" t="s">
        <v>80</v>
      </c>
      <c r="C1819" s="7" t="s">
        <v>81</v>
      </c>
      <c r="D1819" s="7" t="s">
        <v>82</v>
      </c>
      <c r="E1819" s="7" t="s">
        <v>83</v>
      </c>
      <c r="F1819" s="7" t="s">
        <v>215</v>
      </c>
      <c r="G1819" s="7" t="s">
        <v>206</v>
      </c>
      <c r="H1819" s="7" t="s">
        <v>195</v>
      </c>
      <c r="I1819" s="7" t="s">
        <v>109</v>
      </c>
      <c r="J1819" s="7" t="s">
        <v>2001</v>
      </c>
      <c r="K1819" s="7" t="s">
        <v>858</v>
      </c>
      <c r="L1819" s="7" t="s">
        <v>166</v>
      </c>
      <c r="M1819" s="7" t="s">
        <v>137</v>
      </c>
      <c r="N1819" s="7" t="s">
        <v>221</v>
      </c>
      <c r="O1819" s="7" t="s">
        <v>93</v>
      </c>
      <c r="P1819" s="7" t="s">
        <v>221</v>
      </c>
      <c r="Q1819" s="7" t="s">
        <v>93</v>
      </c>
      <c r="R1819" s="7" t="s">
        <v>6745</v>
      </c>
      <c r="S1819" s="7" t="s">
        <v>6745</v>
      </c>
      <c r="T1819" s="7" t="s">
        <v>6745</v>
      </c>
      <c r="U1819" s="7" t="s">
        <v>6745</v>
      </c>
      <c r="V1819" s="7" t="s">
        <v>6745</v>
      </c>
      <c r="W1819" s="7" t="s">
        <v>6745</v>
      </c>
      <c r="X1819" s="7" t="s">
        <v>6745</v>
      </c>
      <c r="Y1819" s="7" t="s">
        <v>6745</v>
      </c>
      <c r="Z1819" s="7" t="s">
        <v>6745</v>
      </c>
      <c r="AA1819" s="7" t="s">
        <v>6745</v>
      </c>
      <c r="AB1819" s="7" t="s">
        <v>6745</v>
      </c>
      <c r="AC1819" s="7" t="s">
        <v>6745</v>
      </c>
      <c r="AD1819" s="7" t="s">
        <v>6745</v>
      </c>
      <c r="AE1819" s="7" t="s">
        <v>95</v>
      </c>
      <c r="AF1819" s="7" t="s">
        <v>82</v>
      </c>
      <c r="AG1819" s="7" t="s">
        <v>96</v>
      </c>
    </row>
    <row r="1820" spans="1:33" ht="25.5" x14ac:dyDescent="0.25">
      <c r="A1820" s="7" t="s">
        <v>6746</v>
      </c>
      <c r="B1820" s="12" t="s">
        <v>80</v>
      </c>
      <c r="C1820" s="7" t="s">
        <v>81</v>
      </c>
      <c r="D1820" s="7" t="s">
        <v>82</v>
      </c>
      <c r="E1820" s="7" t="s">
        <v>83</v>
      </c>
      <c r="F1820" s="7" t="s">
        <v>84</v>
      </c>
      <c r="G1820" s="7" t="s">
        <v>85</v>
      </c>
      <c r="H1820" s="7" t="s">
        <v>6747</v>
      </c>
      <c r="I1820" s="7" t="s">
        <v>87</v>
      </c>
      <c r="J1820" s="7" t="s">
        <v>601</v>
      </c>
      <c r="K1820" s="7" t="s">
        <v>192</v>
      </c>
      <c r="L1820" s="7" t="s">
        <v>89</v>
      </c>
      <c r="M1820" s="7" t="s">
        <v>91</v>
      </c>
      <c r="N1820" s="7" t="s">
        <v>92</v>
      </c>
      <c r="O1820" s="7" t="s">
        <v>93</v>
      </c>
      <c r="P1820" s="7" t="s">
        <v>92</v>
      </c>
      <c r="Q1820" s="7" t="s">
        <v>93</v>
      </c>
      <c r="R1820" s="7" t="s">
        <v>6748</v>
      </c>
      <c r="S1820" s="7" t="s">
        <v>6748</v>
      </c>
      <c r="T1820" s="7" t="s">
        <v>6748</v>
      </c>
      <c r="U1820" s="7" t="s">
        <v>6748</v>
      </c>
      <c r="V1820" s="7" t="s">
        <v>6748</v>
      </c>
      <c r="W1820" s="7" t="s">
        <v>6748</v>
      </c>
      <c r="X1820" s="7" t="s">
        <v>6748</v>
      </c>
      <c r="Y1820" s="7" t="s">
        <v>6748</v>
      </c>
      <c r="Z1820" s="7" t="s">
        <v>6748</v>
      </c>
      <c r="AA1820" s="7" t="s">
        <v>6748</v>
      </c>
      <c r="AB1820" s="7" t="s">
        <v>6748</v>
      </c>
      <c r="AC1820" s="7" t="s">
        <v>6748</v>
      </c>
      <c r="AD1820" s="7" t="s">
        <v>6748</v>
      </c>
      <c r="AE1820" s="7" t="s">
        <v>95</v>
      </c>
      <c r="AF1820" s="7" t="s">
        <v>82</v>
      </c>
      <c r="AG1820" s="7" t="s">
        <v>96</v>
      </c>
    </row>
    <row r="1821" spans="1:33" x14ac:dyDescent="0.25">
      <c r="A1821" s="7" t="s">
        <v>6749</v>
      </c>
      <c r="B1821" s="12" t="s">
        <v>80</v>
      </c>
      <c r="C1821" s="7" t="s">
        <v>81</v>
      </c>
      <c r="D1821" s="7" t="s">
        <v>82</v>
      </c>
      <c r="E1821" s="7" t="s">
        <v>83</v>
      </c>
      <c r="F1821" s="7" t="s">
        <v>98</v>
      </c>
      <c r="G1821" s="7" t="s">
        <v>99</v>
      </c>
      <c r="H1821" s="7" t="s">
        <v>2369</v>
      </c>
      <c r="I1821" s="7" t="s">
        <v>87</v>
      </c>
      <c r="J1821" s="7" t="s">
        <v>559</v>
      </c>
      <c r="K1821" s="7" t="s">
        <v>192</v>
      </c>
      <c r="L1821" s="7" t="s">
        <v>1158</v>
      </c>
      <c r="M1821" s="7" t="s">
        <v>91</v>
      </c>
      <c r="N1821" s="7" t="s">
        <v>103</v>
      </c>
      <c r="O1821" s="7" t="s">
        <v>93</v>
      </c>
      <c r="P1821" s="7" t="s">
        <v>103</v>
      </c>
      <c r="Q1821" s="7" t="s">
        <v>93</v>
      </c>
      <c r="R1821" s="7" t="s">
        <v>6750</v>
      </c>
      <c r="S1821" s="7" t="s">
        <v>6750</v>
      </c>
      <c r="T1821" s="7" t="s">
        <v>6750</v>
      </c>
      <c r="U1821" s="7" t="s">
        <v>6750</v>
      </c>
      <c r="V1821" s="7" t="s">
        <v>6750</v>
      </c>
      <c r="W1821" s="7" t="s">
        <v>6750</v>
      </c>
      <c r="X1821" s="7" t="s">
        <v>6750</v>
      </c>
      <c r="Y1821" s="7" t="s">
        <v>6750</v>
      </c>
      <c r="Z1821" s="7" t="s">
        <v>6750</v>
      </c>
      <c r="AA1821" s="7" t="s">
        <v>6750</v>
      </c>
      <c r="AB1821" s="7" t="s">
        <v>6750</v>
      </c>
      <c r="AC1821" s="7" t="s">
        <v>6750</v>
      </c>
      <c r="AD1821" s="7" t="s">
        <v>6750</v>
      </c>
      <c r="AE1821" s="7" t="s">
        <v>95</v>
      </c>
      <c r="AF1821" s="7" t="s">
        <v>82</v>
      </c>
      <c r="AG1821" s="7" t="s">
        <v>96</v>
      </c>
    </row>
    <row r="1822" spans="1:33" ht="25.5" x14ac:dyDescent="0.25">
      <c r="A1822" s="7" t="s">
        <v>6751</v>
      </c>
      <c r="B1822" s="12" t="s">
        <v>80</v>
      </c>
      <c r="C1822" s="7" t="s">
        <v>81</v>
      </c>
      <c r="D1822" s="7" t="s">
        <v>82</v>
      </c>
      <c r="E1822" s="7" t="s">
        <v>83</v>
      </c>
      <c r="F1822" s="7" t="s">
        <v>156</v>
      </c>
      <c r="G1822" s="7" t="s">
        <v>157</v>
      </c>
      <c r="H1822" s="7" t="s">
        <v>6752</v>
      </c>
      <c r="I1822" s="7" t="s">
        <v>645</v>
      </c>
      <c r="J1822" s="7" t="s">
        <v>6753</v>
      </c>
      <c r="K1822" s="7" t="s">
        <v>192</v>
      </c>
      <c r="L1822" s="7" t="s">
        <v>3056</v>
      </c>
      <c r="M1822" s="7" t="s">
        <v>137</v>
      </c>
      <c r="N1822" s="7" t="s">
        <v>1267</v>
      </c>
      <c r="O1822" s="7" t="s">
        <v>93</v>
      </c>
      <c r="P1822" s="7" t="s">
        <v>1267</v>
      </c>
      <c r="Q1822" s="7" t="s">
        <v>93</v>
      </c>
      <c r="R1822" s="7" t="s">
        <v>6754</v>
      </c>
      <c r="S1822" s="7" t="s">
        <v>6754</v>
      </c>
      <c r="T1822" s="7" t="s">
        <v>6754</v>
      </c>
      <c r="U1822" s="7" t="s">
        <v>6754</v>
      </c>
      <c r="V1822" s="7" t="s">
        <v>6754</v>
      </c>
      <c r="W1822" s="7" t="s">
        <v>6754</v>
      </c>
      <c r="X1822" s="7" t="s">
        <v>6754</v>
      </c>
      <c r="Y1822" s="7" t="s">
        <v>6754</v>
      </c>
      <c r="Z1822" s="7" t="s">
        <v>6754</v>
      </c>
      <c r="AA1822" s="7" t="s">
        <v>6754</v>
      </c>
      <c r="AB1822" s="7" t="s">
        <v>6754</v>
      </c>
      <c r="AC1822" s="7" t="s">
        <v>6754</v>
      </c>
      <c r="AD1822" s="7" t="s">
        <v>6754</v>
      </c>
      <c r="AE1822" s="7" t="s">
        <v>95</v>
      </c>
      <c r="AF1822" s="7" t="s">
        <v>82</v>
      </c>
      <c r="AG1822" s="7" t="s">
        <v>96</v>
      </c>
    </row>
    <row r="1823" spans="1:33" x14ac:dyDescent="0.25">
      <c r="A1823" s="7" t="s">
        <v>6755</v>
      </c>
      <c r="B1823" s="12" t="s">
        <v>80</v>
      </c>
      <c r="C1823" s="7" t="s">
        <v>81</v>
      </c>
      <c r="D1823" s="7" t="s">
        <v>82</v>
      </c>
      <c r="E1823" s="7" t="s">
        <v>83</v>
      </c>
      <c r="F1823" s="7" t="s">
        <v>215</v>
      </c>
      <c r="G1823" s="7" t="s">
        <v>482</v>
      </c>
      <c r="H1823" s="7" t="s">
        <v>3217</v>
      </c>
      <c r="I1823" s="7" t="s">
        <v>3218</v>
      </c>
      <c r="J1823" s="7" t="s">
        <v>6756</v>
      </c>
      <c r="K1823" s="7" t="s">
        <v>453</v>
      </c>
      <c r="L1823" s="7" t="s">
        <v>460</v>
      </c>
      <c r="M1823" s="7" t="s">
        <v>137</v>
      </c>
      <c r="N1823" s="7" t="s">
        <v>221</v>
      </c>
      <c r="O1823" s="7" t="s">
        <v>93</v>
      </c>
      <c r="P1823" s="7" t="s">
        <v>221</v>
      </c>
      <c r="Q1823" s="7" t="s">
        <v>93</v>
      </c>
      <c r="R1823" s="7" t="s">
        <v>6757</v>
      </c>
      <c r="S1823" s="7" t="s">
        <v>6757</v>
      </c>
      <c r="T1823" s="7" t="s">
        <v>6757</v>
      </c>
      <c r="U1823" s="7" t="s">
        <v>6757</v>
      </c>
      <c r="V1823" s="7" t="s">
        <v>6757</v>
      </c>
      <c r="W1823" s="7" t="s">
        <v>6757</v>
      </c>
      <c r="X1823" s="7" t="s">
        <v>6757</v>
      </c>
      <c r="Y1823" s="7" t="s">
        <v>6757</v>
      </c>
      <c r="Z1823" s="7" t="s">
        <v>6757</v>
      </c>
      <c r="AA1823" s="7" t="s">
        <v>6757</v>
      </c>
      <c r="AB1823" s="7" t="s">
        <v>6757</v>
      </c>
      <c r="AC1823" s="7" t="s">
        <v>6757</v>
      </c>
      <c r="AD1823" s="7" t="s">
        <v>6757</v>
      </c>
      <c r="AE1823" s="7" t="s">
        <v>95</v>
      </c>
      <c r="AF1823" s="7" t="s">
        <v>82</v>
      </c>
      <c r="AG1823" s="7" t="s">
        <v>96</v>
      </c>
    </row>
    <row r="1824" spans="1:33" x14ac:dyDescent="0.25">
      <c r="A1824" s="7" t="s">
        <v>6758</v>
      </c>
      <c r="B1824" s="12" t="s">
        <v>80</v>
      </c>
      <c r="C1824" s="7" t="s">
        <v>81</v>
      </c>
      <c r="D1824" s="7" t="s">
        <v>82</v>
      </c>
      <c r="E1824" s="7" t="s">
        <v>83</v>
      </c>
      <c r="F1824" s="7" t="s">
        <v>98</v>
      </c>
      <c r="G1824" s="7" t="s">
        <v>180</v>
      </c>
      <c r="H1824" s="7" t="s">
        <v>6759</v>
      </c>
      <c r="I1824" s="7" t="s">
        <v>3048</v>
      </c>
      <c r="J1824" s="7" t="s">
        <v>559</v>
      </c>
      <c r="K1824" s="7" t="s">
        <v>453</v>
      </c>
      <c r="L1824" s="7" t="s">
        <v>311</v>
      </c>
      <c r="M1824" s="7" t="s">
        <v>91</v>
      </c>
      <c r="N1824" s="7" t="s">
        <v>185</v>
      </c>
      <c r="O1824" s="7" t="s">
        <v>93</v>
      </c>
      <c r="P1824" s="7" t="s">
        <v>185</v>
      </c>
      <c r="Q1824" s="7" t="s">
        <v>93</v>
      </c>
      <c r="R1824" s="7" t="s">
        <v>6760</v>
      </c>
      <c r="S1824" s="7" t="s">
        <v>6760</v>
      </c>
      <c r="T1824" s="7" t="s">
        <v>6760</v>
      </c>
      <c r="U1824" s="7" t="s">
        <v>6760</v>
      </c>
      <c r="V1824" s="7" t="s">
        <v>6760</v>
      </c>
      <c r="W1824" s="7" t="s">
        <v>6760</v>
      </c>
      <c r="X1824" s="7" t="s">
        <v>6760</v>
      </c>
      <c r="Y1824" s="7" t="s">
        <v>6760</v>
      </c>
      <c r="Z1824" s="7" t="s">
        <v>6760</v>
      </c>
      <c r="AA1824" s="7" t="s">
        <v>6760</v>
      </c>
      <c r="AB1824" s="7" t="s">
        <v>6760</v>
      </c>
      <c r="AC1824" s="7" t="s">
        <v>6760</v>
      </c>
      <c r="AD1824" s="7" t="s">
        <v>6760</v>
      </c>
      <c r="AE1824" s="7" t="s">
        <v>95</v>
      </c>
      <c r="AF1824" s="7" t="s">
        <v>82</v>
      </c>
      <c r="AG1824" s="7" t="s">
        <v>96</v>
      </c>
    </row>
    <row r="1825" spans="1:33" ht="25.5" x14ac:dyDescent="0.25">
      <c r="A1825" s="7" t="s">
        <v>6761</v>
      </c>
      <c r="B1825" s="12" t="s">
        <v>80</v>
      </c>
      <c r="C1825" s="7" t="s">
        <v>81</v>
      </c>
      <c r="D1825" s="7" t="s">
        <v>82</v>
      </c>
      <c r="E1825" s="7" t="s">
        <v>83</v>
      </c>
      <c r="F1825" s="7" t="s">
        <v>215</v>
      </c>
      <c r="G1825" s="7" t="s">
        <v>206</v>
      </c>
      <c r="H1825" s="7" t="s">
        <v>195</v>
      </c>
      <c r="I1825" s="7" t="s">
        <v>518</v>
      </c>
      <c r="J1825" s="7" t="s">
        <v>6762</v>
      </c>
      <c r="K1825" s="7" t="s">
        <v>453</v>
      </c>
      <c r="L1825" s="7" t="s">
        <v>1158</v>
      </c>
      <c r="M1825" s="7" t="s">
        <v>137</v>
      </c>
      <c r="N1825" s="7" t="s">
        <v>221</v>
      </c>
      <c r="O1825" s="7" t="s">
        <v>93</v>
      </c>
      <c r="P1825" s="7" t="s">
        <v>221</v>
      </c>
      <c r="Q1825" s="7" t="s">
        <v>93</v>
      </c>
      <c r="R1825" s="7" t="s">
        <v>6763</v>
      </c>
      <c r="S1825" s="7" t="s">
        <v>6763</v>
      </c>
      <c r="T1825" s="7" t="s">
        <v>6763</v>
      </c>
      <c r="U1825" s="7" t="s">
        <v>6763</v>
      </c>
      <c r="V1825" s="7" t="s">
        <v>6763</v>
      </c>
      <c r="W1825" s="7" t="s">
        <v>6763</v>
      </c>
      <c r="X1825" s="7" t="s">
        <v>6763</v>
      </c>
      <c r="Y1825" s="7" t="s">
        <v>6763</v>
      </c>
      <c r="Z1825" s="7" t="s">
        <v>6763</v>
      </c>
      <c r="AA1825" s="7" t="s">
        <v>6763</v>
      </c>
      <c r="AB1825" s="7" t="s">
        <v>6763</v>
      </c>
      <c r="AC1825" s="7" t="s">
        <v>6763</v>
      </c>
      <c r="AD1825" s="7" t="s">
        <v>6763</v>
      </c>
      <c r="AE1825" s="7" t="s">
        <v>95</v>
      </c>
      <c r="AF1825" s="7" t="s">
        <v>82</v>
      </c>
      <c r="AG1825" s="7" t="s">
        <v>96</v>
      </c>
    </row>
    <row r="1826" spans="1:33" ht="25.5" x14ac:dyDescent="0.25">
      <c r="A1826" s="7" t="s">
        <v>6764</v>
      </c>
      <c r="B1826" s="12" t="s">
        <v>80</v>
      </c>
      <c r="C1826" s="7" t="s">
        <v>81</v>
      </c>
      <c r="D1826" s="7" t="s">
        <v>82</v>
      </c>
      <c r="E1826" s="7" t="s">
        <v>83</v>
      </c>
      <c r="F1826" s="7" t="s">
        <v>497</v>
      </c>
      <c r="G1826" s="7" t="s">
        <v>498</v>
      </c>
      <c r="H1826" s="7" t="s">
        <v>181</v>
      </c>
      <c r="I1826" s="7" t="s">
        <v>3521</v>
      </c>
      <c r="J1826" s="7" t="s">
        <v>6765</v>
      </c>
      <c r="K1826" s="7" t="s">
        <v>453</v>
      </c>
      <c r="L1826" s="7" t="s">
        <v>5652</v>
      </c>
      <c r="M1826" s="7" t="s">
        <v>137</v>
      </c>
      <c r="N1826" s="7" t="s">
        <v>185</v>
      </c>
      <c r="O1826" s="7" t="s">
        <v>93</v>
      </c>
      <c r="P1826" s="7" t="s">
        <v>185</v>
      </c>
      <c r="Q1826" s="7" t="s">
        <v>93</v>
      </c>
      <c r="R1826" s="7" t="s">
        <v>6766</v>
      </c>
      <c r="S1826" s="7" t="s">
        <v>6766</v>
      </c>
      <c r="T1826" s="7" t="s">
        <v>6766</v>
      </c>
      <c r="U1826" s="7" t="s">
        <v>6766</v>
      </c>
      <c r="V1826" s="7" t="s">
        <v>6766</v>
      </c>
      <c r="W1826" s="7" t="s">
        <v>6766</v>
      </c>
      <c r="X1826" s="7" t="s">
        <v>6766</v>
      </c>
      <c r="Y1826" s="7" t="s">
        <v>6766</v>
      </c>
      <c r="Z1826" s="7" t="s">
        <v>6766</v>
      </c>
      <c r="AA1826" s="7" t="s">
        <v>6766</v>
      </c>
      <c r="AB1826" s="7" t="s">
        <v>6766</v>
      </c>
      <c r="AC1826" s="7" t="s">
        <v>6766</v>
      </c>
      <c r="AD1826" s="7" t="s">
        <v>6766</v>
      </c>
      <c r="AE1826" s="7" t="s">
        <v>95</v>
      </c>
      <c r="AF1826" s="7" t="s">
        <v>82</v>
      </c>
      <c r="AG1826" s="7" t="s">
        <v>96</v>
      </c>
    </row>
    <row r="1827" spans="1:33" ht="25.5" x14ac:dyDescent="0.25">
      <c r="A1827" s="7" t="s">
        <v>6767</v>
      </c>
      <c r="B1827" s="12" t="s">
        <v>80</v>
      </c>
      <c r="C1827" s="7" t="s">
        <v>81</v>
      </c>
      <c r="D1827" s="7" t="s">
        <v>82</v>
      </c>
      <c r="E1827" s="7" t="s">
        <v>83</v>
      </c>
      <c r="F1827" s="7" t="s">
        <v>123</v>
      </c>
      <c r="G1827" s="7" t="s">
        <v>124</v>
      </c>
      <c r="H1827" s="7" t="s">
        <v>181</v>
      </c>
      <c r="I1827" s="7" t="s">
        <v>1018</v>
      </c>
      <c r="J1827" s="7" t="s">
        <v>6768</v>
      </c>
      <c r="K1827" s="7" t="s">
        <v>1521</v>
      </c>
      <c r="L1827" s="7" t="s">
        <v>4615</v>
      </c>
      <c r="M1827" s="7" t="s">
        <v>137</v>
      </c>
      <c r="N1827" s="7" t="s">
        <v>128</v>
      </c>
      <c r="O1827" s="7" t="s">
        <v>93</v>
      </c>
      <c r="P1827" s="7" t="s">
        <v>128</v>
      </c>
      <c r="Q1827" s="7" t="s">
        <v>93</v>
      </c>
      <c r="R1827" s="7" t="s">
        <v>6769</v>
      </c>
      <c r="S1827" s="7" t="s">
        <v>6769</v>
      </c>
      <c r="T1827" s="7" t="s">
        <v>6769</v>
      </c>
      <c r="U1827" s="7" t="s">
        <v>6769</v>
      </c>
      <c r="V1827" s="7" t="s">
        <v>6769</v>
      </c>
      <c r="W1827" s="7" t="s">
        <v>6769</v>
      </c>
      <c r="X1827" s="7" t="s">
        <v>6769</v>
      </c>
      <c r="Y1827" s="7" t="s">
        <v>6769</v>
      </c>
      <c r="Z1827" s="7" t="s">
        <v>6769</v>
      </c>
      <c r="AA1827" s="7" t="s">
        <v>6769</v>
      </c>
      <c r="AB1827" s="7" t="s">
        <v>6769</v>
      </c>
      <c r="AC1827" s="7" t="s">
        <v>6769</v>
      </c>
      <c r="AD1827" s="7" t="s">
        <v>6769</v>
      </c>
      <c r="AE1827" s="7" t="s">
        <v>95</v>
      </c>
      <c r="AF1827" s="7" t="s">
        <v>82</v>
      </c>
      <c r="AG1827" s="7" t="s">
        <v>96</v>
      </c>
    </row>
    <row r="1828" spans="1:33" ht="25.5" x14ac:dyDescent="0.25">
      <c r="A1828" s="7" t="s">
        <v>6770</v>
      </c>
      <c r="B1828" s="12" t="s">
        <v>80</v>
      </c>
      <c r="C1828" s="7" t="s">
        <v>81</v>
      </c>
      <c r="D1828" s="7" t="s">
        <v>82</v>
      </c>
      <c r="E1828" s="7" t="s">
        <v>83</v>
      </c>
      <c r="F1828" s="7" t="s">
        <v>98</v>
      </c>
      <c r="G1828" s="7" t="s">
        <v>498</v>
      </c>
      <c r="H1828" s="7" t="s">
        <v>181</v>
      </c>
      <c r="I1828" s="7" t="s">
        <v>1730</v>
      </c>
      <c r="J1828" s="7" t="s">
        <v>4430</v>
      </c>
      <c r="K1828" s="7" t="s">
        <v>1521</v>
      </c>
      <c r="L1828" s="7" t="s">
        <v>1592</v>
      </c>
      <c r="M1828" s="7" t="s">
        <v>137</v>
      </c>
      <c r="N1828" s="7" t="s">
        <v>103</v>
      </c>
      <c r="O1828" s="7" t="s">
        <v>93</v>
      </c>
      <c r="P1828" s="7" t="s">
        <v>103</v>
      </c>
      <c r="Q1828" s="7" t="s">
        <v>93</v>
      </c>
      <c r="R1828" s="7" t="s">
        <v>6771</v>
      </c>
      <c r="S1828" s="7" t="s">
        <v>6771</v>
      </c>
      <c r="T1828" s="7" t="s">
        <v>6771</v>
      </c>
      <c r="U1828" s="7" t="s">
        <v>6771</v>
      </c>
      <c r="V1828" s="7" t="s">
        <v>6771</v>
      </c>
      <c r="W1828" s="7" t="s">
        <v>6771</v>
      </c>
      <c r="X1828" s="7" t="s">
        <v>6771</v>
      </c>
      <c r="Y1828" s="7" t="s">
        <v>6771</v>
      </c>
      <c r="Z1828" s="7" t="s">
        <v>6771</v>
      </c>
      <c r="AA1828" s="7" t="s">
        <v>6771</v>
      </c>
      <c r="AB1828" s="7" t="s">
        <v>6771</v>
      </c>
      <c r="AC1828" s="7" t="s">
        <v>6771</v>
      </c>
      <c r="AD1828" s="7" t="s">
        <v>6771</v>
      </c>
      <c r="AE1828" s="7" t="s">
        <v>95</v>
      </c>
      <c r="AF1828" s="7" t="s">
        <v>82</v>
      </c>
      <c r="AG1828" s="7" t="s">
        <v>96</v>
      </c>
    </row>
    <row r="1829" spans="1:33" ht="25.5" x14ac:dyDescent="0.25">
      <c r="A1829" s="7" t="s">
        <v>6772</v>
      </c>
      <c r="B1829" s="12" t="s">
        <v>80</v>
      </c>
      <c r="C1829" s="7" t="s">
        <v>81</v>
      </c>
      <c r="D1829" s="7" t="s">
        <v>82</v>
      </c>
      <c r="E1829" s="7" t="s">
        <v>83</v>
      </c>
      <c r="F1829" s="7" t="s">
        <v>98</v>
      </c>
      <c r="G1829" s="7" t="s">
        <v>99</v>
      </c>
      <c r="H1829" s="7" t="s">
        <v>5729</v>
      </c>
      <c r="I1829" s="7" t="s">
        <v>1400</v>
      </c>
      <c r="J1829" s="7" t="s">
        <v>6773</v>
      </c>
      <c r="K1829" s="7" t="s">
        <v>1521</v>
      </c>
      <c r="L1829" s="7" t="s">
        <v>6774</v>
      </c>
      <c r="M1829" s="7" t="s">
        <v>91</v>
      </c>
      <c r="N1829" s="7" t="s">
        <v>103</v>
      </c>
      <c r="O1829" s="7" t="s">
        <v>93</v>
      </c>
      <c r="P1829" s="7" t="s">
        <v>103</v>
      </c>
      <c r="Q1829" s="7" t="s">
        <v>93</v>
      </c>
      <c r="R1829" s="7" t="s">
        <v>6775</v>
      </c>
      <c r="S1829" s="7" t="s">
        <v>6775</v>
      </c>
      <c r="T1829" s="7" t="s">
        <v>6775</v>
      </c>
      <c r="U1829" s="7" t="s">
        <v>6775</v>
      </c>
      <c r="V1829" s="7" t="s">
        <v>6775</v>
      </c>
      <c r="W1829" s="7" t="s">
        <v>6775</v>
      </c>
      <c r="X1829" s="7" t="s">
        <v>6775</v>
      </c>
      <c r="Y1829" s="7" t="s">
        <v>6775</v>
      </c>
      <c r="Z1829" s="7" t="s">
        <v>6775</v>
      </c>
      <c r="AA1829" s="7" t="s">
        <v>6775</v>
      </c>
      <c r="AB1829" s="7" t="s">
        <v>6775</v>
      </c>
      <c r="AC1829" s="7" t="s">
        <v>6775</v>
      </c>
      <c r="AD1829" s="7" t="s">
        <v>6775</v>
      </c>
      <c r="AE1829" s="7" t="s">
        <v>95</v>
      </c>
      <c r="AF1829" s="7" t="s">
        <v>82</v>
      </c>
      <c r="AG1829" s="7" t="s">
        <v>96</v>
      </c>
    </row>
    <row r="1830" spans="1:33" ht="25.5" x14ac:dyDescent="0.25">
      <c r="A1830" s="7" t="s">
        <v>6776</v>
      </c>
      <c r="B1830" s="12" t="s">
        <v>80</v>
      </c>
      <c r="C1830" s="7" t="s">
        <v>81</v>
      </c>
      <c r="D1830" s="7" t="s">
        <v>82</v>
      </c>
      <c r="E1830" s="7" t="s">
        <v>83</v>
      </c>
      <c r="F1830" s="7" t="s">
        <v>141</v>
      </c>
      <c r="G1830" s="7" t="s">
        <v>6777</v>
      </c>
      <c r="H1830" s="7" t="s">
        <v>181</v>
      </c>
      <c r="I1830" s="7" t="s">
        <v>233</v>
      </c>
      <c r="J1830" s="7" t="s">
        <v>6778</v>
      </c>
      <c r="K1830" s="7" t="s">
        <v>1521</v>
      </c>
      <c r="L1830" s="7" t="s">
        <v>830</v>
      </c>
      <c r="M1830" s="7" t="s">
        <v>137</v>
      </c>
      <c r="N1830" s="7" t="s">
        <v>148</v>
      </c>
      <c r="O1830" s="7" t="s">
        <v>93</v>
      </c>
      <c r="P1830" s="7" t="s">
        <v>148</v>
      </c>
      <c r="Q1830" s="7" t="s">
        <v>93</v>
      </c>
      <c r="R1830" s="7" t="s">
        <v>6779</v>
      </c>
      <c r="S1830" s="7" t="s">
        <v>6779</v>
      </c>
      <c r="T1830" s="7" t="s">
        <v>6779</v>
      </c>
      <c r="U1830" s="7" t="s">
        <v>6779</v>
      </c>
      <c r="V1830" s="7" t="s">
        <v>6779</v>
      </c>
      <c r="W1830" s="7" t="s">
        <v>6779</v>
      </c>
      <c r="X1830" s="7" t="s">
        <v>6779</v>
      </c>
      <c r="Y1830" s="7" t="s">
        <v>6779</v>
      </c>
      <c r="Z1830" s="7" t="s">
        <v>6779</v>
      </c>
      <c r="AA1830" s="7" t="s">
        <v>6779</v>
      </c>
      <c r="AB1830" s="7" t="s">
        <v>6779</v>
      </c>
      <c r="AC1830" s="7" t="s">
        <v>6779</v>
      </c>
      <c r="AD1830" s="7" t="s">
        <v>6779</v>
      </c>
      <c r="AE1830" s="7" t="s">
        <v>95</v>
      </c>
      <c r="AF1830" s="7" t="s">
        <v>82</v>
      </c>
      <c r="AG1830" s="7" t="s">
        <v>96</v>
      </c>
    </row>
    <row r="1831" spans="1:33" ht="25.5" x14ac:dyDescent="0.25">
      <c r="A1831" s="7" t="s">
        <v>6780</v>
      </c>
      <c r="B1831" s="12" t="s">
        <v>80</v>
      </c>
      <c r="C1831" s="7" t="s">
        <v>81</v>
      </c>
      <c r="D1831" s="7" t="s">
        <v>82</v>
      </c>
      <c r="E1831" s="7" t="s">
        <v>83</v>
      </c>
      <c r="F1831" s="7" t="s">
        <v>131</v>
      </c>
      <c r="G1831" s="7" t="s">
        <v>6781</v>
      </c>
      <c r="H1831" s="7" t="s">
        <v>195</v>
      </c>
      <c r="I1831" s="7" t="s">
        <v>3502</v>
      </c>
      <c r="J1831" s="7" t="s">
        <v>4500</v>
      </c>
      <c r="K1831" s="7" t="s">
        <v>1521</v>
      </c>
      <c r="L1831" s="7" t="s">
        <v>287</v>
      </c>
      <c r="M1831" s="7" t="s">
        <v>91</v>
      </c>
      <c r="N1831" s="7" t="s">
        <v>334</v>
      </c>
      <c r="O1831" s="7" t="s">
        <v>93</v>
      </c>
      <c r="P1831" s="7" t="s">
        <v>334</v>
      </c>
      <c r="Q1831" s="7" t="s">
        <v>93</v>
      </c>
      <c r="R1831" s="7" t="s">
        <v>6782</v>
      </c>
      <c r="S1831" s="7" t="s">
        <v>6782</v>
      </c>
      <c r="T1831" s="7" t="s">
        <v>6782</v>
      </c>
      <c r="U1831" s="7" t="s">
        <v>6782</v>
      </c>
      <c r="V1831" s="7" t="s">
        <v>6782</v>
      </c>
      <c r="W1831" s="7" t="s">
        <v>6782</v>
      </c>
      <c r="X1831" s="7" t="s">
        <v>6782</v>
      </c>
      <c r="Y1831" s="7" t="s">
        <v>6782</v>
      </c>
      <c r="Z1831" s="7" t="s">
        <v>6782</v>
      </c>
      <c r="AA1831" s="7" t="s">
        <v>6782</v>
      </c>
      <c r="AB1831" s="7" t="s">
        <v>6782</v>
      </c>
      <c r="AC1831" s="7" t="s">
        <v>6782</v>
      </c>
      <c r="AD1831" s="7" t="s">
        <v>6782</v>
      </c>
      <c r="AE1831" s="7" t="s">
        <v>95</v>
      </c>
      <c r="AF1831" s="7" t="s">
        <v>82</v>
      </c>
      <c r="AG1831" s="7" t="s">
        <v>96</v>
      </c>
    </row>
    <row r="1832" spans="1:33" x14ac:dyDescent="0.25">
      <c r="A1832" s="7" t="s">
        <v>6783</v>
      </c>
      <c r="B1832" s="12" t="s">
        <v>80</v>
      </c>
      <c r="C1832" s="7" t="s">
        <v>81</v>
      </c>
      <c r="D1832" s="7" t="s">
        <v>82</v>
      </c>
      <c r="E1832" s="7" t="s">
        <v>83</v>
      </c>
      <c r="F1832" s="7" t="s">
        <v>1759</v>
      </c>
      <c r="G1832" s="7" t="s">
        <v>5165</v>
      </c>
      <c r="H1832" s="7" t="s">
        <v>195</v>
      </c>
      <c r="I1832" s="7" t="s">
        <v>592</v>
      </c>
      <c r="J1832" s="7" t="s">
        <v>226</v>
      </c>
      <c r="K1832" s="7" t="s">
        <v>1521</v>
      </c>
      <c r="L1832" s="7" t="s">
        <v>1592</v>
      </c>
      <c r="M1832" s="7" t="s">
        <v>137</v>
      </c>
      <c r="N1832" s="7" t="s">
        <v>1762</v>
      </c>
      <c r="O1832" s="7" t="s">
        <v>93</v>
      </c>
      <c r="P1832" s="7" t="s">
        <v>1762</v>
      </c>
      <c r="Q1832" s="7" t="s">
        <v>93</v>
      </c>
      <c r="R1832" s="7" t="s">
        <v>6784</v>
      </c>
      <c r="S1832" s="7" t="s">
        <v>6784</v>
      </c>
      <c r="T1832" s="7" t="s">
        <v>6784</v>
      </c>
      <c r="U1832" s="7" t="s">
        <v>6784</v>
      </c>
      <c r="V1832" s="7" t="s">
        <v>6784</v>
      </c>
      <c r="W1832" s="7" t="s">
        <v>6784</v>
      </c>
      <c r="X1832" s="7" t="s">
        <v>6784</v>
      </c>
      <c r="Y1832" s="7" t="s">
        <v>6784</v>
      </c>
      <c r="Z1832" s="7" t="s">
        <v>6784</v>
      </c>
      <c r="AA1832" s="7" t="s">
        <v>6784</v>
      </c>
      <c r="AB1832" s="7" t="s">
        <v>6784</v>
      </c>
      <c r="AC1832" s="7" t="s">
        <v>6784</v>
      </c>
      <c r="AD1832" s="7" t="s">
        <v>6784</v>
      </c>
      <c r="AE1832" s="7" t="s">
        <v>95</v>
      </c>
      <c r="AF1832" s="7" t="s">
        <v>82</v>
      </c>
      <c r="AG1832" s="7" t="s">
        <v>96</v>
      </c>
    </row>
    <row r="1833" spans="1:33" ht="25.5" x14ac:dyDescent="0.25">
      <c r="A1833" s="7" t="s">
        <v>6785</v>
      </c>
      <c r="B1833" s="12" t="s">
        <v>80</v>
      </c>
      <c r="C1833" s="7" t="s">
        <v>81</v>
      </c>
      <c r="D1833" s="7" t="s">
        <v>82</v>
      </c>
      <c r="E1833" s="7" t="s">
        <v>83</v>
      </c>
      <c r="F1833" s="7" t="s">
        <v>84</v>
      </c>
      <c r="G1833" s="7" t="s">
        <v>85</v>
      </c>
      <c r="H1833" s="7" t="s">
        <v>718</v>
      </c>
      <c r="I1833" s="7" t="s">
        <v>592</v>
      </c>
      <c r="J1833" s="7" t="s">
        <v>6786</v>
      </c>
      <c r="K1833" s="7" t="s">
        <v>1521</v>
      </c>
      <c r="L1833" s="7" t="s">
        <v>2870</v>
      </c>
      <c r="M1833" s="7" t="s">
        <v>137</v>
      </c>
      <c r="N1833" s="7" t="s">
        <v>92</v>
      </c>
      <c r="O1833" s="7" t="s">
        <v>93</v>
      </c>
      <c r="P1833" s="7" t="s">
        <v>92</v>
      </c>
      <c r="Q1833" s="7" t="s">
        <v>93</v>
      </c>
      <c r="R1833" s="7" t="s">
        <v>6787</v>
      </c>
      <c r="S1833" s="7" t="s">
        <v>6787</v>
      </c>
      <c r="T1833" s="7" t="s">
        <v>6787</v>
      </c>
      <c r="U1833" s="7" t="s">
        <v>6787</v>
      </c>
      <c r="V1833" s="7" t="s">
        <v>6787</v>
      </c>
      <c r="W1833" s="7" t="s">
        <v>6787</v>
      </c>
      <c r="X1833" s="7" t="s">
        <v>6787</v>
      </c>
      <c r="Y1833" s="7" t="s">
        <v>6787</v>
      </c>
      <c r="Z1833" s="7" t="s">
        <v>6787</v>
      </c>
      <c r="AA1833" s="7" t="s">
        <v>6787</v>
      </c>
      <c r="AB1833" s="7" t="s">
        <v>6787</v>
      </c>
      <c r="AC1833" s="7" t="s">
        <v>6787</v>
      </c>
      <c r="AD1833" s="7" t="s">
        <v>6787</v>
      </c>
      <c r="AE1833" s="7" t="s">
        <v>95</v>
      </c>
      <c r="AF1833" s="7" t="s">
        <v>82</v>
      </c>
      <c r="AG1833" s="7" t="s">
        <v>96</v>
      </c>
    </row>
    <row r="1834" spans="1:33" x14ac:dyDescent="0.25">
      <c r="A1834" s="7" t="s">
        <v>6788</v>
      </c>
      <c r="B1834" s="12" t="s">
        <v>80</v>
      </c>
      <c r="C1834" s="7" t="s">
        <v>81</v>
      </c>
      <c r="D1834" s="7" t="s">
        <v>82</v>
      </c>
      <c r="E1834" s="7" t="s">
        <v>83</v>
      </c>
      <c r="F1834" s="7" t="s">
        <v>98</v>
      </c>
      <c r="G1834" s="7" t="s">
        <v>546</v>
      </c>
      <c r="H1834" s="7" t="s">
        <v>195</v>
      </c>
      <c r="I1834" s="7" t="s">
        <v>4708</v>
      </c>
      <c r="J1834" s="7" t="s">
        <v>2224</v>
      </c>
      <c r="K1834" s="7" t="s">
        <v>982</v>
      </c>
      <c r="L1834" s="7" t="s">
        <v>1097</v>
      </c>
      <c r="M1834" s="7" t="s">
        <v>137</v>
      </c>
      <c r="N1834" s="7" t="s">
        <v>185</v>
      </c>
      <c r="O1834" s="7" t="s">
        <v>93</v>
      </c>
      <c r="P1834" s="7" t="s">
        <v>185</v>
      </c>
      <c r="Q1834" s="7" t="s">
        <v>93</v>
      </c>
      <c r="R1834" s="7" t="s">
        <v>6789</v>
      </c>
      <c r="S1834" s="7" t="s">
        <v>6789</v>
      </c>
      <c r="T1834" s="7" t="s">
        <v>6789</v>
      </c>
      <c r="U1834" s="7" t="s">
        <v>6789</v>
      </c>
      <c r="V1834" s="7" t="s">
        <v>6789</v>
      </c>
      <c r="W1834" s="7" t="s">
        <v>6789</v>
      </c>
      <c r="X1834" s="7" t="s">
        <v>6789</v>
      </c>
      <c r="Y1834" s="7" t="s">
        <v>6789</v>
      </c>
      <c r="Z1834" s="7" t="s">
        <v>6789</v>
      </c>
      <c r="AA1834" s="7" t="s">
        <v>6789</v>
      </c>
      <c r="AB1834" s="7" t="s">
        <v>6789</v>
      </c>
      <c r="AC1834" s="7" t="s">
        <v>6789</v>
      </c>
      <c r="AD1834" s="7" t="s">
        <v>6789</v>
      </c>
      <c r="AE1834" s="7" t="s">
        <v>95</v>
      </c>
      <c r="AF1834" s="7" t="s">
        <v>82</v>
      </c>
      <c r="AG1834" s="7" t="s">
        <v>96</v>
      </c>
    </row>
    <row r="1835" spans="1:33" x14ac:dyDescent="0.25">
      <c r="A1835" s="7" t="s">
        <v>6790</v>
      </c>
      <c r="B1835" s="12" t="s">
        <v>80</v>
      </c>
      <c r="C1835" s="7" t="s">
        <v>81</v>
      </c>
      <c r="D1835" s="7" t="s">
        <v>82</v>
      </c>
      <c r="E1835" s="7" t="s">
        <v>83</v>
      </c>
      <c r="F1835" s="7" t="s">
        <v>115</v>
      </c>
      <c r="G1835" s="7" t="s">
        <v>2264</v>
      </c>
      <c r="H1835" s="7" t="s">
        <v>6791</v>
      </c>
      <c r="I1835" s="7" t="s">
        <v>1581</v>
      </c>
      <c r="J1835" s="7" t="s">
        <v>2863</v>
      </c>
      <c r="K1835" s="7" t="s">
        <v>982</v>
      </c>
      <c r="L1835" s="7" t="s">
        <v>6792</v>
      </c>
      <c r="M1835" s="7" t="s">
        <v>91</v>
      </c>
      <c r="N1835" s="7" t="s">
        <v>120</v>
      </c>
      <c r="O1835" s="7" t="s">
        <v>93</v>
      </c>
      <c r="P1835" s="7" t="s">
        <v>120</v>
      </c>
      <c r="Q1835" s="7" t="s">
        <v>93</v>
      </c>
      <c r="R1835" s="7" t="s">
        <v>6793</v>
      </c>
      <c r="S1835" s="7" t="s">
        <v>6793</v>
      </c>
      <c r="T1835" s="7" t="s">
        <v>6793</v>
      </c>
      <c r="U1835" s="7" t="s">
        <v>6793</v>
      </c>
      <c r="V1835" s="7" t="s">
        <v>6793</v>
      </c>
      <c r="W1835" s="7" t="s">
        <v>6793</v>
      </c>
      <c r="X1835" s="7" t="s">
        <v>6793</v>
      </c>
      <c r="Y1835" s="7" t="s">
        <v>6793</v>
      </c>
      <c r="Z1835" s="7" t="s">
        <v>6793</v>
      </c>
      <c r="AA1835" s="7" t="s">
        <v>6793</v>
      </c>
      <c r="AB1835" s="7" t="s">
        <v>6793</v>
      </c>
      <c r="AC1835" s="7" t="s">
        <v>6793</v>
      </c>
      <c r="AD1835" s="7" t="s">
        <v>6793</v>
      </c>
      <c r="AE1835" s="7" t="s">
        <v>95</v>
      </c>
      <c r="AF1835" s="7" t="s">
        <v>82</v>
      </c>
      <c r="AG1835" s="7" t="s">
        <v>96</v>
      </c>
    </row>
    <row r="1836" spans="1:33" ht="25.5" x14ac:dyDescent="0.25">
      <c r="A1836" s="7" t="s">
        <v>6794</v>
      </c>
      <c r="B1836" s="12" t="s">
        <v>80</v>
      </c>
      <c r="C1836" s="7" t="s">
        <v>81</v>
      </c>
      <c r="D1836" s="7" t="s">
        <v>82</v>
      </c>
      <c r="E1836" s="7" t="s">
        <v>83</v>
      </c>
      <c r="F1836" s="7" t="s">
        <v>230</v>
      </c>
      <c r="G1836" s="7" t="s">
        <v>231</v>
      </c>
      <c r="H1836" s="7" t="s">
        <v>6795</v>
      </c>
      <c r="I1836" s="7" t="s">
        <v>285</v>
      </c>
      <c r="J1836" s="7" t="s">
        <v>6796</v>
      </c>
      <c r="K1836" s="7" t="s">
        <v>982</v>
      </c>
      <c r="L1836" s="7" t="s">
        <v>4437</v>
      </c>
      <c r="M1836" s="7" t="s">
        <v>91</v>
      </c>
      <c r="N1836" s="7" t="s">
        <v>236</v>
      </c>
      <c r="O1836" s="7" t="s">
        <v>93</v>
      </c>
      <c r="P1836" s="7" t="s">
        <v>236</v>
      </c>
      <c r="Q1836" s="7" t="s">
        <v>93</v>
      </c>
      <c r="R1836" s="7" t="s">
        <v>6797</v>
      </c>
      <c r="S1836" s="7" t="s">
        <v>6797</v>
      </c>
      <c r="T1836" s="7" t="s">
        <v>6797</v>
      </c>
      <c r="U1836" s="7" t="s">
        <v>6797</v>
      </c>
      <c r="V1836" s="7" t="s">
        <v>6797</v>
      </c>
      <c r="W1836" s="7" t="s">
        <v>6797</v>
      </c>
      <c r="X1836" s="7" t="s">
        <v>6797</v>
      </c>
      <c r="Y1836" s="7" t="s">
        <v>6797</v>
      </c>
      <c r="Z1836" s="7" t="s">
        <v>6797</v>
      </c>
      <c r="AA1836" s="7" t="s">
        <v>6797</v>
      </c>
      <c r="AB1836" s="7" t="s">
        <v>6797</v>
      </c>
      <c r="AC1836" s="7" t="s">
        <v>6797</v>
      </c>
      <c r="AD1836" s="7" t="s">
        <v>6797</v>
      </c>
      <c r="AE1836" s="7" t="s">
        <v>95</v>
      </c>
      <c r="AF1836" s="7" t="s">
        <v>82</v>
      </c>
      <c r="AG1836" s="7" t="s">
        <v>96</v>
      </c>
    </row>
    <row r="1837" spans="1:33" x14ac:dyDescent="0.25">
      <c r="A1837" s="7" t="s">
        <v>6798</v>
      </c>
      <c r="B1837" s="12" t="s">
        <v>80</v>
      </c>
      <c r="C1837" s="7" t="s">
        <v>81</v>
      </c>
      <c r="D1837" s="7" t="s">
        <v>82</v>
      </c>
      <c r="E1837" s="7" t="s">
        <v>83</v>
      </c>
      <c r="F1837" s="7" t="s">
        <v>123</v>
      </c>
      <c r="G1837" s="7" t="s">
        <v>124</v>
      </c>
      <c r="H1837" s="7" t="s">
        <v>308</v>
      </c>
      <c r="I1837" s="7" t="s">
        <v>621</v>
      </c>
      <c r="J1837" s="7" t="s">
        <v>170</v>
      </c>
      <c r="K1837" s="7" t="s">
        <v>982</v>
      </c>
      <c r="L1837" s="7" t="s">
        <v>2119</v>
      </c>
      <c r="M1837" s="7" t="s">
        <v>91</v>
      </c>
      <c r="N1837" s="7" t="s">
        <v>128</v>
      </c>
      <c r="O1837" s="7" t="s">
        <v>93</v>
      </c>
      <c r="P1837" s="7" t="s">
        <v>128</v>
      </c>
      <c r="Q1837" s="7" t="s">
        <v>93</v>
      </c>
      <c r="R1837" s="7" t="s">
        <v>6799</v>
      </c>
      <c r="S1837" s="7" t="s">
        <v>6799</v>
      </c>
      <c r="T1837" s="7" t="s">
        <v>6799</v>
      </c>
      <c r="U1837" s="7" t="s">
        <v>6799</v>
      </c>
      <c r="V1837" s="7" t="s">
        <v>6799</v>
      </c>
      <c r="W1837" s="7" t="s">
        <v>6799</v>
      </c>
      <c r="X1837" s="7" t="s">
        <v>6799</v>
      </c>
      <c r="Y1837" s="7" t="s">
        <v>6799</v>
      </c>
      <c r="Z1837" s="7" t="s">
        <v>6799</v>
      </c>
      <c r="AA1837" s="7" t="s">
        <v>6799</v>
      </c>
      <c r="AB1837" s="7" t="s">
        <v>6799</v>
      </c>
      <c r="AC1837" s="7" t="s">
        <v>6799</v>
      </c>
      <c r="AD1837" s="7" t="s">
        <v>6799</v>
      </c>
      <c r="AE1837" s="7" t="s">
        <v>95</v>
      </c>
      <c r="AF1837" s="7" t="s">
        <v>82</v>
      </c>
      <c r="AG1837" s="7" t="s">
        <v>96</v>
      </c>
    </row>
    <row r="1838" spans="1:33" ht="25.5" x14ac:dyDescent="0.25">
      <c r="A1838" s="7" t="s">
        <v>6800</v>
      </c>
      <c r="B1838" s="12" t="s">
        <v>80</v>
      </c>
      <c r="C1838" s="7" t="s">
        <v>81</v>
      </c>
      <c r="D1838" s="7" t="s">
        <v>82</v>
      </c>
      <c r="E1838" s="7" t="s">
        <v>83</v>
      </c>
      <c r="F1838" s="7" t="s">
        <v>215</v>
      </c>
      <c r="G1838" s="7" t="s">
        <v>482</v>
      </c>
      <c r="H1838" s="7" t="s">
        <v>246</v>
      </c>
      <c r="I1838" s="7" t="s">
        <v>4263</v>
      </c>
      <c r="J1838" s="7" t="s">
        <v>6801</v>
      </c>
      <c r="K1838" s="7" t="s">
        <v>982</v>
      </c>
      <c r="L1838" s="7" t="s">
        <v>678</v>
      </c>
      <c r="M1838" s="7" t="s">
        <v>91</v>
      </c>
      <c r="N1838" s="7" t="s">
        <v>221</v>
      </c>
      <c r="O1838" s="7" t="s">
        <v>93</v>
      </c>
      <c r="P1838" s="7" t="s">
        <v>221</v>
      </c>
      <c r="Q1838" s="7" t="s">
        <v>93</v>
      </c>
      <c r="R1838" s="7" t="s">
        <v>6802</v>
      </c>
      <c r="S1838" s="7" t="s">
        <v>6802</v>
      </c>
      <c r="T1838" s="7" t="s">
        <v>6802</v>
      </c>
      <c r="U1838" s="7" t="s">
        <v>6802</v>
      </c>
      <c r="V1838" s="7" t="s">
        <v>6802</v>
      </c>
      <c r="W1838" s="7" t="s">
        <v>6802</v>
      </c>
      <c r="X1838" s="7" t="s">
        <v>6802</v>
      </c>
      <c r="Y1838" s="7" t="s">
        <v>6802</v>
      </c>
      <c r="Z1838" s="7" t="s">
        <v>6802</v>
      </c>
      <c r="AA1838" s="7" t="s">
        <v>6802</v>
      </c>
      <c r="AB1838" s="7" t="s">
        <v>6802</v>
      </c>
      <c r="AC1838" s="7" t="s">
        <v>6802</v>
      </c>
      <c r="AD1838" s="7" t="s">
        <v>6802</v>
      </c>
      <c r="AE1838" s="7" t="s">
        <v>95</v>
      </c>
      <c r="AF1838" s="7" t="s">
        <v>82</v>
      </c>
      <c r="AG1838" s="7" t="s">
        <v>96</v>
      </c>
    </row>
    <row r="1839" spans="1:33" ht="25.5" x14ac:dyDescent="0.25">
      <c r="A1839" s="7" t="s">
        <v>6803</v>
      </c>
      <c r="B1839" s="12" t="s">
        <v>80</v>
      </c>
      <c r="C1839" s="7" t="s">
        <v>81</v>
      </c>
      <c r="D1839" s="7" t="s">
        <v>82</v>
      </c>
      <c r="E1839" s="7" t="s">
        <v>83</v>
      </c>
      <c r="F1839" s="7" t="s">
        <v>259</v>
      </c>
      <c r="G1839" s="7" t="s">
        <v>260</v>
      </c>
      <c r="H1839" s="7" t="s">
        <v>5114</v>
      </c>
      <c r="I1839" s="7" t="s">
        <v>351</v>
      </c>
      <c r="J1839" s="7" t="s">
        <v>2194</v>
      </c>
      <c r="K1839" s="7" t="s">
        <v>982</v>
      </c>
      <c r="L1839" s="7" t="s">
        <v>1070</v>
      </c>
      <c r="M1839" s="7" t="s">
        <v>91</v>
      </c>
      <c r="N1839" s="7" t="s">
        <v>347</v>
      </c>
      <c r="O1839" s="7" t="s">
        <v>93</v>
      </c>
      <c r="P1839" s="7" t="s">
        <v>347</v>
      </c>
      <c r="Q1839" s="7" t="s">
        <v>93</v>
      </c>
      <c r="R1839" s="7" t="s">
        <v>6804</v>
      </c>
      <c r="S1839" s="7" t="s">
        <v>6804</v>
      </c>
      <c r="T1839" s="7" t="s">
        <v>6804</v>
      </c>
      <c r="U1839" s="7" t="s">
        <v>6804</v>
      </c>
      <c r="V1839" s="7" t="s">
        <v>6804</v>
      </c>
      <c r="W1839" s="7" t="s">
        <v>6804</v>
      </c>
      <c r="X1839" s="7" t="s">
        <v>6804</v>
      </c>
      <c r="Y1839" s="7" t="s">
        <v>6804</v>
      </c>
      <c r="Z1839" s="7" t="s">
        <v>6804</v>
      </c>
      <c r="AA1839" s="7" t="s">
        <v>6804</v>
      </c>
      <c r="AB1839" s="7" t="s">
        <v>6804</v>
      </c>
      <c r="AC1839" s="7" t="s">
        <v>6804</v>
      </c>
      <c r="AD1839" s="7" t="s">
        <v>6804</v>
      </c>
      <c r="AE1839" s="7" t="s">
        <v>95</v>
      </c>
      <c r="AF1839" s="7" t="s">
        <v>82</v>
      </c>
      <c r="AG1839" s="7" t="s">
        <v>96</v>
      </c>
    </row>
    <row r="1840" spans="1:33" ht="25.5" x14ac:dyDescent="0.25">
      <c r="A1840" s="7" t="s">
        <v>6805</v>
      </c>
      <c r="B1840" s="12" t="s">
        <v>80</v>
      </c>
      <c r="C1840" s="7" t="s">
        <v>81</v>
      </c>
      <c r="D1840" s="7" t="s">
        <v>82</v>
      </c>
      <c r="E1840" s="7" t="s">
        <v>83</v>
      </c>
      <c r="F1840" s="7" t="s">
        <v>98</v>
      </c>
      <c r="G1840" s="7" t="s">
        <v>180</v>
      </c>
      <c r="H1840" s="7" t="s">
        <v>195</v>
      </c>
      <c r="I1840" s="7" t="s">
        <v>1507</v>
      </c>
      <c r="J1840" s="7" t="s">
        <v>6806</v>
      </c>
      <c r="K1840" s="7" t="s">
        <v>990</v>
      </c>
      <c r="L1840" s="7" t="s">
        <v>2751</v>
      </c>
      <c r="M1840" s="7" t="s">
        <v>137</v>
      </c>
      <c r="N1840" s="7" t="s">
        <v>185</v>
      </c>
      <c r="O1840" s="7" t="s">
        <v>93</v>
      </c>
      <c r="P1840" s="7" t="s">
        <v>185</v>
      </c>
      <c r="Q1840" s="7" t="s">
        <v>93</v>
      </c>
      <c r="R1840" s="7" t="s">
        <v>6807</v>
      </c>
      <c r="S1840" s="7" t="s">
        <v>6807</v>
      </c>
      <c r="T1840" s="7" t="s">
        <v>6807</v>
      </c>
      <c r="U1840" s="7" t="s">
        <v>6807</v>
      </c>
      <c r="V1840" s="7" t="s">
        <v>6807</v>
      </c>
      <c r="W1840" s="7" t="s">
        <v>6807</v>
      </c>
      <c r="X1840" s="7" t="s">
        <v>6807</v>
      </c>
      <c r="Y1840" s="7" t="s">
        <v>6807</v>
      </c>
      <c r="Z1840" s="7" t="s">
        <v>6807</v>
      </c>
      <c r="AA1840" s="7" t="s">
        <v>6807</v>
      </c>
      <c r="AB1840" s="7" t="s">
        <v>6807</v>
      </c>
      <c r="AC1840" s="7" t="s">
        <v>6807</v>
      </c>
      <c r="AD1840" s="7" t="s">
        <v>6807</v>
      </c>
      <c r="AE1840" s="7" t="s">
        <v>95</v>
      </c>
      <c r="AF1840" s="7" t="s">
        <v>82</v>
      </c>
      <c r="AG1840" s="7" t="s">
        <v>96</v>
      </c>
    </row>
    <row r="1841" spans="1:33" x14ac:dyDescent="0.25">
      <c r="A1841" s="7" t="s">
        <v>6808</v>
      </c>
      <c r="B1841" s="12" t="s">
        <v>80</v>
      </c>
      <c r="C1841" s="7" t="s">
        <v>81</v>
      </c>
      <c r="D1841" s="7" t="s">
        <v>82</v>
      </c>
      <c r="E1841" s="7" t="s">
        <v>83</v>
      </c>
      <c r="F1841" s="7" t="s">
        <v>259</v>
      </c>
      <c r="G1841" s="7" t="s">
        <v>5014</v>
      </c>
      <c r="H1841" s="7" t="s">
        <v>308</v>
      </c>
      <c r="I1841" s="7" t="s">
        <v>548</v>
      </c>
      <c r="J1841" s="7" t="s">
        <v>6809</v>
      </c>
      <c r="K1841" s="7" t="s">
        <v>990</v>
      </c>
      <c r="L1841" s="7" t="s">
        <v>2395</v>
      </c>
      <c r="M1841" s="7" t="s">
        <v>91</v>
      </c>
      <c r="N1841" s="7" t="s">
        <v>347</v>
      </c>
      <c r="O1841" s="7" t="s">
        <v>93</v>
      </c>
      <c r="P1841" s="7" t="s">
        <v>347</v>
      </c>
      <c r="Q1841" s="7" t="s">
        <v>93</v>
      </c>
      <c r="R1841" s="7" t="s">
        <v>6810</v>
      </c>
      <c r="S1841" s="7" t="s">
        <v>6810</v>
      </c>
      <c r="T1841" s="7" t="s">
        <v>6810</v>
      </c>
      <c r="U1841" s="7" t="s">
        <v>6810</v>
      </c>
      <c r="V1841" s="7" t="s">
        <v>6810</v>
      </c>
      <c r="W1841" s="7" t="s">
        <v>6810</v>
      </c>
      <c r="X1841" s="7" t="s">
        <v>6810</v>
      </c>
      <c r="Y1841" s="7" t="s">
        <v>6810</v>
      </c>
      <c r="Z1841" s="7" t="s">
        <v>6810</v>
      </c>
      <c r="AA1841" s="7" t="s">
        <v>6810</v>
      </c>
      <c r="AB1841" s="7" t="s">
        <v>6810</v>
      </c>
      <c r="AC1841" s="7" t="s">
        <v>6810</v>
      </c>
      <c r="AD1841" s="7" t="s">
        <v>6810</v>
      </c>
      <c r="AE1841" s="7" t="s">
        <v>95</v>
      </c>
      <c r="AF1841" s="7" t="s">
        <v>82</v>
      </c>
      <c r="AG1841" s="7" t="s">
        <v>96</v>
      </c>
    </row>
    <row r="1842" spans="1:33" ht="25.5" x14ac:dyDescent="0.25">
      <c r="A1842" s="7" t="s">
        <v>6811</v>
      </c>
      <c r="B1842" s="12" t="s">
        <v>80</v>
      </c>
      <c r="C1842" s="7" t="s">
        <v>81</v>
      </c>
      <c r="D1842" s="7" t="s">
        <v>82</v>
      </c>
      <c r="E1842" s="7" t="s">
        <v>83</v>
      </c>
      <c r="F1842" s="7" t="s">
        <v>215</v>
      </c>
      <c r="G1842" s="7" t="s">
        <v>206</v>
      </c>
      <c r="H1842" s="7" t="s">
        <v>6812</v>
      </c>
      <c r="I1842" s="7" t="s">
        <v>1581</v>
      </c>
      <c r="J1842" s="7" t="s">
        <v>218</v>
      </c>
      <c r="K1842" s="7" t="s">
        <v>990</v>
      </c>
      <c r="L1842" s="7" t="s">
        <v>219</v>
      </c>
      <c r="M1842" s="7" t="s">
        <v>91</v>
      </c>
      <c r="N1842" s="7" t="s">
        <v>221</v>
      </c>
      <c r="O1842" s="7" t="s">
        <v>93</v>
      </c>
      <c r="P1842" s="7" t="s">
        <v>221</v>
      </c>
      <c r="Q1842" s="7" t="s">
        <v>93</v>
      </c>
      <c r="R1842" s="7" t="s">
        <v>6813</v>
      </c>
      <c r="S1842" s="7" t="s">
        <v>6813</v>
      </c>
      <c r="T1842" s="7" t="s">
        <v>6813</v>
      </c>
      <c r="U1842" s="7" t="s">
        <v>6813</v>
      </c>
      <c r="V1842" s="7" t="s">
        <v>6813</v>
      </c>
      <c r="W1842" s="7" t="s">
        <v>6813</v>
      </c>
      <c r="X1842" s="7" t="s">
        <v>6813</v>
      </c>
      <c r="Y1842" s="7" t="s">
        <v>6813</v>
      </c>
      <c r="Z1842" s="7" t="s">
        <v>6813</v>
      </c>
      <c r="AA1842" s="7" t="s">
        <v>6813</v>
      </c>
      <c r="AB1842" s="7" t="s">
        <v>6813</v>
      </c>
      <c r="AC1842" s="7" t="s">
        <v>6813</v>
      </c>
      <c r="AD1842" s="7" t="s">
        <v>6813</v>
      </c>
      <c r="AE1842" s="7" t="s">
        <v>95</v>
      </c>
      <c r="AF1842" s="7" t="s">
        <v>82</v>
      </c>
      <c r="AG1842" s="7" t="s">
        <v>96</v>
      </c>
    </row>
    <row r="1843" spans="1:33" x14ac:dyDescent="0.25">
      <c r="A1843" s="7" t="s">
        <v>6814</v>
      </c>
      <c r="B1843" s="12" t="s">
        <v>80</v>
      </c>
      <c r="C1843" s="7" t="s">
        <v>81</v>
      </c>
      <c r="D1843" s="7" t="s">
        <v>82</v>
      </c>
      <c r="E1843" s="7" t="s">
        <v>83</v>
      </c>
      <c r="F1843" s="7" t="s">
        <v>123</v>
      </c>
      <c r="G1843" s="7" t="s">
        <v>124</v>
      </c>
      <c r="H1843" s="7" t="s">
        <v>181</v>
      </c>
      <c r="I1843" s="7" t="s">
        <v>190</v>
      </c>
      <c r="J1843" s="7" t="s">
        <v>863</v>
      </c>
      <c r="K1843" s="7" t="s">
        <v>1050</v>
      </c>
      <c r="L1843" s="7" t="s">
        <v>90</v>
      </c>
      <c r="M1843" s="7" t="s">
        <v>137</v>
      </c>
      <c r="N1843" s="7" t="s">
        <v>128</v>
      </c>
      <c r="O1843" s="7" t="s">
        <v>93</v>
      </c>
      <c r="P1843" s="7" t="s">
        <v>128</v>
      </c>
      <c r="Q1843" s="7" t="s">
        <v>93</v>
      </c>
      <c r="R1843" s="7" t="s">
        <v>6815</v>
      </c>
      <c r="S1843" s="7" t="s">
        <v>6815</v>
      </c>
      <c r="T1843" s="7" t="s">
        <v>6815</v>
      </c>
      <c r="U1843" s="7" t="s">
        <v>6815</v>
      </c>
      <c r="V1843" s="7" t="s">
        <v>6815</v>
      </c>
      <c r="W1843" s="7" t="s">
        <v>6815</v>
      </c>
      <c r="X1843" s="7" t="s">
        <v>6815</v>
      </c>
      <c r="Y1843" s="7" t="s">
        <v>6815</v>
      </c>
      <c r="Z1843" s="7" t="s">
        <v>6815</v>
      </c>
      <c r="AA1843" s="7" t="s">
        <v>6815</v>
      </c>
      <c r="AB1843" s="7" t="s">
        <v>6815</v>
      </c>
      <c r="AC1843" s="7" t="s">
        <v>6815</v>
      </c>
      <c r="AD1843" s="7" t="s">
        <v>6815</v>
      </c>
      <c r="AE1843" s="7" t="s">
        <v>95</v>
      </c>
      <c r="AF1843" s="7" t="s">
        <v>82</v>
      </c>
      <c r="AG1843" s="7" t="s">
        <v>96</v>
      </c>
    </row>
    <row r="1844" spans="1:33" ht="25.5" x14ac:dyDescent="0.25">
      <c r="A1844" s="7" t="s">
        <v>6816</v>
      </c>
      <c r="B1844" s="12" t="s">
        <v>80</v>
      </c>
      <c r="C1844" s="7" t="s">
        <v>81</v>
      </c>
      <c r="D1844" s="7" t="s">
        <v>82</v>
      </c>
      <c r="E1844" s="7" t="s">
        <v>83</v>
      </c>
      <c r="F1844" s="7" t="s">
        <v>115</v>
      </c>
      <c r="G1844" s="7" t="s">
        <v>1460</v>
      </c>
      <c r="H1844" s="7" t="s">
        <v>6817</v>
      </c>
      <c r="I1844" s="7" t="s">
        <v>527</v>
      </c>
      <c r="J1844" s="7" t="s">
        <v>719</v>
      </c>
      <c r="K1844" s="7" t="s">
        <v>1050</v>
      </c>
      <c r="L1844" s="7" t="s">
        <v>322</v>
      </c>
      <c r="M1844" s="7" t="s">
        <v>137</v>
      </c>
      <c r="N1844" s="7" t="s">
        <v>120</v>
      </c>
      <c r="O1844" s="7" t="s">
        <v>93</v>
      </c>
      <c r="P1844" s="7" t="s">
        <v>120</v>
      </c>
      <c r="Q1844" s="7" t="s">
        <v>93</v>
      </c>
      <c r="R1844" s="7" t="s">
        <v>6818</v>
      </c>
      <c r="S1844" s="7" t="s">
        <v>6818</v>
      </c>
      <c r="T1844" s="7" t="s">
        <v>6818</v>
      </c>
      <c r="U1844" s="7" t="s">
        <v>6818</v>
      </c>
      <c r="V1844" s="7" t="s">
        <v>6818</v>
      </c>
      <c r="W1844" s="7" t="s">
        <v>6818</v>
      </c>
      <c r="X1844" s="7" t="s">
        <v>6818</v>
      </c>
      <c r="Y1844" s="7" t="s">
        <v>6818</v>
      </c>
      <c r="Z1844" s="7" t="s">
        <v>6818</v>
      </c>
      <c r="AA1844" s="7" t="s">
        <v>6818</v>
      </c>
      <c r="AB1844" s="7" t="s">
        <v>6818</v>
      </c>
      <c r="AC1844" s="7" t="s">
        <v>6818</v>
      </c>
      <c r="AD1844" s="7" t="s">
        <v>6818</v>
      </c>
      <c r="AE1844" s="7" t="s">
        <v>95</v>
      </c>
      <c r="AF1844" s="7" t="s">
        <v>82</v>
      </c>
      <c r="AG1844" s="7" t="s">
        <v>96</v>
      </c>
    </row>
    <row r="1845" spans="1:33" x14ac:dyDescent="0.25">
      <c r="A1845" s="7" t="s">
        <v>6819</v>
      </c>
      <c r="B1845" s="12" t="s">
        <v>80</v>
      </c>
      <c r="C1845" s="7" t="s">
        <v>81</v>
      </c>
      <c r="D1845" s="7" t="s">
        <v>82</v>
      </c>
      <c r="E1845" s="7" t="s">
        <v>83</v>
      </c>
      <c r="F1845" s="7" t="s">
        <v>156</v>
      </c>
      <c r="G1845" s="7" t="s">
        <v>157</v>
      </c>
      <c r="H1845" s="7" t="s">
        <v>143</v>
      </c>
      <c r="I1845" s="7" t="s">
        <v>144</v>
      </c>
      <c r="J1845" s="7" t="s">
        <v>2204</v>
      </c>
      <c r="K1845" s="7" t="s">
        <v>1050</v>
      </c>
      <c r="L1845" s="7" t="s">
        <v>678</v>
      </c>
      <c r="M1845" s="7" t="s">
        <v>91</v>
      </c>
      <c r="N1845" s="7" t="s">
        <v>161</v>
      </c>
      <c r="O1845" s="7" t="s">
        <v>93</v>
      </c>
      <c r="P1845" s="7" t="s">
        <v>161</v>
      </c>
      <c r="Q1845" s="7" t="s">
        <v>93</v>
      </c>
      <c r="R1845" s="7" t="s">
        <v>6820</v>
      </c>
      <c r="S1845" s="7" t="s">
        <v>6820</v>
      </c>
      <c r="T1845" s="7" t="s">
        <v>6820</v>
      </c>
      <c r="U1845" s="7" t="s">
        <v>6820</v>
      </c>
      <c r="V1845" s="7" t="s">
        <v>6820</v>
      </c>
      <c r="W1845" s="7" t="s">
        <v>6820</v>
      </c>
      <c r="X1845" s="7" t="s">
        <v>6820</v>
      </c>
      <c r="Y1845" s="7" t="s">
        <v>6820</v>
      </c>
      <c r="Z1845" s="7" t="s">
        <v>6820</v>
      </c>
      <c r="AA1845" s="7" t="s">
        <v>6820</v>
      </c>
      <c r="AB1845" s="7" t="s">
        <v>6820</v>
      </c>
      <c r="AC1845" s="7" t="s">
        <v>6820</v>
      </c>
      <c r="AD1845" s="7" t="s">
        <v>6820</v>
      </c>
      <c r="AE1845" s="7" t="s">
        <v>95</v>
      </c>
      <c r="AF1845" s="7" t="s">
        <v>82</v>
      </c>
      <c r="AG1845" s="7" t="s">
        <v>96</v>
      </c>
    </row>
    <row r="1846" spans="1:33" x14ac:dyDescent="0.25">
      <c r="A1846" s="7" t="s">
        <v>6821</v>
      </c>
      <c r="B1846" s="12" t="s">
        <v>80</v>
      </c>
      <c r="C1846" s="7" t="s">
        <v>81</v>
      </c>
      <c r="D1846" s="7" t="s">
        <v>82</v>
      </c>
      <c r="E1846" s="7" t="s">
        <v>83</v>
      </c>
      <c r="F1846" s="7" t="s">
        <v>98</v>
      </c>
      <c r="G1846" s="7" t="s">
        <v>174</v>
      </c>
      <c r="H1846" s="7" t="s">
        <v>195</v>
      </c>
      <c r="I1846" s="7" t="s">
        <v>1297</v>
      </c>
      <c r="J1846" s="7" t="s">
        <v>2039</v>
      </c>
      <c r="K1846" s="7" t="s">
        <v>1050</v>
      </c>
      <c r="L1846" s="7" t="s">
        <v>5404</v>
      </c>
      <c r="M1846" s="7" t="s">
        <v>137</v>
      </c>
      <c r="N1846" s="7" t="s">
        <v>103</v>
      </c>
      <c r="O1846" s="7" t="s">
        <v>93</v>
      </c>
      <c r="P1846" s="7" t="s">
        <v>103</v>
      </c>
      <c r="Q1846" s="7" t="s">
        <v>93</v>
      </c>
      <c r="R1846" s="7" t="s">
        <v>6822</v>
      </c>
      <c r="S1846" s="7" t="s">
        <v>6822</v>
      </c>
      <c r="T1846" s="7" t="s">
        <v>6822</v>
      </c>
      <c r="U1846" s="7" t="s">
        <v>6822</v>
      </c>
      <c r="V1846" s="7" t="s">
        <v>6822</v>
      </c>
      <c r="W1846" s="7" t="s">
        <v>6822</v>
      </c>
      <c r="X1846" s="7" t="s">
        <v>6822</v>
      </c>
      <c r="Y1846" s="7" t="s">
        <v>6822</v>
      </c>
      <c r="Z1846" s="7" t="s">
        <v>6822</v>
      </c>
      <c r="AA1846" s="7" t="s">
        <v>6822</v>
      </c>
      <c r="AB1846" s="7" t="s">
        <v>6822</v>
      </c>
      <c r="AC1846" s="7" t="s">
        <v>6822</v>
      </c>
      <c r="AD1846" s="7" t="s">
        <v>6822</v>
      </c>
      <c r="AE1846" s="7" t="s">
        <v>95</v>
      </c>
      <c r="AF1846" s="7" t="s">
        <v>82</v>
      </c>
      <c r="AG1846" s="7" t="s">
        <v>96</v>
      </c>
    </row>
    <row r="1847" spans="1:33" ht="25.5" x14ac:dyDescent="0.25">
      <c r="A1847" s="7" t="s">
        <v>6823</v>
      </c>
      <c r="B1847" s="12" t="s">
        <v>80</v>
      </c>
      <c r="C1847" s="7" t="s">
        <v>81</v>
      </c>
      <c r="D1847" s="7" t="s">
        <v>82</v>
      </c>
      <c r="E1847" s="7" t="s">
        <v>83</v>
      </c>
      <c r="F1847" s="7" t="s">
        <v>497</v>
      </c>
      <c r="G1847" s="7" t="s">
        <v>498</v>
      </c>
      <c r="H1847" s="7" t="s">
        <v>6824</v>
      </c>
      <c r="I1847" s="7" t="s">
        <v>87</v>
      </c>
      <c r="J1847" s="7" t="s">
        <v>2562</v>
      </c>
      <c r="K1847" s="7" t="s">
        <v>1050</v>
      </c>
      <c r="L1847" s="7" t="s">
        <v>90</v>
      </c>
      <c r="M1847" s="7" t="s">
        <v>91</v>
      </c>
      <c r="N1847" s="7" t="s">
        <v>185</v>
      </c>
      <c r="O1847" s="7" t="s">
        <v>93</v>
      </c>
      <c r="P1847" s="7" t="s">
        <v>185</v>
      </c>
      <c r="Q1847" s="7" t="s">
        <v>93</v>
      </c>
      <c r="R1847" s="7" t="s">
        <v>6825</v>
      </c>
      <c r="S1847" s="7" t="s">
        <v>6825</v>
      </c>
      <c r="T1847" s="7" t="s">
        <v>6825</v>
      </c>
      <c r="U1847" s="7" t="s">
        <v>6825</v>
      </c>
      <c r="V1847" s="7" t="s">
        <v>6825</v>
      </c>
      <c r="W1847" s="7" t="s">
        <v>6825</v>
      </c>
      <c r="X1847" s="7" t="s">
        <v>6825</v>
      </c>
      <c r="Y1847" s="7" t="s">
        <v>6825</v>
      </c>
      <c r="Z1847" s="7" t="s">
        <v>6825</v>
      </c>
      <c r="AA1847" s="7" t="s">
        <v>6825</v>
      </c>
      <c r="AB1847" s="7" t="s">
        <v>6825</v>
      </c>
      <c r="AC1847" s="7" t="s">
        <v>6825</v>
      </c>
      <c r="AD1847" s="7" t="s">
        <v>6825</v>
      </c>
      <c r="AE1847" s="7" t="s">
        <v>95</v>
      </c>
      <c r="AF1847" s="7" t="s">
        <v>82</v>
      </c>
      <c r="AG1847" s="7" t="s">
        <v>96</v>
      </c>
    </row>
    <row r="1848" spans="1:33" x14ac:dyDescent="0.25">
      <c r="A1848" s="7" t="s">
        <v>6826</v>
      </c>
      <c r="B1848" s="12" t="s">
        <v>80</v>
      </c>
      <c r="C1848" s="7" t="s">
        <v>81</v>
      </c>
      <c r="D1848" s="7" t="s">
        <v>82</v>
      </c>
      <c r="E1848" s="7" t="s">
        <v>83</v>
      </c>
      <c r="F1848" s="7" t="s">
        <v>98</v>
      </c>
      <c r="G1848" s="7" t="s">
        <v>498</v>
      </c>
      <c r="H1848" s="7" t="s">
        <v>6827</v>
      </c>
      <c r="I1848" s="7" t="s">
        <v>2239</v>
      </c>
      <c r="J1848" s="7" t="s">
        <v>3052</v>
      </c>
      <c r="K1848" s="7" t="s">
        <v>1050</v>
      </c>
      <c r="L1848" s="7" t="s">
        <v>6828</v>
      </c>
      <c r="M1848" s="7" t="s">
        <v>91</v>
      </c>
      <c r="N1848" s="7" t="s">
        <v>103</v>
      </c>
      <c r="O1848" s="7" t="s">
        <v>93</v>
      </c>
      <c r="P1848" s="7" t="s">
        <v>103</v>
      </c>
      <c r="Q1848" s="7" t="s">
        <v>93</v>
      </c>
      <c r="R1848" s="7" t="s">
        <v>6829</v>
      </c>
      <c r="S1848" s="7" t="s">
        <v>6829</v>
      </c>
      <c r="T1848" s="7" t="s">
        <v>6829</v>
      </c>
      <c r="U1848" s="7" t="s">
        <v>6829</v>
      </c>
      <c r="V1848" s="7" t="s">
        <v>6829</v>
      </c>
      <c r="W1848" s="7" t="s">
        <v>6829</v>
      </c>
      <c r="X1848" s="7" t="s">
        <v>6829</v>
      </c>
      <c r="Y1848" s="7" t="s">
        <v>6829</v>
      </c>
      <c r="Z1848" s="7" t="s">
        <v>6829</v>
      </c>
      <c r="AA1848" s="7" t="s">
        <v>6829</v>
      </c>
      <c r="AB1848" s="7" t="s">
        <v>6829</v>
      </c>
      <c r="AC1848" s="7" t="s">
        <v>6829</v>
      </c>
      <c r="AD1848" s="7" t="s">
        <v>6829</v>
      </c>
      <c r="AE1848" s="7" t="s">
        <v>95</v>
      </c>
      <c r="AF1848" s="7" t="s">
        <v>82</v>
      </c>
      <c r="AG1848" s="7" t="s">
        <v>96</v>
      </c>
    </row>
    <row r="1849" spans="1:33" x14ac:dyDescent="0.25">
      <c r="A1849" s="7" t="s">
        <v>6830</v>
      </c>
      <c r="B1849" s="12" t="s">
        <v>80</v>
      </c>
      <c r="C1849" s="7" t="s">
        <v>81</v>
      </c>
      <c r="D1849" s="7" t="s">
        <v>82</v>
      </c>
      <c r="E1849" s="7" t="s">
        <v>83</v>
      </c>
      <c r="F1849" s="7" t="s">
        <v>230</v>
      </c>
      <c r="G1849" s="7" t="s">
        <v>231</v>
      </c>
      <c r="H1849" s="7" t="s">
        <v>181</v>
      </c>
      <c r="I1849" s="7" t="s">
        <v>1420</v>
      </c>
      <c r="J1849" s="7" t="s">
        <v>6831</v>
      </c>
      <c r="K1849" s="7" t="s">
        <v>770</v>
      </c>
      <c r="L1849" s="7" t="s">
        <v>2864</v>
      </c>
      <c r="M1849" s="7" t="s">
        <v>137</v>
      </c>
      <c r="N1849" s="7" t="s">
        <v>236</v>
      </c>
      <c r="O1849" s="7" t="s">
        <v>93</v>
      </c>
      <c r="P1849" s="7" t="s">
        <v>236</v>
      </c>
      <c r="Q1849" s="7" t="s">
        <v>93</v>
      </c>
      <c r="R1849" s="7" t="s">
        <v>6832</v>
      </c>
      <c r="S1849" s="7" t="s">
        <v>6832</v>
      </c>
      <c r="T1849" s="7" t="s">
        <v>6832</v>
      </c>
      <c r="U1849" s="7" t="s">
        <v>6832</v>
      </c>
      <c r="V1849" s="7" t="s">
        <v>6832</v>
      </c>
      <c r="W1849" s="7" t="s">
        <v>6832</v>
      </c>
      <c r="X1849" s="7" t="s">
        <v>6832</v>
      </c>
      <c r="Y1849" s="7" t="s">
        <v>6832</v>
      </c>
      <c r="Z1849" s="7" t="s">
        <v>6832</v>
      </c>
      <c r="AA1849" s="7" t="s">
        <v>6832</v>
      </c>
      <c r="AB1849" s="7" t="s">
        <v>6832</v>
      </c>
      <c r="AC1849" s="7" t="s">
        <v>6832</v>
      </c>
      <c r="AD1849" s="7" t="s">
        <v>6832</v>
      </c>
      <c r="AE1849" s="7" t="s">
        <v>95</v>
      </c>
      <c r="AF1849" s="7" t="s">
        <v>82</v>
      </c>
      <c r="AG1849" s="7" t="s">
        <v>96</v>
      </c>
    </row>
    <row r="1850" spans="1:33" x14ac:dyDescent="0.25">
      <c r="A1850" s="7" t="s">
        <v>6833</v>
      </c>
      <c r="B1850" s="12" t="s">
        <v>80</v>
      </c>
      <c r="C1850" s="7" t="s">
        <v>81</v>
      </c>
      <c r="D1850" s="7" t="s">
        <v>82</v>
      </c>
      <c r="E1850" s="7" t="s">
        <v>83</v>
      </c>
      <c r="F1850" s="7" t="s">
        <v>115</v>
      </c>
      <c r="G1850" s="7" t="s">
        <v>116</v>
      </c>
      <c r="H1850" s="7" t="s">
        <v>6834</v>
      </c>
      <c r="I1850" s="7" t="s">
        <v>109</v>
      </c>
      <c r="J1850" s="7" t="s">
        <v>6835</v>
      </c>
      <c r="K1850" s="7" t="s">
        <v>770</v>
      </c>
      <c r="L1850" s="7" t="s">
        <v>96</v>
      </c>
      <c r="M1850" s="7" t="s">
        <v>137</v>
      </c>
      <c r="N1850" s="7" t="s">
        <v>120</v>
      </c>
      <c r="O1850" s="7" t="s">
        <v>93</v>
      </c>
      <c r="P1850" s="7" t="s">
        <v>120</v>
      </c>
      <c r="Q1850" s="7" t="s">
        <v>93</v>
      </c>
      <c r="R1850" s="7" t="s">
        <v>6836</v>
      </c>
      <c r="S1850" s="7" t="s">
        <v>6836</v>
      </c>
      <c r="T1850" s="7" t="s">
        <v>6836</v>
      </c>
      <c r="U1850" s="7" t="s">
        <v>6836</v>
      </c>
      <c r="V1850" s="7" t="s">
        <v>6836</v>
      </c>
      <c r="W1850" s="7" t="s">
        <v>6836</v>
      </c>
      <c r="X1850" s="7" t="s">
        <v>6836</v>
      </c>
      <c r="Y1850" s="7" t="s">
        <v>6836</v>
      </c>
      <c r="Z1850" s="7" t="s">
        <v>6836</v>
      </c>
      <c r="AA1850" s="7" t="s">
        <v>6836</v>
      </c>
      <c r="AB1850" s="7" t="s">
        <v>6836</v>
      </c>
      <c r="AC1850" s="7" t="s">
        <v>6836</v>
      </c>
      <c r="AD1850" s="7" t="s">
        <v>6836</v>
      </c>
      <c r="AE1850" s="7" t="s">
        <v>95</v>
      </c>
      <c r="AF1850" s="7" t="s">
        <v>82</v>
      </c>
      <c r="AG1850" s="7" t="s">
        <v>96</v>
      </c>
    </row>
    <row r="1851" spans="1:33" x14ac:dyDescent="0.25">
      <c r="A1851" s="7" t="s">
        <v>6837</v>
      </c>
      <c r="B1851" s="12" t="s">
        <v>80</v>
      </c>
      <c r="C1851" s="7" t="s">
        <v>81</v>
      </c>
      <c r="D1851" s="7" t="s">
        <v>82</v>
      </c>
      <c r="E1851" s="7" t="s">
        <v>83</v>
      </c>
      <c r="F1851" s="7" t="s">
        <v>84</v>
      </c>
      <c r="G1851" s="7" t="s">
        <v>1528</v>
      </c>
      <c r="H1851" s="7" t="s">
        <v>308</v>
      </c>
      <c r="I1851" s="7" t="s">
        <v>109</v>
      </c>
      <c r="J1851" s="7" t="s">
        <v>1440</v>
      </c>
      <c r="K1851" s="7" t="s">
        <v>770</v>
      </c>
      <c r="L1851" s="7" t="s">
        <v>3350</v>
      </c>
      <c r="M1851" s="7" t="s">
        <v>91</v>
      </c>
      <c r="N1851" s="7" t="s">
        <v>92</v>
      </c>
      <c r="O1851" s="7" t="s">
        <v>93</v>
      </c>
      <c r="P1851" s="7" t="s">
        <v>92</v>
      </c>
      <c r="Q1851" s="7" t="s">
        <v>93</v>
      </c>
      <c r="R1851" s="7" t="s">
        <v>6838</v>
      </c>
      <c r="S1851" s="7" t="s">
        <v>6838</v>
      </c>
      <c r="T1851" s="7" t="s">
        <v>6838</v>
      </c>
      <c r="U1851" s="7" t="s">
        <v>6838</v>
      </c>
      <c r="V1851" s="7" t="s">
        <v>6838</v>
      </c>
      <c r="W1851" s="7" t="s">
        <v>6838</v>
      </c>
      <c r="X1851" s="7" t="s">
        <v>6838</v>
      </c>
      <c r="Y1851" s="7" t="s">
        <v>6838</v>
      </c>
      <c r="Z1851" s="7" t="s">
        <v>6838</v>
      </c>
      <c r="AA1851" s="7" t="s">
        <v>6838</v>
      </c>
      <c r="AB1851" s="7" t="s">
        <v>6838</v>
      </c>
      <c r="AC1851" s="7" t="s">
        <v>6838</v>
      </c>
      <c r="AD1851" s="7" t="s">
        <v>6838</v>
      </c>
      <c r="AE1851" s="7" t="s">
        <v>95</v>
      </c>
      <c r="AF1851" s="7" t="s">
        <v>82</v>
      </c>
      <c r="AG1851" s="7" t="s">
        <v>96</v>
      </c>
    </row>
    <row r="1852" spans="1:33" ht="25.5" x14ac:dyDescent="0.25">
      <c r="A1852" s="7" t="s">
        <v>6839</v>
      </c>
      <c r="B1852" s="12" t="s">
        <v>80</v>
      </c>
      <c r="C1852" s="7" t="s">
        <v>81</v>
      </c>
      <c r="D1852" s="7" t="s">
        <v>82</v>
      </c>
      <c r="E1852" s="7" t="s">
        <v>83</v>
      </c>
      <c r="F1852" s="7" t="s">
        <v>84</v>
      </c>
      <c r="G1852" s="7" t="s">
        <v>188</v>
      </c>
      <c r="H1852" s="7" t="s">
        <v>6840</v>
      </c>
      <c r="I1852" s="7" t="s">
        <v>134</v>
      </c>
      <c r="J1852" s="7" t="s">
        <v>170</v>
      </c>
      <c r="K1852" s="7" t="s">
        <v>770</v>
      </c>
      <c r="L1852" s="7" t="s">
        <v>3350</v>
      </c>
      <c r="M1852" s="7" t="s">
        <v>91</v>
      </c>
      <c r="N1852" s="7" t="s">
        <v>92</v>
      </c>
      <c r="O1852" s="7" t="s">
        <v>93</v>
      </c>
      <c r="P1852" s="7" t="s">
        <v>92</v>
      </c>
      <c r="Q1852" s="7" t="s">
        <v>93</v>
      </c>
      <c r="R1852" s="7" t="s">
        <v>6841</v>
      </c>
      <c r="S1852" s="7" t="s">
        <v>6841</v>
      </c>
      <c r="T1852" s="7" t="s">
        <v>6841</v>
      </c>
      <c r="U1852" s="7" t="s">
        <v>6841</v>
      </c>
      <c r="V1852" s="7" t="s">
        <v>6841</v>
      </c>
      <c r="W1852" s="7" t="s">
        <v>6841</v>
      </c>
      <c r="X1852" s="7" t="s">
        <v>6841</v>
      </c>
      <c r="Y1852" s="7" t="s">
        <v>6841</v>
      </c>
      <c r="Z1852" s="7" t="s">
        <v>6841</v>
      </c>
      <c r="AA1852" s="7" t="s">
        <v>6841</v>
      </c>
      <c r="AB1852" s="7" t="s">
        <v>6841</v>
      </c>
      <c r="AC1852" s="7" t="s">
        <v>6841</v>
      </c>
      <c r="AD1852" s="7" t="s">
        <v>6841</v>
      </c>
      <c r="AE1852" s="7" t="s">
        <v>95</v>
      </c>
      <c r="AF1852" s="7" t="s">
        <v>82</v>
      </c>
      <c r="AG1852" s="7" t="s">
        <v>96</v>
      </c>
    </row>
    <row r="1853" spans="1:33" ht="25.5" x14ac:dyDescent="0.25">
      <c r="A1853" s="7" t="s">
        <v>6842</v>
      </c>
      <c r="B1853" s="12" t="s">
        <v>80</v>
      </c>
      <c r="C1853" s="7" t="s">
        <v>81</v>
      </c>
      <c r="D1853" s="7" t="s">
        <v>82</v>
      </c>
      <c r="E1853" s="7" t="s">
        <v>83</v>
      </c>
      <c r="F1853" s="7" t="s">
        <v>123</v>
      </c>
      <c r="G1853" s="7" t="s">
        <v>124</v>
      </c>
      <c r="H1853" s="7" t="s">
        <v>6843</v>
      </c>
      <c r="I1853" s="7" t="s">
        <v>645</v>
      </c>
      <c r="J1853" s="7" t="s">
        <v>176</v>
      </c>
      <c r="K1853" s="7" t="s">
        <v>770</v>
      </c>
      <c r="L1853" s="7" t="s">
        <v>2048</v>
      </c>
      <c r="M1853" s="7" t="s">
        <v>91</v>
      </c>
      <c r="N1853" s="7" t="s">
        <v>128</v>
      </c>
      <c r="O1853" s="7" t="s">
        <v>93</v>
      </c>
      <c r="P1853" s="7" t="s">
        <v>128</v>
      </c>
      <c r="Q1853" s="7" t="s">
        <v>93</v>
      </c>
      <c r="R1853" s="7" t="s">
        <v>6844</v>
      </c>
      <c r="S1853" s="7" t="s">
        <v>6844</v>
      </c>
      <c r="T1853" s="7" t="s">
        <v>6844</v>
      </c>
      <c r="U1853" s="7" t="s">
        <v>6844</v>
      </c>
      <c r="V1853" s="7" t="s">
        <v>6844</v>
      </c>
      <c r="W1853" s="7" t="s">
        <v>6844</v>
      </c>
      <c r="X1853" s="7" t="s">
        <v>6844</v>
      </c>
      <c r="Y1853" s="7" t="s">
        <v>6844</v>
      </c>
      <c r="Z1853" s="7" t="s">
        <v>6844</v>
      </c>
      <c r="AA1853" s="7" t="s">
        <v>6844</v>
      </c>
      <c r="AB1853" s="7" t="s">
        <v>6844</v>
      </c>
      <c r="AC1853" s="7" t="s">
        <v>6844</v>
      </c>
      <c r="AD1853" s="7" t="s">
        <v>6844</v>
      </c>
      <c r="AE1853" s="7" t="s">
        <v>95</v>
      </c>
      <c r="AF1853" s="7" t="s">
        <v>82</v>
      </c>
      <c r="AG1853" s="7" t="s">
        <v>96</v>
      </c>
    </row>
    <row r="1854" spans="1:33" x14ac:dyDescent="0.25">
      <c r="A1854" s="7" t="s">
        <v>6845</v>
      </c>
      <c r="B1854" s="12" t="s">
        <v>80</v>
      </c>
      <c r="C1854" s="7" t="s">
        <v>81</v>
      </c>
      <c r="D1854" s="7" t="s">
        <v>82</v>
      </c>
      <c r="E1854" s="7" t="s">
        <v>83</v>
      </c>
      <c r="F1854" s="7" t="s">
        <v>123</v>
      </c>
      <c r="G1854" s="7" t="s">
        <v>124</v>
      </c>
      <c r="H1854" s="7" t="s">
        <v>261</v>
      </c>
      <c r="I1854" s="7" t="s">
        <v>262</v>
      </c>
      <c r="J1854" s="7" t="s">
        <v>6846</v>
      </c>
      <c r="K1854" s="7" t="s">
        <v>6847</v>
      </c>
      <c r="L1854" s="7" t="s">
        <v>453</v>
      </c>
      <c r="M1854" s="7" t="s">
        <v>91</v>
      </c>
      <c r="N1854" s="7" t="s">
        <v>128</v>
      </c>
      <c r="O1854" s="7" t="s">
        <v>93</v>
      </c>
      <c r="P1854" s="7" t="s">
        <v>128</v>
      </c>
      <c r="Q1854" s="7" t="s">
        <v>93</v>
      </c>
      <c r="R1854" s="7" t="s">
        <v>6848</v>
      </c>
      <c r="S1854" s="7" t="s">
        <v>6848</v>
      </c>
      <c r="T1854" s="7" t="s">
        <v>6848</v>
      </c>
      <c r="U1854" s="7" t="s">
        <v>6848</v>
      </c>
      <c r="V1854" s="7" t="s">
        <v>6848</v>
      </c>
      <c r="W1854" s="7" t="s">
        <v>6848</v>
      </c>
      <c r="X1854" s="7" t="s">
        <v>6848</v>
      </c>
      <c r="Y1854" s="7" t="s">
        <v>6848</v>
      </c>
      <c r="Z1854" s="7" t="s">
        <v>6848</v>
      </c>
      <c r="AA1854" s="7" t="s">
        <v>6848</v>
      </c>
      <c r="AB1854" s="7" t="s">
        <v>6848</v>
      </c>
      <c r="AC1854" s="7" t="s">
        <v>6848</v>
      </c>
      <c r="AD1854" s="7" t="s">
        <v>6848</v>
      </c>
      <c r="AE1854" s="7" t="s">
        <v>95</v>
      </c>
      <c r="AF1854" s="7" t="s">
        <v>82</v>
      </c>
      <c r="AG1854" s="7" t="s">
        <v>96</v>
      </c>
    </row>
    <row r="1855" spans="1:33" x14ac:dyDescent="0.25">
      <c r="A1855" s="7" t="s">
        <v>6849</v>
      </c>
      <c r="B1855" s="12" t="s">
        <v>80</v>
      </c>
      <c r="C1855" s="7" t="s">
        <v>81</v>
      </c>
      <c r="D1855" s="7" t="s">
        <v>82</v>
      </c>
      <c r="E1855" s="7" t="s">
        <v>83</v>
      </c>
      <c r="F1855" s="7" t="s">
        <v>259</v>
      </c>
      <c r="G1855" s="7" t="s">
        <v>290</v>
      </c>
      <c r="H1855" s="7" t="s">
        <v>892</v>
      </c>
      <c r="I1855" s="7" t="s">
        <v>548</v>
      </c>
      <c r="J1855" s="7" t="s">
        <v>320</v>
      </c>
      <c r="K1855" s="7" t="s">
        <v>5386</v>
      </c>
      <c r="L1855" s="7" t="s">
        <v>2183</v>
      </c>
      <c r="M1855" s="7" t="s">
        <v>91</v>
      </c>
      <c r="N1855" s="7" t="s">
        <v>295</v>
      </c>
      <c r="O1855" s="7" t="s">
        <v>93</v>
      </c>
      <c r="P1855" s="7" t="s">
        <v>295</v>
      </c>
      <c r="Q1855" s="7" t="s">
        <v>93</v>
      </c>
      <c r="R1855" s="7" t="s">
        <v>6850</v>
      </c>
      <c r="S1855" s="7" t="s">
        <v>6850</v>
      </c>
      <c r="T1855" s="7" t="s">
        <v>6850</v>
      </c>
      <c r="U1855" s="7" t="s">
        <v>6850</v>
      </c>
      <c r="V1855" s="7" t="s">
        <v>6850</v>
      </c>
      <c r="W1855" s="7" t="s">
        <v>6850</v>
      </c>
      <c r="X1855" s="7" t="s">
        <v>6850</v>
      </c>
      <c r="Y1855" s="7" t="s">
        <v>6850</v>
      </c>
      <c r="Z1855" s="7" t="s">
        <v>6850</v>
      </c>
      <c r="AA1855" s="7" t="s">
        <v>6850</v>
      </c>
      <c r="AB1855" s="7" t="s">
        <v>6850</v>
      </c>
      <c r="AC1855" s="7" t="s">
        <v>6850</v>
      </c>
      <c r="AD1855" s="7" t="s">
        <v>6850</v>
      </c>
      <c r="AE1855" s="7" t="s">
        <v>95</v>
      </c>
      <c r="AF1855" s="7" t="s">
        <v>82</v>
      </c>
      <c r="AG1855" s="7" t="s">
        <v>96</v>
      </c>
    </row>
    <row r="1856" spans="1:33" x14ac:dyDescent="0.25">
      <c r="A1856" s="7" t="s">
        <v>6851</v>
      </c>
      <c r="B1856" s="12" t="s">
        <v>80</v>
      </c>
      <c r="C1856" s="7" t="s">
        <v>81</v>
      </c>
      <c r="D1856" s="7" t="s">
        <v>82</v>
      </c>
      <c r="E1856" s="7" t="s">
        <v>83</v>
      </c>
      <c r="F1856" s="7" t="s">
        <v>259</v>
      </c>
      <c r="G1856" s="7" t="s">
        <v>410</v>
      </c>
      <c r="H1856" s="7" t="s">
        <v>181</v>
      </c>
      <c r="I1856" s="7" t="s">
        <v>309</v>
      </c>
      <c r="J1856" s="7" t="s">
        <v>1198</v>
      </c>
      <c r="K1856" s="7" t="s">
        <v>703</v>
      </c>
      <c r="L1856" s="7" t="s">
        <v>964</v>
      </c>
      <c r="M1856" s="7" t="s">
        <v>137</v>
      </c>
      <c r="N1856" s="7" t="s">
        <v>347</v>
      </c>
      <c r="O1856" s="7" t="s">
        <v>93</v>
      </c>
      <c r="P1856" s="7" t="s">
        <v>347</v>
      </c>
      <c r="Q1856" s="7" t="s">
        <v>93</v>
      </c>
      <c r="R1856" s="7" t="s">
        <v>6852</v>
      </c>
      <c r="S1856" s="7" t="s">
        <v>6852</v>
      </c>
      <c r="T1856" s="7" t="s">
        <v>6852</v>
      </c>
      <c r="U1856" s="7" t="s">
        <v>6852</v>
      </c>
      <c r="V1856" s="7" t="s">
        <v>6852</v>
      </c>
      <c r="W1856" s="7" t="s">
        <v>6852</v>
      </c>
      <c r="X1856" s="7" t="s">
        <v>6852</v>
      </c>
      <c r="Y1856" s="7" t="s">
        <v>6852</v>
      </c>
      <c r="Z1856" s="7" t="s">
        <v>6852</v>
      </c>
      <c r="AA1856" s="7" t="s">
        <v>6852</v>
      </c>
      <c r="AB1856" s="7" t="s">
        <v>6852</v>
      </c>
      <c r="AC1856" s="7" t="s">
        <v>6852</v>
      </c>
      <c r="AD1856" s="7" t="s">
        <v>6852</v>
      </c>
      <c r="AE1856" s="7" t="s">
        <v>95</v>
      </c>
      <c r="AF1856" s="7" t="s">
        <v>82</v>
      </c>
      <c r="AG1856" s="7" t="s">
        <v>96</v>
      </c>
    </row>
    <row r="1857" spans="1:33" x14ac:dyDescent="0.25">
      <c r="A1857" s="7" t="s">
        <v>6853</v>
      </c>
      <c r="B1857" s="12" t="s">
        <v>80</v>
      </c>
      <c r="C1857" s="7" t="s">
        <v>81</v>
      </c>
      <c r="D1857" s="7" t="s">
        <v>82</v>
      </c>
      <c r="E1857" s="7" t="s">
        <v>83</v>
      </c>
      <c r="F1857" s="7" t="s">
        <v>98</v>
      </c>
      <c r="G1857" s="7" t="s">
        <v>99</v>
      </c>
      <c r="H1857" s="7" t="s">
        <v>181</v>
      </c>
      <c r="I1857" s="7" t="s">
        <v>309</v>
      </c>
      <c r="J1857" s="7" t="s">
        <v>6854</v>
      </c>
      <c r="K1857" s="7" t="s">
        <v>703</v>
      </c>
      <c r="L1857" s="7" t="s">
        <v>460</v>
      </c>
      <c r="M1857" s="7" t="s">
        <v>137</v>
      </c>
      <c r="N1857" s="7" t="s">
        <v>103</v>
      </c>
      <c r="O1857" s="7" t="s">
        <v>93</v>
      </c>
      <c r="P1857" s="7" t="s">
        <v>103</v>
      </c>
      <c r="Q1857" s="7" t="s">
        <v>93</v>
      </c>
      <c r="R1857" s="7" t="s">
        <v>6855</v>
      </c>
      <c r="S1857" s="7" t="s">
        <v>6855</v>
      </c>
      <c r="T1857" s="7" t="s">
        <v>6855</v>
      </c>
      <c r="U1857" s="7" t="s">
        <v>6855</v>
      </c>
      <c r="V1857" s="7" t="s">
        <v>6855</v>
      </c>
      <c r="W1857" s="7" t="s">
        <v>6855</v>
      </c>
      <c r="X1857" s="7" t="s">
        <v>6855</v>
      </c>
      <c r="Y1857" s="7" t="s">
        <v>6855</v>
      </c>
      <c r="Z1857" s="7" t="s">
        <v>6855</v>
      </c>
      <c r="AA1857" s="7" t="s">
        <v>6855</v>
      </c>
      <c r="AB1857" s="7" t="s">
        <v>6855</v>
      </c>
      <c r="AC1857" s="7" t="s">
        <v>6855</v>
      </c>
      <c r="AD1857" s="7" t="s">
        <v>6855</v>
      </c>
      <c r="AE1857" s="7" t="s">
        <v>95</v>
      </c>
      <c r="AF1857" s="7" t="s">
        <v>82</v>
      </c>
      <c r="AG1857" s="7" t="s">
        <v>96</v>
      </c>
    </row>
    <row r="1858" spans="1:33" ht="25.5" x14ac:dyDescent="0.25">
      <c r="A1858" s="7" t="s">
        <v>6856</v>
      </c>
      <c r="B1858" s="12" t="s">
        <v>80</v>
      </c>
      <c r="C1858" s="7" t="s">
        <v>81</v>
      </c>
      <c r="D1858" s="7" t="s">
        <v>82</v>
      </c>
      <c r="E1858" s="7" t="s">
        <v>83</v>
      </c>
      <c r="F1858" s="7" t="s">
        <v>98</v>
      </c>
      <c r="G1858" s="7" t="s">
        <v>99</v>
      </c>
      <c r="H1858" s="7" t="s">
        <v>6857</v>
      </c>
      <c r="I1858" s="7" t="s">
        <v>645</v>
      </c>
      <c r="J1858" s="7" t="s">
        <v>501</v>
      </c>
      <c r="K1858" s="7" t="s">
        <v>703</v>
      </c>
      <c r="L1858" s="7" t="s">
        <v>575</v>
      </c>
      <c r="M1858" s="7" t="s">
        <v>137</v>
      </c>
      <c r="N1858" s="7" t="s">
        <v>103</v>
      </c>
      <c r="O1858" s="7" t="s">
        <v>93</v>
      </c>
      <c r="P1858" s="7" t="s">
        <v>103</v>
      </c>
      <c r="Q1858" s="7" t="s">
        <v>93</v>
      </c>
      <c r="R1858" s="7" t="s">
        <v>6858</v>
      </c>
      <c r="S1858" s="7" t="s">
        <v>6858</v>
      </c>
      <c r="T1858" s="7" t="s">
        <v>6858</v>
      </c>
      <c r="U1858" s="7" t="s">
        <v>6858</v>
      </c>
      <c r="V1858" s="7" t="s">
        <v>6858</v>
      </c>
      <c r="W1858" s="7" t="s">
        <v>6858</v>
      </c>
      <c r="X1858" s="7" t="s">
        <v>6858</v>
      </c>
      <c r="Y1858" s="7" t="s">
        <v>6858</v>
      </c>
      <c r="Z1858" s="7" t="s">
        <v>6858</v>
      </c>
      <c r="AA1858" s="7" t="s">
        <v>6858</v>
      </c>
      <c r="AB1858" s="7" t="s">
        <v>6858</v>
      </c>
      <c r="AC1858" s="7" t="s">
        <v>6858</v>
      </c>
      <c r="AD1858" s="7" t="s">
        <v>6858</v>
      </c>
      <c r="AE1858" s="7" t="s">
        <v>95</v>
      </c>
      <c r="AF1858" s="7" t="s">
        <v>82</v>
      </c>
      <c r="AG1858" s="7" t="s">
        <v>96</v>
      </c>
    </row>
    <row r="1859" spans="1:33" x14ac:dyDescent="0.25">
      <c r="A1859" s="7" t="s">
        <v>6859</v>
      </c>
      <c r="B1859" s="12" t="s">
        <v>80</v>
      </c>
      <c r="C1859" s="7" t="s">
        <v>81</v>
      </c>
      <c r="D1859" s="7" t="s">
        <v>82</v>
      </c>
      <c r="E1859" s="7" t="s">
        <v>83</v>
      </c>
      <c r="F1859" s="7" t="s">
        <v>98</v>
      </c>
      <c r="G1859" s="7" t="s">
        <v>273</v>
      </c>
      <c r="H1859" s="7" t="s">
        <v>6860</v>
      </c>
      <c r="I1859" s="7" t="s">
        <v>366</v>
      </c>
      <c r="J1859" s="7" t="s">
        <v>6861</v>
      </c>
      <c r="K1859" s="7" t="s">
        <v>703</v>
      </c>
      <c r="L1859" s="7" t="s">
        <v>184</v>
      </c>
      <c r="M1859" s="7" t="s">
        <v>137</v>
      </c>
      <c r="N1859" s="7" t="s">
        <v>103</v>
      </c>
      <c r="O1859" s="7" t="s">
        <v>93</v>
      </c>
      <c r="P1859" s="7" t="s">
        <v>103</v>
      </c>
      <c r="Q1859" s="7" t="s">
        <v>93</v>
      </c>
      <c r="R1859" s="7" t="s">
        <v>6862</v>
      </c>
      <c r="S1859" s="7" t="s">
        <v>6862</v>
      </c>
      <c r="T1859" s="7" t="s">
        <v>6862</v>
      </c>
      <c r="U1859" s="7" t="s">
        <v>6862</v>
      </c>
      <c r="V1859" s="7" t="s">
        <v>6862</v>
      </c>
      <c r="W1859" s="7" t="s">
        <v>6862</v>
      </c>
      <c r="X1859" s="7" t="s">
        <v>6862</v>
      </c>
      <c r="Y1859" s="7" t="s">
        <v>6862</v>
      </c>
      <c r="Z1859" s="7" t="s">
        <v>6862</v>
      </c>
      <c r="AA1859" s="7" t="s">
        <v>6862</v>
      </c>
      <c r="AB1859" s="7" t="s">
        <v>6862</v>
      </c>
      <c r="AC1859" s="7" t="s">
        <v>6862</v>
      </c>
      <c r="AD1859" s="7" t="s">
        <v>6862</v>
      </c>
      <c r="AE1859" s="7" t="s">
        <v>95</v>
      </c>
      <c r="AF1859" s="7" t="s">
        <v>82</v>
      </c>
      <c r="AG1859" s="7" t="s">
        <v>96</v>
      </c>
    </row>
    <row r="1860" spans="1:33" ht="25.5" x14ac:dyDescent="0.25">
      <c r="A1860" s="7" t="s">
        <v>6863</v>
      </c>
      <c r="B1860" s="12" t="s">
        <v>80</v>
      </c>
      <c r="C1860" s="7" t="s">
        <v>81</v>
      </c>
      <c r="D1860" s="7" t="s">
        <v>82</v>
      </c>
      <c r="E1860" s="7" t="s">
        <v>83</v>
      </c>
      <c r="F1860" s="7" t="s">
        <v>98</v>
      </c>
      <c r="G1860" s="7" t="s">
        <v>273</v>
      </c>
      <c r="H1860" s="7" t="s">
        <v>6864</v>
      </c>
      <c r="I1860" s="7" t="s">
        <v>366</v>
      </c>
      <c r="J1860" s="7" t="s">
        <v>6865</v>
      </c>
      <c r="K1860" s="7" t="s">
        <v>703</v>
      </c>
      <c r="L1860" s="7" t="s">
        <v>859</v>
      </c>
      <c r="M1860" s="7" t="s">
        <v>137</v>
      </c>
      <c r="N1860" s="7" t="s">
        <v>103</v>
      </c>
      <c r="O1860" s="7" t="s">
        <v>93</v>
      </c>
      <c r="P1860" s="7" t="s">
        <v>103</v>
      </c>
      <c r="Q1860" s="7" t="s">
        <v>93</v>
      </c>
      <c r="R1860" s="7" t="s">
        <v>6866</v>
      </c>
      <c r="S1860" s="7" t="s">
        <v>6866</v>
      </c>
      <c r="T1860" s="7" t="s">
        <v>6866</v>
      </c>
      <c r="U1860" s="7" t="s">
        <v>6866</v>
      </c>
      <c r="V1860" s="7" t="s">
        <v>6866</v>
      </c>
      <c r="W1860" s="7" t="s">
        <v>6866</v>
      </c>
      <c r="X1860" s="7" t="s">
        <v>6866</v>
      </c>
      <c r="Y1860" s="7" t="s">
        <v>6866</v>
      </c>
      <c r="Z1860" s="7" t="s">
        <v>6866</v>
      </c>
      <c r="AA1860" s="7" t="s">
        <v>6866</v>
      </c>
      <c r="AB1860" s="7" t="s">
        <v>6866</v>
      </c>
      <c r="AC1860" s="7" t="s">
        <v>6866</v>
      </c>
      <c r="AD1860" s="7" t="s">
        <v>6866</v>
      </c>
      <c r="AE1860" s="7" t="s">
        <v>95</v>
      </c>
      <c r="AF1860" s="7" t="s">
        <v>82</v>
      </c>
      <c r="AG1860" s="7" t="s">
        <v>96</v>
      </c>
    </row>
    <row r="1861" spans="1:33" x14ac:dyDescent="0.25">
      <c r="A1861" s="7" t="s">
        <v>6867</v>
      </c>
      <c r="B1861" s="12" t="s">
        <v>80</v>
      </c>
      <c r="C1861" s="7" t="s">
        <v>81</v>
      </c>
      <c r="D1861" s="7" t="s">
        <v>82</v>
      </c>
      <c r="E1861" s="7" t="s">
        <v>83</v>
      </c>
      <c r="F1861" s="7" t="s">
        <v>635</v>
      </c>
      <c r="G1861" s="7" t="s">
        <v>1057</v>
      </c>
      <c r="H1861" s="7" t="s">
        <v>6868</v>
      </c>
      <c r="I1861" s="7" t="s">
        <v>600</v>
      </c>
      <c r="J1861" s="7" t="s">
        <v>1386</v>
      </c>
      <c r="K1861" s="7" t="s">
        <v>2886</v>
      </c>
      <c r="L1861" s="7" t="s">
        <v>321</v>
      </c>
      <c r="M1861" s="7" t="s">
        <v>91</v>
      </c>
      <c r="N1861" s="7" t="s">
        <v>641</v>
      </c>
      <c r="O1861" s="7" t="s">
        <v>93</v>
      </c>
      <c r="P1861" s="7" t="s">
        <v>641</v>
      </c>
      <c r="Q1861" s="7" t="s">
        <v>93</v>
      </c>
      <c r="R1861" s="7" t="s">
        <v>6869</v>
      </c>
      <c r="S1861" s="7" t="s">
        <v>6869</v>
      </c>
      <c r="T1861" s="7" t="s">
        <v>6869</v>
      </c>
      <c r="U1861" s="7" t="s">
        <v>6869</v>
      </c>
      <c r="V1861" s="7" t="s">
        <v>6869</v>
      </c>
      <c r="W1861" s="7" t="s">
        <v>6869</v>
      </c>
      <c r="X1861" s="7" t="s">
        <v>6869</v>
      </c>
      <c r="Y1861" s="7" t="s">
        <v>6869</v>
      </c>
      <c r="Z1861" s="7" t="s">
        <v>6869</v>
      </c>
      <c r="AA1861" s="7" t="s">
        <v>6869</v>
      </c>
      <c r="AB1861" s="7" t="s">
        <v>6869</v>
      </c>
      <c r="AC1861" s="7" t="s">
        <v>6869</v>
      </c>
      <c r="AD1861" s="7" t="s">
        <v>6869</v>
      </c>
      <c r="AE1861" s="7" t="s">
        <v>95</v>
      </c>
      <c r="AF1861" s="7" t="s">
        <v>82</v>
      </c>
      <c r="AG1861" s="7" t="s">
        <v>96</v>
      </c>
    </row>
    <row r="1862" spans="1:33" x14ac:dyDescent="0.25">
      <c r="A1862" s="7" t="s">
        <v>6870</v>
      </c>
      <c r="B1862" s="12" t="s">
        <v>80</v>
      </c>
      <c r="C1862" s="7" t="s">
        <v>81</v>
      </c>
      <c r="D1862" s="7" t="s">
        <v>82</v>
      </c>
      <c r="E1862" s="7" t="s">
        <v>83</v>
      </c>
      <c r="F1862" s="7" t="s">
        <v>635</v>
      </c>
      <c r="G1862" s="7" t="s">
        <v>1357</v>
      </c>
      <c r="H1862" s="7" t="s">
        <v>5536</v>
      </c>
      <c r="I1862" s="7" t="s">
        <v>196</v>
      </c>
      <c r="J1862" s="7" t="s">
        <v>170</v>
      </c>
      <c r="K1862" s="7" t="s">
        <v>375</v>
      </c>
      <c r="L1862" s="7" t="s">
        <v>2444</v>
      </c>
      <c r="M1862" s="7" t="s">
        <v>91</v>
      </c>
      <c r="N1862" s="7" t="s">
        <v>641</v>
      </c>
      <c r="O1862" s="7" t="s">
        <v>93</v>
      </c>
      <c r="P1862" s="7" t="s">
        <v>641</v>
      </c>
      <c r="Q1862" s="7" t="s">
        <v>93</v>
      </c>
      <c r="R1862" s="7" t="s">
        <v>6871</v>
      </c>
      <c r="S1862" s="7" t="s">
        <v>6871</v>
      </c>
      <c r="T1862" s="7" t="s">
        <v>6871</v>
      </c>
      <c r="U1862" s="7" t="s">
        <v>6871</v>
      </c>
      <c r="V1862" s="7" t="s">
        <v>6871</v>
      </c>
      <c r="W1862" s="7" t="s">
        <v>6871</v>
      </c>
      <c r="X1862" s="7" t="s">
        <v>6871</v>
      </c>
      <c r="Y1862" s="7" t="s">
        <v>6871</v>
      </c>
      <c r="Z1862" s="7" t="s">
        <v>6871</v>
      </c>
      <c r="AA1862" s="7" t="s">
        <v>6871</v>
      </c>
      <c r="AB1862" s="7" t="s">
        <v>6871</v>
      </c>
      <c r="AC1862" s="7" t="s">
        <v>6871</v>
      </c>
      <c r="AD1862" s="7" t="s">
        <v>6871</v>
      </c>
      <c r="AE1862" s="7" t="s">
        <v>95</v>
      </c>
      <c r="AF1862" s="7" t="s">
        <v>82</v>
      </c>
      <c r="AG1862" s="7" t="s">
        <v>96</v>
      </c>
    </row>
    <row r="1863" spans="1:33" x14ac:dyDescent="0.25">
      <c r="A1863" s="7" t="s">
        <v>6872</v>
      </c>
      <c r="B1863" s="12" t="s">
        <v>80</v>
      </c>
      <c r="C1863" s="7" t="s">
        <v>81</v>
      </c>
      <c r="D1863" s="7" t="s">
        <v>82</v>
      </c>
      <c r="E1863" s="7" t="s">
        <v>83</v>
      </c>
      <c r="F1863" s="7" t="s">
        <v>141</v>
      </c>
      <c r="G1863" s="7" t="s">
        <v>142</v>
      </c>
      <c r="H1863" s="7" t="s">
        <v>566</v>
      </c>
      <c r="I1863" s="7" t="s">
        <v>144</v>
      </c>
      <c r="J1863" s="7" t="s">
        <v>3358</v>
      </c>
      <c r="K1863" s="7" t="s">
        <v>375</v>
      </c>
      <c r="L1863" s="7" t="s">
        <v>770</v>
      </c>
      <c r="M1863" s="7" t="s">
        <v>137</v>
      </c>
      <c r="N1863" s="7" t="s">
        <v>148</v>
      </c>
      <c r="O1863" s="7" t="s">
        <v>93</v>
      </c>
      <c r="P1863" s="7" t="s">
        <v>148</v>
      </c>
      <c r="Q1863" s="7" t="s">
        <v>93</v>
      </c>
      <c r="R1863" s="7" t="s">
        <v>6873</v>
      </c>
      <c r="S1863" s="7" t="s">
        <v>6873</v>
      </c>
      <c r="T1863" s="7" t="s">
        <v>6873</v>
      </c>
      <c r="U1863" s="7" t="s">
        <v>6873</v>
      </c>
      <c r="V1863" s="7" t="s">
        <v>6873</v>
      </c>
      <c r="W1863" s="7" t="s">
        <v>6873</v>
      </c>
      <c r="X1863" s="7" t="s">
        <v>6873</v>
      </c>
      <c r="Y1863" s="7" t="s">
        <v>6873</v>
      </c>
      <c r="Z1863" s="7" t="s">
        <v>6873</v>
      </c>
      <c r="AA1863" s="7" t="s">
        <v>6873</v>
      </c>
      <c r="AB1863" s="7" t="s">
        <v>6873</v>
      </c>
      <c r="AC1863" s="7" t="s">
        <v>6873</v>
      </c>
      <c r="AD1863" s="7" t="s">
        <v>6873</v>
      </c>
      <c r="AE1863" s="7" t="s">
        <v>95</v>
      </c>
      <c r="AF1863" s="7" t="s">
        <v>82</v>
      </c>
      <c r="AG1863" s="7" t="s">
        <v>96</v>
      </c>
    </row>
    <row r="1864" spans="1:33" ht="25.5" x14ac:dyDescent="0.25">
      <c r="A1864" s="7" t="s">
        <v>6874</v>
      </c>
      <c r="B1864" s="12" t="s">
        <v>80</v>
      </c>
      <c r="C1864" s="7" t="s">
        <v>81</v>
      </c>
      <c r="D1864" s="7" t="s">
        <v>82</v>
      </c>
      <c r="E1864" s="7" t="s">
        <v>83</v>
      </c>
      <c r="F1864" s="7" t="s">
        <v>123</v>
      </c>
      <c r="G1864" s="7" t="s">
        <v>124</v>
      </c>
      <c r="H1864" s="7" t="s">
        <v>1599</v>
      </c>
      <c r="I1864" s="7" t="s">
        <v>144</v>
      </c>
      <c r="J1864" s="7" t="s">
        <v>218</v>
      </c>
      <c r="K1864" s="7" t="s">
        <v>375</v>
      </c>
      <c r="L1864" s="7" t="s">
        <v>219</v>
      </c>
      <c r="M1864" s="7" t="s">
        <v>91</v>
      </c>
      <c r="N1864" s="7" t="s">
        <v>128</v>
      </c>
      <c r="O1864" s="7" t="s">
        <v>93</v>
      </c>
      <c r="P1864" s="7" t="s">
        <v>128</v>
      </c>
      <c r="Q1864" s="7" t="s">
        <v>93</v>
      </c>
      <c r="R1864" s="7" t="s">
        <v>6875</v>
      </c>
      <c r="S1864" s="7" t="s">
        <v>6875</v>
      </c>
      <c r="T1864" s="7" t="s">
        <v>6875</v>
      </c>
      <c r="U1864" s="7" t="s">
        <v>6875</v>
      </c>
      <c r="V1864" s="7" t="s">
        <v>6875</v>
      </c>
      <c r="W1864" s="7" t="s">
        <v>6875</v>
      </c>
      <c r="X1864" s="7" t="s">
        <v>6875</v>
      </c>
      <c r="Y1864" s="7" t="s">
        <v>6875</v>
      </c>
      <c r="Z1864" s="7" t="s">
        <v>6875</v>
      </c>
      <c r="AA1864" s="7" t="s">
        <v>6875</v>
      </c>
      <c r="AB1864" s="7" t="s">
        <v>6875</v>
      </c>
      <c r="AC1864" s="7" t="s">
        <v>6875</v>
      </c>
      <c r="AD1864" s="7" t="s">
        <v>6875</v>
      </c>
      <c r="AE1864" s="7" t="s">
        <v>95</v>
      </c>
      <c r="AF1864" s="7" t="s">
        <v>82</v>
      </c>
      <c r="AG1864" s="7" t="s">
        <v>96</v>
      </c>
    </row>
    <row r="1865" spans="1:33" ht="25.5" x14ac:dyDescent="0.25">
      <c r="A1865" s="7" t="s">
        <v>6876</v>
      </c>
      <c r="B1865" s="12" t="s">
        <v>80</v>
      </c>
      <c r="C1865" s="7" t="s">
        <v>81</v>
      </c>
      <c r="D1865" s="7" t="s">
        <v>82</v>
      </c>
      <c r="E1865" s="7" t="s">
        <v>83</v>
      </c>
      <c r="F1865" s="7" t="s">
        <v>259</v>
      </c>
      <c r="G1865" s="7" t="s">
        <v>343</v>
      </c>
      <c r="H1865" s="7" t="s">
        <v>6877</v>
      </c>
      <c r="I1865" s="7" t="s">
        <v>159</v>
      </c>
      <c r="J1865" s="7" t="s">
        <v>2721</v>
      </c>
      <c r="K1865" s="7" t="s">
        <v>375</v>
      </c>
      <c r="L1865" s="7" t="s">
        <v>235</v>
      </c>
      <c r="M1865" s="7" t="s">
        <v>137</v>
      </c>
      <c r="N1865" s="7" t="s">
        <v>347</v>
      </c>
      <c r="O1865" s="7" t="s">
        <v>93</v>
      </c>
      <c r="P1865" s="7" t="s">
        <v>347</v>
      </c>
      <c r="Q1865" s="7" t="s">
        <v>93</v>
      </c>
      <c r="R1865" s="7" t="s">
        <v>6878</v>
      </c>
      <c r="S1865" s="7" t="s">
        <v>6878</v>
      </c>
      <c r="T1865" s="7" t="s">
        <v>6878</v>
      </c>
      <c r="U1865" s="7" t="s">
        <v>6878</v>
      </c>
      <c r="V1865" s="7" t="s">
        <v>6878</v>
      </c>
      <c r="W1865" s="7" t="s">
        <v>6878</v>
      </c>
      <c r="X1865" s="7" t="s">
        <v>6878</v>
      </c>
      <c r="Y1865" s="7" t="s">
        <v>6878</v>
      </c>
      <c r="Z1865" s="7" t="s">
        <v>6878</v>
      </c>
      <c r="AA1865" s="7" t="s">
        <v>6878</v>
      </c>
      <c r="AB1865" s="7" t="s">
        <v>6878</v>
      </c>
      <c r="AC1865" s="7" t="s">
        <v>6878</v>
      </c>
      <c r="AD1865" s="7" t="s">
        <v>6878</v>
      </c>
      <c r="AE1865" s="7" t="s">
        <v>95</v>
      </c>
      <c r="AF1865" s="7" t="s">
        <v>82</v>
      </c>
      <c r="AG1865" s="7" t="s">
        <v>96</v>
      </c>
    </row>
    <row r="1866" spans="1:33" ht="25.5" x14ac:dyDescent="0.25">
      <c r="A1866" s="7" t="s">
        <v>6879</v>
      </c>
      <c r="B1866" s="12" t="s">
        <v>80</v>
      </c>
      <c r="C1866" s="7" t="s">
        <v>81</v>
      </c>
      <c r="D1866" s="7" t="s">
        <v>82</v>
      </c>
      <c r="E1866" s="7" t="s">
        <v>83</v>
      </c>
      <c r="F1866" s="7" t="s">
        <v>98</v>
      </c>
      <c r="G1866" s="7" t="s">
        <v>174</v>
      </c>
      <c r="H1866" s="7" t="s">
        <v>6880</v>
      </c>
      <c r="I1866" s="7" t="s">
        <v>441</v>
      </c>
      <c r="J1866" s="7" t="s">
        <v>6881</v>
      </c>
      <c r="K1866" s="7" t="s">
        <v>375</v>
      </c>
      <c r="L1866" s="7" t="s">
        <v>6882</v>
      </c>
      <c r="M1866" s="7" t="s">
        <v>137</v>
      </c>
      <c r="N1866" s="7" t="s">
        <v>103</v>
      </c>
      <c r="O1866" s="7" t="s">
        <v>93</v>
      </c>
      <c r="P1866" s="7" t="s">
        <v>103</v>
      </c>
      <c r="Q1866" s="7" t="s">
        <v>93</v>
      </c>
      <c r="R1866" s="7" t="s">
        <v>6883</v>
      </c>
      <c r="S1866" s="7" t="s">
        <v>6883</v>
      </c>
      <c r="T1866" s="7" t="s">
        <v>6883</v>
      </c>
      <c r="U1866" s="7" t="s">
        <v>6883</v>
      </c>
      <c r="V1866" s="7" t="s">
        <v>6883</v>
      </c>
      <c r="W1866" s="7" t="s">
        <v>6883</v>
      </c>
      <c r="X1866" s="7" t="s">
        <v>6883</v>
      </c>
      <c r="Y1866" s="7" t="s">
        <v>6883</v>
      </c>
      <c r="Z1866" s="7" t="s">
        <v>6883</v>
      </c>
      <c r="AA1866" s="7" t="s">
        <v>6883</v>
      </c>
      <c r="AB1866" s="7" t="s">
        <v>6883</v>
      </c>
      <c r="AC1866" s="7" t="s">
        <v>6883</v>
      </c>
      <c r="AD1866" s="7" t="s">
        <v>6883</v>
      </c>
      <c r="AE1866" s="7" t="s">
        <v>95</v>
      </c>
      <c r="AF1866" s="7" t="s">
        <v>82</v>
      </c>
      <c r="AG1866" s="7" t="s">
        <v>96</v>
      </c>
    </row>
    <row r="1867" spans="1:33" x14ac:dyDescent="0.25">
      <c r="A1867" s="7" t="s">
        <v>6884</v>
      </c>
      <c r="B1867" s="12" t="s">
        <v>80</v>
      </c>
      <c r="C1867" s="7" t="s">
        <v>81</v>
      </c>
      <c r="D1867" s="7" t="s">
        <v>82</v>
      </c>
      <c r="E1867" s="7" t="s">
        <v>83</v>
      </c>
      <c r="F1867" s="7" t="s">
        <v>98</v>
      </c>
      <c r="G1867" s="7" t="s">
        <v>99</v>
      </c>
      <c r="H1867" s="7" t="s">
        <v>181</v>
      </c>
      <c r="I1867" s="7" t="s">
        <v>446</v>
      </c>
      <c r="J1867" s="7" t="s">
        <v>774</v>
      </c>
      <c r="K1867" s="7" t="s">
        <v>375</v>
      </c>
      <c r="L1867" s="7" t="s">
        <v>673</v>
      </c>
      <c r="M1867" s="7" t="s">
        <v>137</v>
      </c>
      <c r="N1867" s="7" t="s">
        <v>103</v>
      </c>
      <c r="O1867" s="7" t="s">
        <v>93</v>
      </c>
      <c r="P1867" s="7" t="s">
        <v>103</v>
      </c>
      <c r="Q1867" s="7" t="s">
        <v>93</v>
      </c>
      <c r="R1867" s="7" t="s">
        <v>6885</v>
      </c>
      <c r="S1867" s="7" t="s">
        <v>6885</v>
      </c>
      <c r="T1867" s="7" t="s">
        <v>6885</v>
      </c>
      <c r="U1867" s="7" t="s">
        <v>6885</v>
      </c>
      <c r="V1867" s="7" t="s">
        <v>6885</v>
      </c>
      <c r="W1867" s="7" t="s">
        <v>6885</v>
      </c>
      <c r="X1867" s="7" t="s">
        <v>6885</v>
      </c>
      <c r="Y1867" s="7" t="s">
        <v>6885</v>
      </c>
      <c r="Z1867" s="7" t="s">
        <v>6885</v>
      </c>
      <c r="AA1867" s="7" t="s">
        <v>6885</v>
      </c>
      <c r="AB1867" s="7" t="s">
        <v>6885</v>
      </c>
      <c r="AC1867" s="7" t="s">
        <v>6885</v>
      </c>
      <c r="AD1867" s="7" t="s">
        <v>6885</v>
      </c>
      <c r="AE1867" s="7" t="s">
        <v>95</v>
      </c>
      <c r="AF1867" s="7" t="s">
        <v>82</v>
      </c>
      <c r="AG1867" s="7" t="s">
        <v>96</v>
      </c>
    </row>
    <row r="1868" spans="1:33" ht="25.5" x14ac:dyDescent="0.25">
      <c r="A1868" s="7" t="s">
        <v>6886</v>
      </c>
      <c r="B1868" s="12" t="s">
        <v>80</v>
      </c>
      <c r="C1868" s="7" t="s">
        <v>81</v>
      </c>
      <c r="D1868" s="7" t="s">
        <v>82</v>
      </c>
      <c r="E1868" s="7" t="s">
        <v>83</v>
      </c>
      <c r="F1868" s="7" t="s">
        <v>230</v>
      </c>
      <c r="G1868" s="7" t="s">
        <v>231</v>
      </c>
      <c r="H1868" s="7" t="s">
        <v>6887</v>
      </c>
      <c r="I1868" s="7" t="s">
        <v>254</v>
      </c>
      <c r="J1868" s="7" t="s">
        <v>1996</v>
      </c>
      <c r="K1868" s="7" t="s">
        <v>340</v>
      </c>
      <c r="L1868" s="7" t="s">
        <v>6888</v>
      </c>
      <c r="M1868" s="7" t="s">
        <v>137</v>
      </c>
      <c r="N1868" s="7" t="s">
        <v>236</v>
      </c>
      <c r="O1868" s="7" t="s">
        <v>93</v>
      </c>
      <c r="P1868" s="7" t="s">
        <v>236</v>
      </c>
      <c r="Q1868" s="7" t="s">
        <v>93</v>
      </c>
      <c r="R1868" s="7" t="s">
        <v>6889</v>
      </c>
      <c r="S1868" s="7" t="s">
        <v>6889</v>
      </c>
      <c r="T1868" s="7" t="s">
        <v>6889</v>
      </c>
      <c r="U1868" s="7" t="s">
        <v>6889</v>
      </c>
      <c r="V1868" s="7" t="s">
        <v>6889</v>
      </c>
      <c r="W1868" s="7" t="s">
        <v>6889</v>
      </c>
      <c r="X1868" s="7" t="s">
        <v>6889</v>
      </c>
      <c r="Y1868" s="7" t="s">
        <v>6889</v>
      </c>
      <c r="Z1868" s="7" t="s">
        <v>6889</v>
      </c>
      <c r="AA1868" s="7" t="s">
        <v>6889</v>
      </c>
      <c r="AB1868" s="7" t="s">
        <v>6889</v>
      </c>
      <c r="AC1868" s="7" t="s">
        <v>6889</v>
      </c>
      <c r="AD1868" s="7" t="s">
        <v>6889</v>
      </c>
      <c r="AE1868" s="7" t="s">
        <v>95</v>
      </c>
      <c r="AF1868" s="7" t="s">
        <v>82</v>
      </c>
      <c r="AG1868" s="7" t="s">
        <v>96</v>
      </c>
    </row>
    <row r="1869" spans="1:33" ht="25.5" x14ac:dyDescent="0.25">
      <c r="A1869" s="7" t="s">
        <v>6890</v>
      </c>
      <c r="B1869" s="12" t="s">
        <v>80</v>
      </c>
      <c r="C1869" s="7" t="s">
        <v>81</v>
      </c>
      <c r="D1869" s="7" t="s">
        <v>82</v>
      </c>
      <c r="E1869" s="7" t="s">
        <v>83</v>
      </c>
      <c r="F1869" s="7" t="s">
        <v>84</v>
      </c>
      <c r="G1869" s="7" t="s">
        <v>3510</v>
      </c>
      <c r="H1869" s="7" t="s">
        <v>591</v>
      </c>
      <c r="I1869" s="7" t="s">
        <v>592</v>
      </c>
      <c r="J1869" s="7" t="s">
        <v>4887</v>
      </c>
      <c r="K1869" s="7" t="s">
        <v>340</v>
      </c>
      <c r="L1869" s="7" t="s">
        <v>3471</v>
      </c>
      <c r="M1869" s="7" t="s">
        <v>91</v>
      </c>
      <c r="N1869" s="7" t="s">
        <v>92</v>
      </c>
      <c r="O1869" s="7" t="s">
        <v>93</v>
      </c>
      <c r="P1869" s="7" t="s">
        <v>92</v>
      </c>
      <c r="Q1869" s="7" t="s">
        <v>93</v>
      </c>
      <c r="R1869" s="7" t="s">
        <v>6891</v>
      </c>
      <c r="S1869" s="7" t="s">
        <v>6891</v>
      </c>
      <c r="T1869" s="7" t="s">
        <v>6891</v>
      </c>
      <c r="U1869" s="7" t="s">
        <v>6891</v>
      </c>
      <c r="V1869" s="7" t="s">
        <v>6891</v>
      </c>
      <c r="W1869" s="7" t="s">
        <v>6891</v>
      </c>
      <c r="X1869" s="7" t="s">
        <v>6891</v>
      </c>
      <c r="Y1869" s="7" t="s">
        <v>6891</v>
      </c>
      <c r="Z1869" s="7" t="s">
        <v>6891</v>
      </c>
      <c r="AA1869" s="7" t="s">
        <v>6891</v>
      </c>
      <c r="AB1869" s="7" t="s">
        <v>6891</v>
      </c>
      <c r="AC1869" s="7" t="s">
        <v>6891</v>
      </c>
      <c r="AD1869" s="7" t="s">
        <v>6891</v>
      </c>
      <c r="AE1869" s="7" t="s">
        <v>95</v>
      </c>
      <c r="AF1869" s="7" t="s">
        <v>82</v>
      </c>
      <c r="AG1869" s="7" t="s">
        <v>96</v>
      </c>
    </row>
    <row r="1870" spans="1:33" ht="25.5" x14ac:dyDescent="0.25">
      <c r="A1870" s="7" t="s">
        <v>6892</v>
      </c>
      <c r="B1870" s="12" t="s">
        <v>80</v>
      </c>
      <c r="C1870" s="7" t="s">
        <v>81</v>
      </c>
      <c r="D1870" s="7" t="s">
        <v>82</v>
      </c>
      <c r="E1870" s="7" t="s">
        <v>83</v>
      </c>
      <c r="F1870" s="7" t="s">
        <v>98</v>
      </c>
      <c r="G1870" s="7" t="s">
        <v>174</v>
      </c>
      <c r="H1870" s="7" t="s">
        <v>308</v>
      </c>
      <c r="I1870" s="7" t="s">
        <v>592</v>
      </c>
      <c r="J1870" s="7" t="s">
        <v>281</v>
      </c>
      <c r="K1870" s="7" t="s">
        <v>340</v>
      </c>
      <c r="L1870" s="7" t="s">
        <v>89</v>
      </c>
      <c r="M1870" s="7" t="s">
        <v>91</v>
      </c>
      <c r="N1870" s="7" t="s">
        <v>103</v>
      </c>
      <c r="O1870" s="7" t="s">
        <v>93</v>
      </c>
      <c r="P1870" s="7" t="s">
        <v>103</v>
      </c>
      <c r="Q1870" s="7" t="s">
        <v>93</v>
      </c>
      <c r="R1870" s="7" t="s">
        <v>6893</v>
      </c>
      <c r="S1870" s="7" t="s">
        <v>6893</v>
      </c>
      <c r="T1870" s="7" t="s">
        <v>6893</v>
      </c>
      <c r="U1870" s="7" t="s">
        <v>6893</v>
      </c>
      <c r="V1870" s="7" t="s">
        <v>6893</v>
      </c>
      <c r="W1870" s="7" t="s">
        <v>6893</v>
      </c>
      <c r="X1870" s="7" t="s">
        <v>6893</v>
      </c>
      <c r="Y1870" s="7" t="s">
        <v>6893</v>
      </c>
      <c r="Z1870" s="7" t="s">
        <v>6893</v>
      </c>
      <c r="AA1870" s="7" t="s">
        <v>6893</v>
      </c>
      <c r="AB1870" s="7" t="s">
        <v>6893</v>
      </c>
      <c r="AC1870" s="7" t="s">
        <v>6893</v>
      </c>
      <c r="AD1870" s="7" t="s">
        <v>6893</v>
      </c>
      <c r="AE1870" s="7" t="s">
        <v>95</v>
      </c>
      <c r="AF1870" s="7" t="s">
        <v>82</v>
      </c>
      <c r="AG1870" s="7" t="s">
        <v>96</v>
      </c>
    </row>
    <row r="1871" spans="1:33" ht="25.5" x14ac:dyDescent="0.25">
      <c r="A1871" s="7" t="s">
        <v>6894</v>
      </c>
      <c r="B1871" s="12" t="s">
        <v>80</v>
      </c>
      <c r="C1871" s="7" t="s">
        <v>81</v>
      </c>
      <c r="D1871" s="7" t="s">
        <v>82</v>
      </c>
      <c r="E1871" s="7" t="s">
        <v>83</v>
      </c>
      <c r="F1871" s="7" t="s">
        <v>98</v>
      </c>
      <c r="G1871" s="7" t="s">
        <v>174</v>
      </c>
      <c r="H1871" s="7" t="s">
        <v>308</v>
      </c>
      <c r="I1871" s="7" t="s">
        <v>592</v>
      </c>
      <c r="J1871" s="7" t="s">
        <v>320</v>
      </c>
      <c r="K1871" s="7" t="s">
        <v>340</v>
      </c>
      <c r="L1871" s="7" t="s">
        <v>1751</v>
      </c>
      <c r="M1871" s="7" t="s">
        <v>91</v>
      </c>
      <c r="N1871" s="7" t="s">
        <v>103</v>
      </c>
      <c r="O1871" s="7" t="s">
        <v>93</v>
      </c>
      <c r="P1871" s="7" t="s">
        <v>103</v>
      </c>
      <c r="Q1871" s="7" t="s">
        <v>93</v>
      </c>
      <c r="R1871" s="7" t="s">
        <v>6895</v>
      </c>
      <c r="S1871" s="7" t="s">
        <v>6895</v>
      </c>
      <c r="T1871" s="7" t="s">
        <v>6895</v>
      </c>
      <c r="U1871" s="7" t="s">
        <v>6895</v>
      </c>
      <c r="V1871" s="7" t="s">
        <v>6895</v>
      </c>
      <c r="W1871" s="7" t="s">
        <v>6895</v>
      </c>
      <c r="X1871" s="7" t="s">
        <v>6895</v>
      </c>
      <c r="Y1871" s="7" t="s">
        <v>6895</v>
      </c>
      <c r="Z1871" s="7" t="s">
        <v>6895</v>
      </c>
      <c r="AA1871" s="7" t="s">
        <v>6895</v>
      </c>
      <c r="AB1871" s="7" t="s">
        <v>6895</v>
      </c>
      <c r="AC1871" s="7" t="s">
        <v>6895</v>
      </c>
      <c r="AD1871" s="7" t="s">
        <v>6895</v>
      </c>
      <c r="AE1871" s="7" t="s">
        <v>95</v>
      </c>
      <c r="AF1871" s="7" t="s">
        <v>82</v>
      </c>
      <c r="AG1871" s="7" t="s">
        <v>96</v>
      </c>
    </row>
    <row r="1872" spans="1:33" x14ac:dyDescent="0.25">
      <c r="A1872" s="7" t="s">
        <v>6896</v>
      </c>
      <c r="B1872" s="12" t="s">
        <v>80</v>
      </c>
      <c r="C1872" s="7" t="s">
        <v>81</v>
      </c>
      <c r="D1872" s="7" t="s">
        <v>82</v>
      </c>
      <c r="E1872" s="7" t="s">
        <v>83</v>
      </c>
      <c r="F1872" s="7" t="s">
        <v>123</v>
      </c>
      <c r="G1872" s="7" t="s">
        <v>124</v>
      </c>
      <c r="H1872" s="7" t="s">
        <v>308</v>
      </c>
      <c r="I1872" s="7" t="s">
        <v>592</v>
      </c>
      <c r="J1872" s="7" t="s">
        <v>1576</v>
      </c>
      <c r="K1872" s="7" t="s">
        <v>340</v>
      </c>
      <c r="L1872" s="7" t="s">
        <v>322</v>
      </c>
      <c r="M1872" s="7" t="s">
        <v>137</v>
      </c>
      <c r="N1872" s="7" t="s">
        <v>128</v>
      </c>
      <c r="O1872" s="7" t="s">
        <v>93</v>
      </c>
      <c r="P1872" s="7" t="s">
        <v>128</v>
      </c>
      <c r="Q1872" s="7" t="s">
        <v>93</v>
      </c>
      <c r="R1872" s="7" t="s">
        <v>6897</v>
      </c>
      <c r="S1872" s="7" t="s">
        <v>6897</v>
      </c>
      <c r="T1872" s="7" t="s">
        <v>6897</v>
      </c>
      <c r="U1872" s="7" t="s">
        <v>6897</v>
      </c>
      <c r="V1872" s="7" t="s">
        <v>6897</v>
      </c>
      <c r="W1872" s="7" t="s">
        <v>6897</v>
      </c>
      <c r="X1872" s="7" t="s">
        <v>6897</v>
      </c>
      <c r="Y1872" s="7" t="s">
        <v>6897</v>
      </c>
      <c r="Z1872" s="7" t="s">
        <v>6897</v>
      </c>
      <c r="AA1872" s="7" t="s">
        <v>6897</v>
      </c>
      <c r="AB1872" s="7" t="s">
        <v>6897</v>
      </c>
      <c r="AC1872" s="7" t="s">
        <v>6897</v>
      </c>
      <c r="AD1872" s="7" t="s">
        <v>6897</v>
      </c>
      <c r="AE1872" s="7" t="s">
        <v>95</v>
      </c>
      <c r="AF1872" s="7" t="s">
        <v>82</v>
      </c>
      <c r="AG1872" s="7" t="s">
        <v>96</v>
      </c>
    </row>
    <row r="1873" spans="1:33" ht="25.5" x14ac:dyDescent="0.25">
      <c r="A1873" s="7" t="s">
        <v>6898</v>
      </c>
      <c r="B1873" s="12" t="s">
        <v>80</v>
      </c>
      <c r="C1873" s="7" t="s">
        <v>81</v>
      </c>
      <c r="D1873" s="7" t="s">
        <v>82</v>
      </c>
      <c r="E1873" s="7" t="s">
        <v>83</v>
      </c>
      <c r="F1873" s="7" t="s">
        <v>123</v>
      </c>
      <c r="G1873" s="7" t="s">
        <v>124</v>
      </c>
      <c r="H1873" s="7" t="s">
        <v>308</v>
      </c>
      <c r="I1873" s="7" t="s">
        <v>6899</v>
      </c>
      <c r="J1873" s="7" t="s">
        <v>2999</v>
      </c>
      <c r="K1873" s="7" t="s">
        <v>340</v>
      </c>
      <c r="L1873" s="7" t="s">
        <v>662</v>
      </c>
      <c r="M1873" s="7" t="s">
        <v>137</v>
      </c>
      <c r="N1873" s="7" t="s">
        <v>128</v>
      </c>
      <c r="O1873" s="7" t="s">
        <v>93</v>
      </c>
      <c r="P1873" s="7" t="s">
        <v>128</v>
      </c>
      <c r="Q1873" s="7" t="s">
        <v>93</v>
      </c>
      <c r="R1873" s="7" t="s">
        <v>6900</v>
      </c>
      <c r="S1873" s="7" t="s">
        <v>6900</v>
      </c>
      <c r="T1873" s="7" t="s">
        <v>6900</v>
      </c>
      <c r="U1873" s="7" t="s">
        <v>6900</v>
      </c>
      <c r="V1873" s="7" t="s">
        <v>6900</v>
      </c>
      <c r="W1873" s="7" t="s">
        <v>6900</v>
      </c>
      <c r="X1873" s="7" t="s">
        <v>6900</v>
      </c>
      <c r="Y1873" s="7" t="s">
        <v>6900</v>
      </c>
      <c r="Z1873" s="7" t="s">
        <v>6900</v>
      </c>
      <c r="AA1873" s="7" t="s">
        <v>6900</v>
      </c>
      <c r="AB1873" s="7" t="s">
        <v>6900</v>
      </c>
      <c r="AC1873" s="7" t="s">
        <v>6900</v>
      </c>
      <c r="AD1873" s="7" t="s">
        <v>6900</v>
      </c>
      <c r="AE1873" s="7" t="s">
        <v>95</v>
      </c>
      <c r="AF1873" s="7" t="s">
        <v>82</v>
      </c>
      <c r="AG1873" s="7" t="s">
        <v>96</v>
      </c>
    </row>
    <row r="1874" spans="1:33" ht="25.5" x14ac:dyDescent="0.25">
      <c r="A1874" s="7" t="s">
        <v>6901</v>
      </c>
      <c r="B1874" s="12" t="s">
        <v>80</v>
      </c>
      <c r="C1874" s="7" t="s">
        <v>81</v>
      </c>
      <c r="D1874" s="7" t="s">
        <v>82</v>
      </c>
      <c r="E1874" s="7" t="s">
        <v>83</v>
      </c>
      <c r="F1874" s="7" t="s">
        <v>98</v>
      </c>
      <c r="G1874" s="7" t="s">
        <v>842</v>
      </c>
      <c r="H1874" s="7" t="s">
        <v>6902</v>
      </c>
      <c r="I1874" s="7" t="s">
        <v>1773</v>
      </c>
      <c r="J1874" s="7" t="s">
        <v>6903</v>
      </c>
      <c r="K1874" s="7" t="s">
        <v>340</v>
      </c>
      <c r="L1874" s="7" t="s">
        <v>678</v>
      </c>
      <c r="M1874" s="7" t="s">
        <v>137</v>
      </c>
      <c r="N1874" s="7" t="s">
        <v>103</v>
      </c>
      <c r="O1874" s="7" t="s">
        <v>93</v>
      </c>
      <c r="P1874" s="7" t="s">
        <v>103</v>
      </c>
      <c r="Q1874" s="7" t="s">
        <v>93</v>
      </c>
      <c r="R1874" s="7" t="s">
        <v>6904</v>
      </c>
      <c r="S1874" s="7" t="s">
        <v>6904</v>
      </c>
      <c r="T1874" s="7" t="s">
        <v>6904</v>
      </c>
      <c r="U1874" s="7" t="s">
        <v>6904</v>
      </c>
      <c r="V1874" s="7" t="s">
        <v>6904</v>
      </c>
      <c r="W1874" s="7" t="s">
        <v>6904</v>
      </c>
      <c r="X1874" s="7" t="s">
        <v>6904</v>
      </c>
      <c r="Y1874" s="7" t="s">
        <v>6904</v>
      </c>
      <c r="Z1874" s="7" t="s">
        <v>6904</v>
      </c>
      <c r="AA1874" s="7" t="s">
        <v>6904</v>
      </c>
      <c r="AB1874" s="7" t="s">
        <v>6904</v>
      </c>
      <c r="AC1874" s="7" t="s">
        <v>6904</v>
      </c>
      <c r="AD1874" s="7" t="s">
        <v>6904</v>
      </c>
      <c r="AE1874" s="7" t="s">
        <v>95</v>
      </c>
      <c r="AF1874" s="7" t="s">
        <v>82</v>
      </c>
      <c r="AG1874" s="7" t="s">
        <v>96</v>
      </c>
    </row>
    <row r="1875" spans="1:33" x14ac:dyDescent="0.25">
      <c r="A1875" s="7" t="s">
        <v>6905</v>
      </c>
      <c r="B1875" s="12" t="s">
        <v>80</v>
      </c>
      <c r="C1875" s="7" t="s">
        <v>81</v>
      </c>
      <c r="D1875" s="7" t="s">
        <v>82</v>
      </c>
      <c r="E1875" s="7" t="s">
        <v>83</v>
      </c>
      <c r="F1875" s="7" t="s">
        <v>123</v>
      </c>
      <c r="G1875" s="7" t="s">
        <v>124</v>
      </c>
      <c r="H1875" s="7" t="s">
        <v>308</v>
      </c>
      <c r="I1875" s="7" t="s">
        <v>190</v>
      </c>
      <c r="J1875" s="7" t="s">
        <v>4227</v>
      </c>
      <c r="K1875" s="7" t="s">
        <v>2398</v>
      </c>
      <c r="L1875" s="7" t="s">
        <v>90</v>
      </c>
      <c r="M1875" s="7" t="s">
        <v>137</v>
      </c>
      <c r="N1875" s="7" t="s">
        <v>128</v>
      </c>
      <c r="O1875" s="7" t="s">
        <v>93</v>
      </c>
      <c r="P1875" s="7" t="s">
        <v>128</v>
      </c>
      <c r="Q1875" s="7" t="s">
        <v>93</v>
      </c>
      <c r="R1875" s="7" t="s">
        <v>6906</v>
      </c>
      <c r="S1875" s="7" t="s">
        <v>6906</v>
      </c>
      <c r="T1875" s="7" t="s">
        <v>6906</v>
      </c>
      <c r="U1875" s="7" t="s">
        <v>6906</v>
      </c>
      <c r="V1875" s="7" t="s">
        <v>6906</v>
      </c>
      <c r="W1875" s="7" t="s">
        <v>6906</v>
      </c>
      <c r="X1875" s="7" t="s">
        <v>6906</v>
      </c>
      <c r="Y1875" s="7" t="s">
        <v>6906</v>
      </c>
      <c r="Z1875" s="7" t="s">
        <v>6906</v>
      </c>
      <c r="AA1875" s="7" t="s">
        <v>6906</v>
      </c>
      <c r="AB1875" s="7" t="s">
        <v>6906</v>
      </c>
      <c r="AC1875" s="7" t="s">
        <v>6906</v>
      </c>
      <c r="AD1875" s="7" t="s">
        <v>6906</v>
      </c>
      <c r="AE1875" s="7" t="s">
        <v>95</v>
      </c>
      <c r="AF1875" s="7" t="s">
        <v>82</v>
      </c>
      <c r="AG1875" s="7" t="s">
        <v>96</v>
      </c>
    </row>
    <row r="1876" spans="1:33" x14ac:dyDescent="0.25">
      <c r="A1876" s="7" t="s">
        <v>6907</v>
      </c>
      <c r="B1876" s="12" t="s">
        <v>80</v>
      </c>
      <c r="C1876" s="7" t="s">
        <v>81</v>
      </c>
      <c r="D1876" s="7" t="s">
        <v>82</v>
      </c>
      <c r="E1876" s="7" t="s">
        <v>83</v>
      </c>
      <c r="F1876" s="7" t="s">
        <v>84</v>
      </c>
      <c r="G1876" s="7" t="s">
        <v>761</v>
      </c>
      <c r="H1876" s="7" t="s">
        <v>6908</v>
      </c>
      <c r="I1876" s="7" t="s">
        <v>3029</v>
      </c>
      <c r="J1876" s="7" t="s">
        <v>6909</v>
      </c>
      <c r="K1876" s="7" t="s">
        <v>6910</v>
      </c>
      <c r="L1876" s="7" t="s">
        <v>90</v>
      </c>
      <c r="M1876" s="7" t="s">
        <v>91</v>
      </c>
      <c r="N1876" s="7" t="s">
        <v>92</v>
      </c>
      <c r="O1876" s="7" t="s">
        <v>93</v>
      </c>
      <c r="P1876" s="7" t="s">
        <v>92</v>
      </c>
      <c r="Q1876" s="7" t="s">
        <v>93</v>
      </c>
      <c r="R1876" s="7" t="s">
        <v>6911</v>
      </c>
      <c r="S1876" s="7" t="s">
        <v>6911</v>
      </c>
      <c r="T1876" s="7" t="s">
        <v>6911</v>
      </c>
      <c r="U1876" s="7" t="s">
        <v>6911</v>
      </c>
      <c r="V1876" s="7" t="s">
        <v>6911</v>
      </c>
      <c r="W1876" s="7" t="s">
        <v>6911</v>
      </c>
      <c r="X1876" s="7" t="s">
        <v>6911</v>
      </c>
      <c r="Y1876" s="7" t="s">
        <v>6911</v>
      </c>
      <c r="Z1876" s="7" t="s">
        <v>6911</v>
      </c>
      <c r="AA1876" s="7" t="s">
        <v>6911</v>
      </c>
      <c r="AB1876" s="7" t="s">
        <v>6911</v>
      </c>
      <c r="AC1876" s="7" t="s">
        <v>6911</v>
      </c>
      <c r="AD1876" s="7" t="s">
        <v>6911</v>
      </c>
      <c r="AE1876" s="7" t="s">
        <v>95</v>
      </c>
      <c r="AF1876" s="7" t="s">
        <v>82</v>
      </c>
      <c r="AG1876" s="7" t="s">
        <v>96</v>
      </c>
    </row>
    <row r="1877" spans="1:33" ht="25.5" x14ac:dyDescent="0.25">
      <c r="A1877" s="7" t="s">
        <v>6912</v>
      </c>
      <c r="B1877" s="12" t="s">
        <v>80</v>
      </c>
      <c r="C1877" s="7" t="s">
        <v>81</v>
      </c>
      <c r="D1877" s="7" t="s">
        <v>82</v>
      </c>
      <c r="E1877" s="7" t="s">
        <v>83</v>
      </c>
      <c r="F1877" s="7" t="s">
        <v>497</v>
      </c>
      <c r="G1877" s="7" t="s">
        <v>498</v>
      </c>
      <c r="H1877" s="7" t="s">
        <v>181</v>
      </c>
      <c r="I1877" s="7" t="s">
        <v>1128</v>
      </c>
      <c r="J1877" s="7" t="s">
        <v>4221</v>
      </c>
      <c r="K1877" s="7" t="s">
        <v>333</v>
      </c>
      <c r="L1877" s="7" t="s">
        <v>353</v>
      </c>
      <c r="M1877" s="7" t="s">
        <v>137</v>
      </c>
      <c r="N1877" s="7" t="s">
        <v>185</v>
      </c>
      <c r="O1877" s="7" t="s">
        <v>93</v>
      </c>
      <c r="P1877" s="7" t="s">
        <v>185</v>
      </c>
      <c r="Q1877" s="7" t="s">
        <v>93</v>
      </c>
      <c r="R1877" s="7" t="s">
        <v>6913</v>
      </c>
      <c r="S1877" s="7" t="s">
        <v>6913</v>
      </c>
      <c r="T1877" s="7" t="s">
        <v>6913</v>
      </c>
      <c r="U1877" s="7" t="s">
        <v>6913</v>
      </c>
      <c r="V1877" s="7" t="s">
        <v>6913</v>
      </c>
      <c r="W1877" s="7" t="s">
        <v>6913</v>
      </c>
      <c r="X1877" s="7" t="s">
        <v>6913</v>
      </c>
      <c r="Y1877" s="7" t="s">
        <v>6913</v>
      </c>
      <c r="Z1877" s="7" t="s">
        <v>6913</v>
      </c>
      <c r="AA1877" s="7" t="s">
        <v>6913</v>
      </c>
      <c r="AB1877" s="7" t="s">
        <v>6913</v>
      </c>
      <c r="AC1877" s="7" t="s">
        <v>6913</v>
      </c>
      <c r="AD1877" s="7" t="s">
        <v>6913</v>
      </c>
      <c r="AE1877" s="7" t="s">
        <v>95</v>
      </c>
      <c r="AF1877" s="7" t="s">
        <v>82</v>
      </c>
      <c r="AG1877" s="7" t="s">
        <v>96</v>
      </c>
    </row>
    <row r="1878" spans="1:33" ht="25.5" x14ac:dyDescent="0.25">
      <c r="A1878" s="7" t="s">
        <v>6914</v>
      </c>
      <c r="B1878" s="12" t="s">
        <v>80</v>
      </c>
      <c r="C1878" s="7" t="s">
        <v>81</v>
      </c>
      <c r="D1878" s="7" t="s">
        <v>82</v>
      </c>
      <c r="E1878" s="7" t="s">
        <v>83</v>
      </c>
      <c r="F1878" s="7" t="s">
        <v>98</v>
      </c>
      <c r="G1878" s="7" t="s">
        <v>498</v>
      </c>
      <c r="H1878" s="7" t="s">
        <v>644</v>
      </c>
      <c r="I1878" s="7" t="s">
        <v>3667</v>
      </c>
      <c r="J1878" s="7" t="s">
        <v>1756</v>
      </c>
      <c r="K1878" s="7" t="s">
        <v>333</v>
      </c>
      <c r="L1878" s="7" t="s">
        <v>353</v>
      </c>
      <c r="M1878" s="7" t="s">
        <v>137</v>
      </c>
      <c r="N1878" s="7" t="s">
        <v>103</v>
      </c>
      <c r="O1878" s="7" t="s">
        <v>93</v>
      </c>
      <c r="P1878" s="7" t="s">
        <v>103</v>
      </c>
      <c r="Q1878" s="7" t="s">
        <v>93</v>
      </c>
      <c r="R1878" s="7" t="s">
        <v>6915</v>
      </c>
      <c r="S1878" s="7" t="s">
        <v>6915</v>
      </c>
      <c r="T1878" s="7" t="s">
        <v>6915</v>
      </c>
      <c r="U1878" s="7" t="s">
        <v>6915</v>
      </c>
      <c r="V1878" s="7" t="s">
        <v>6915</v>
      </c>
      <c r="W1878" s="7" t="s">
        <v>6915</v>
      </c>
      <c r="X1878" s="7" t="s">
        <v>6915</v>
      </c>
      <c r="Y1878" s="7" t="s">
        <v>6915</v>
      </c>
      <c r="Z1878" s="7" t="s">
        <v>6915</v>
      </c>
      <c r="AA1878" s="7" t="s">
        <v>6915</v>
      </c>
      <c r="AB1878" s="7" t="s">
        <v>6915</v>
      </c>
      <c r="AC1878" s="7" t="s">
        <v>6915</v>
      </c>
      <c r="AD1878" s="7" t="s">
        <v>6915</v>
      </c>
      <c r="AE1878" s="7" t="s">
        <v>95</v>
      </c>
      <c r="AF1878" s="7" t="s">
        <v>82</v>
      </c>
      <c r="AG1878" s="7" t="s">
        <v>96</v>
      </c>
    </row>
    <row r="1879" spans="1:33" x14ac:dyDescent="0.25">
      <c r="A1879" s="7" t="s">
        <v>6916</v>
      </c>
      <c r="B1879" s="12" t="s">
        <v>80</v>
      </c>
      <c r="C1879" s="7" t="s">
        <v>81</v>
      </c>
      <c r="D1879" s="7" t="s">
        <v>82</v>
      </c>
      <c r="E1879" s="7" t="s">
        <v>83</v>
      </c>
      <c r="F1879" s="7" t="s">
        <v>123</v>
      </c>
      <c r="G1879" s="7" t="s">
        <v>124</v>
      </c>
      <c r="H1879" s="7" t="s">
        <v>181</v>
      </c>
      <c r="I1879" s="7" t="s">
        <v>5051</v>
      </c>
      <c r="J1879" s="7" t="s">
        <v>6917</v>
      </c>
      <c r="K1879" s="7" t="s">
        <v>6918</v>
      </c>
      <c r="L1879" s="7" t="s">
        <v>2348</v>
      </c>
      <c r="M1879" s="7" t="s">
        <v>137</v>
      </c>
      <c r="N1879" s="7" t="s">
        <v>128</v>
      </c>
      <c r="O1879" s="7" t="s">
        <v>93</v>
      </c>
      <c r="P1879" s="7" t="s">
        <v>128</v>
      </c>
      <c r="Q1879" s="7" t="s">
        <v>93</v>
      </c>
      <c r="R1879" s="7" t="s">
        <v>6919</v>
      </c>
      <c r="S1879" s="7" t="s">
        <v>6919</v>
      </c>
      <c r="T1879" s="7" t="s">
        <v>6919</v>
      </c>
      <c r="U1879" s="7" t="s">
        <v>6919</v>
      </c>
      <c r="V1879" s="7" t="s">
        <v>6919</v>
      </c>
      <c r="W1879" s="7" t="s">
        <v>6919</v>
      </c>
      <c r="X1879" s="7" t="s">
        <v>6919</v>
      </c>
      <c r="Y1879" s="7" t="s">
        <v>6919</v>
      </c>
      <c r="Z1879" s="7" t="s">
        <v>6919</v>
      </c>
      <c r="AA1879" s="7" t="s">
        <v>6919</v>
      </c>
      <c r="AB1879" s="7" t="s">
        <v>6919</v>
      </c>
      <c r="AC1879" s="7" t="s">
        <v>6919</v>
      </c>
      <c r="AD1879" s="7" t="s">
        <v>6919</v>
      </c>
      <c r="AE1879" s="7" t="s">
        <v>95</v>
      </c>
      <c r="AF1879" s="7" t="s">
        <v>82</v>
      </c>
      <c r="AG1879" s="7" t="s">
        <v>96</v>
      </c>
    </row>
    <row r="1880" spans="1:33" x14ac:dyDescent="0.25">
      <c r="A1880" s="7" t="s">
        <v>6920</v>
      </c>
      <c r="B1880" s="12" t="s">
        <v>80</v>
      </c>
      <c r="C1880" s="7" t="s">
        <v>81</v>
      </c>
      <c r="D1880" s="7" t="s">
        <v>82</v>
      </c>
      <c r="E1880" s="7" t="s">
        <v>83</v>
      </c>
      <c r="F1880" s="7" t="s">
        <v>230</v>
      </c>
      <c r="G1880" s="7" t="s">
        <v>231</v>
      </c>
      <c r="H1880" s="7" t="s">
        <v>239</v>
      </c>
      <c r="I1880" s="7" t="s">
        <v>240</v>
      </c>
      <c r="J1880" s="7" t="s">
        <v>352</v>
      </c>
      <c r="K1880" s="7" t="s">
        <v>6918</v>
      </c>
      <c r="L1880" s="7" t="s">
        <v>830</v>
      </c>
      <c r="M1880" s="7" t="s">
        <v>91</v>
      </c>
      <c r="N1880" s="7" t="s">
        <v>236</v>
      </c>
      <c r="O1880" s="7" t="s">
        <v>93</v>
      </c>
      <c r="P1880" s="7" t="s">
        <v>236</v>
      </c>
      <c r="Q1880" s="7" t="s">
        <v>93</v>
      </c>
      <c r="R1880" s="7" t="s">
        <v>6921</v>
      </c>
      <c r="S1880" s="7" t="s">
        <v>6921</v>
      </c>
      <c r="T1880" s="7" t="s">
        <v>6921</v>
      </c>
      <c r="U1880" s="7" t="s">
        <v>6921</v>
      </c>
      <c r="V1880" s="7" t="s">
        <v>6921</v>
      </c>
      <c r="W1880" s="7" t="s">
        <v>6921</v>
      </c>
      <c r="X1880" s="7" t="s">
        <v>6921</v>
      </c>
      <c r="Y1880" s="7" t="s">
        <v>6921</v>
      </c>
      <c r="Z1880" s="7" t="s">
        <v>6921</v>
      </c>
      <c r="AA1880" s="7" t="s">
        <v>6921</v>
      </c>
      <c r="AB1880" s="7" t="s">
        <v>6921</v>
      </c>
      <c r="AC1880" s="7" t="s">
        <v>6921</v>
      </c>
      <c r="AD1880" s="7" t="s">
        <v>6921</v>
      </c>
      <c r="AE1880" s="7" t="s">
        <v>95</v>
      </c>
      <c r="AF1880" s="7" t="s">
        <v>82</v>
      </c>
      <c r="AG1880" s="7" t="s">
        <v>96</v>
      </c>
    </row>
    <row r="1881" spans="1:33" x14ac:dyDescent="0.25">
      <c r="A1881" s="7" t="s">
        <v>6922</v>
      </c>
      <c r="B1881" s="12" t="s">
        <v>80</v>
      </c>
      <c r="C1881" s="7" t="s">
        <v>81</v>
      </c>
      <c r="D1881" s="7" t="s">
        <v>82</v>
      </c>
      <c r="E1881" s="7" t="s">
        <v>83</v>
      </c>
      <c r="F1881" s="7" t="s">
        <v>497</v>
      </c>
      <c r="G1881" s="7" t="s">
        <v>99</v>
      </c>
      <c r="H1881" s="7" t="s">
        <v>6923</v>
      </c>
      <c r="I1881" s="7" t="s">
        <v>436</v>
      </c>
      <c r="J1881" s="7" t="s">
        <v>1092</v>
      </c>
      <c r="K1881" s="7" t="s">
        <v>1934</v>
      </c>
      <c r="L1881" s="7" t="s">
        <v>982</v>
      </c>
      <c r="M1881" s="7" t="s">
        <v>91</v>
      </c>
      <c r="N1881" s="7" t="s">
        <v>185</v>
      </c>
      <c r="O1881" s="7" t="s">
        <v>93</v>
      </c>
      <c r="P1881" s="7" t="s">
        <v>185</v>
      </c>
      <c r="Q1881" s="7" t="s">
        <v>93</v>
      </c>
      <c r="R1881" s="7" t="s">
        <v>6924</v>
      </c>
      <c r="S1881" s="7" t="s">
        <v>6924</v>
      </c>
      <c r="T1881" s="7" t="s">
        <v>6924</v>
      </c>
      <c r="U1881" s="7" t="s">
        <v>6924</v>
      </c>
      <c r="V1881" s="7" t="s">
        <v>6924</v>
      </c>
      <c r="W1881" s="7" t="s">
        <v>6924</v>
      </c>
      <c r="X1881" s="7" t="s">
        <v>6924</v>
      </c>
      <c r="Y1881" s="7" t="s">
        <v>6924</v>
      </c>
      <c r="Z1881" s="7" t="s">
        <v>6924</v>
      </c>
      <c r="AA1881" s="7" t="s">
        <v>6924</v>
      </c>
      <c r="AB1881" s="7" t="s">
        <v>6924</v>
      </c>
      <c r="AC1881" s="7" t="s">
        <v>6924</v>
      </c>
      <c r="AD1881" s="7" t="s">
        <v>6924</v>
      </c>
      <c r="AE1881" s="7" t="s">
        <v>95</v>
      </c>
      <c r="AF1881" s="7" t="s">
        <v>82</v>
      </c>
      <c r="AG1881" s="7" t="s">
        <v>96</v>
      </c>
    </row>
    <row r="1882" spans="1:33" ht="25.5" x14ac:dyDescent="0.25">
      <c r="A1882" s="7" t="s">
        <v>6925</v>
      </c>
      <c r="B1882" s="12" t="s">
        <v>80</v>
      </c>
      <c r="C1882" s="7" t="s">
        <v>81</v>
      </c>
      <c r="D1882" s="7" t="s">
        <v>82</v>
      </c>
      <c r="E1882" s="7" t="s">
        <v>83</v>
      </c>
      <c r="F1882" s="7" t="s">
        <v>156</v>
      </c>
      <c r="G1882" s="7" t="s">
        <v>487</v>
      </c>
      <c r="H1882" s="7" t="s">
        <v>6926</v>
      </c>
      <c r="I1882" s="7" t="s">
        <v>134</v>
      </c>
      <c r="J1882" s="7" t="s">
        <v>1011</v>
      </c>
      <c r="K1882" s="7" t="s">
        <v>1934</v>
      </c>
      <c r="L1882" s="7" t="s">
        <v>859</v>
      </c>
      <c r="M1882" s="7" t="s">
        <v>137</v>
      </c>
      <c r="N1882" s="7" t="s">
        <v>161</v>
      </c>
      <c r="O1882" s="7" t="s">
        <v>93</v>
      </c>
      <c r="P1882" s="7" t="s">
        <v>161</v>
      </c>
      <c r="Q1882" s="7" t="s">
        <v>93</v>
      </c>
      <c r="R1882" s="7" t="s">
        <v>6927</v>
      </c>
      <c r="S1882" s="7" t="s">
        <v>6927</v>
      </c>
      <c r="T1882" s="7" t="s">
        <v>6927</v>
      </c>
      <c r="U1882" s="7" t="s">
        <v>6927</v>
      </c>
      <c r="V1882" s="7" t="s">
        <v>6927</v>
      </c>
      <c r="W1882" s="7" t="s">
        <v>6927</v>
      </c>
      <c r="X1882" s="7" t="s">
        <v>6927</v>
      </c>
      <c r="Y1882" s="7" t="s">
        <v>6927</v>
      </c>
      <c r="Z1882" s="7" t="s">
        <v>6927</v>
      </c>
      <c r="AA1882" s="7" t="s">
        <v>6927</v>
      </c>
      <c r="AB1882" s="7" t="s">
        <v>6927</v>
      </c>
      <c r="AC1882" s="7" t="s">
        <v>6927</v>
      </c>
      <c r="AD1882" s="7" t="s">
        <v>6927</v>
      </c>
      <c r="AE1882" s="7" t="s">
        <v>95</v>
      </c>
      <c r="AF1882" s="7" t="s">
        <v>82</v>
      </c>
      <c r="AG1882" s="7" t="s">
        <v>96</v>
      </c>
    </row>
    <row r="1883" spans="1:33" ht="25.5" x14ac:dyDescent="0.25">
      <c r="A1883" s="7" t="s">
        <v>6928</v>
      </c>
      <c r="B1883" s="12" t="s">
        <v>80</v>
      </c>
      <c r="C1883" s="7" t="s">
        <v>81</v>
      </c>
      <c r="D1883" s="7" t="s">
        <v>82</v>
      </c>
      <c r="E1883" s="7" t="s">
        <v>83</v>
      </c>
      <c r="F1883" s="7" t="s">
        <v>98</v>
      </c>
      <c r="G1883" s="7" t="s">
        <v>273</v>
      </c>
      <c r="H1883" s="7" t="s">
        <v>1063</v>
      </c>
      <c r="I1883" s="7" t="s">
        <v>366</v>
      </c>
      <c r="J1883" s="7" t="s">
        <v>3653</v>
      </c>
      <c r="K1883" s="7" t="s">
        <v>1934</v>
      </c>
      <c r="L1883" s="7" t="s">
        <v>6929</v>
      </c>
      <c r="M1883" s="7" t="s">
        <v>91</v>
      </c>
      <c r="N1883" s="7" t="s">
        <v>103</v>
      </c>
      <c r="O1883" s="7" t="s">
        <v>93</v>
      </c>
      <c r="P1883" s="7" t="s">
        <v>103</v>
      </c>
      <c r="Q1883" s="7" t="s">
        <v>93</v>
      </c>
      <c r="R1883" s="7" t="s">
        <v>6930</v>
      </c>
      <c r="S1883" s="7" t="s">
        <v>6930</v>
      </c>
      <c r="T1883" s="7" t="s">
        <v>6930</v>
      </c>
      <c r="U1883" s="7" t="s">
        <v>6930</v>
      </c>
      <c r="V1883" s="7" t="s">
        <v>6930</v>
      </c>
      <c r="W1883" s="7" t="s">
        <v>6930</v>
      </c>
      <c r="X1883" s="7" t="s">
        <v>6930</v>
      </c>
      <c r="Y1883" s="7" t="s">
        <v>6930</v>
      </c>
      <c r="Z1883" s="7" t="s">
        <v>6930</v>
      </c>
      <c r="AA1883" s="7" t="s">
        <v>6930</v>
      </c>
      <c r="AB1883" s="7" t="s">
        <v>6930</v>
      </c>
      <c r="AC1883" s="7" t="s">
        <v>6930</v>
      </c>
      <c r="AD1883" s="7" t="s">
        <v>6930</v>
      </c>
      <c r="AE1883" s="7" t="s">
        <v>95</v>
      </c>
      <c r="AF1883" s="7" t="s">
        <v>82</v>
      </c>
      <c r="AG1883" s="7" t="s">
        <v>96</v>
      </c>
    </row>
    <row r="1884" spans="1:33" ht="25.5" x14ac:dyDescent="0.25">
      <c r="A1884" s="7" t="s">
        <v>6931</v>
      </c>
      <c r="B1884" s="12" t="s">
        <v>80</v>
      </c>
      <c r="C1884" s="7" t="s">
        <v>81</v>
      </c>
      <c r="D1884" s="7" t="s">
        <v>82</v>
      </c>
      <c r="E1884" s="7" t="s">
        <v>83</v>
      </c>
      <c r="F1884" s="7" t="s">
        <v>106</v>
      </c>
      <c r="G1884" s="7" t="s">
        <v>107</v>
      </c>
      <c r="H1884" s="7" t="s">
        <v>216</v>
      </c>
      <c r="I1884" s="7" t="s">
        <v>217</v>
      </c>
      <c r="J1884" s="7" t="s">
        <v>651</v>
      </c>
      <c r="K1884" s="7" t="s">
        <v>2580</v>
      </c>
      <c r="L1884" s="7" t="s">
        <v>1809</v>
      </c>
      <c r="M1884" s="7" t="s">
        <v>137</v>
      </c>
      <c r="N1884" s="7" t="s">
        <v>112</v>
      </c>
      <c r="O1884" s="7" t="s">
        <v>93</v>
      </c>
      <c r="P1884" s="7" t="s">
        <v>112</v>
      </c>
      <c r="Q1884" s="7" t="s">
        <v>93</v>
      </c>
      <c r="R1884" s="7" t="s">
        <v>6932</v>
      </c>
      <c r="S1884" s="7" t="s">
        <v>6932</v>
      </c>
      <c r="T1884" s="7" t="s">
        <v>6932</v>
      </c>
      <c r="U1884" s="7" t="s">
        <v>6932</v>
      </c>
      <c r="V1884" s="7" t="s">
        <v>6932</v>
      </c>
      <c r="W1884" s="7" t="s">
        <v>6932</v>
      </c>
      <c r="X1884" s="7" t="s">
        <v>6932</v>
      </c>
      <c r="Y1884" s="7" t="s">
        <v>6932</v>
      </c>
      <c r="Z1884" s="7" t="s">
        <v>6932</v>
      </c>
      <c r="AA1884" s="7" t="s">
        <v>6932</v>
      </c>
      <c r="AB1884" s="7" t="s">
        <v>6932</v>
      </c>
      <c r="AC1884" s="7" t="s">
        <v>6932</v>
      </c>
      <c r="AD1884" s="7" t="s">
        <v>6932</v>
      </c>
      <c r="AE1884" s="7" t="s">
        <v>95</v>
      </c>
      <c r="AF1884" s="7" t="s">
        <v>82</v>
      </c>
      <c r="AG1884" s="7" t="s">
        <v>96</v>
      </c>
    </row>
    <row r="1885" spans="1:33" ht="25.5" x14ac:dyDescent="0.25">
      <c r="A1885" s="7" t="s">
        <v>6933</v>
      </c>
      <c r="B1885" s="12" t="s">
        <v>80</v>
      </c>
      <c r="C1885" s="7" t="s">
        <v>81</v>
      </c>
      <c r="D1885" s="7" t="s">
        <v>82</v>
      </c>
      <c r="E1885" s="7" t="s">
        <v>83</v>
      </c>
      <c r="F1885" s="7" t="s">
        <v>106</v>
      </c>
      <c r="G1885" s="7" t="s">
        <v>107</v>
      </c>
      <c r="H1885" s="7" t="s">
        <v>2718</v>
      </c>
      <c r="I1885" s="7" t="s">
        <v>247</v>
      </c>
      <c r="J1885" s="7" t="s">
        <v>638</v>
      </c>
      <c r="K1885" s="7" t="s">
        <v>2580</v>
      </c>
      <c r="L1885" s="7" t="s">
        <v>844</v>
      </c>
      <c r="M1885" s="7" t="s">
        <v>91</v>
      </c>
      <c r="N1885" s="7" t="s">
        <v>112</v>
      </c>
      <c r="O1885" s="7" t="s">
        <v>93</v>
      </c>
      <c r="P1885" s="7" t="s">
        <v>112</v>
      </c>
      <c r="Q1885" s="7" t="s">
        <v>93</v>
      </c>
      <c r="R1885" s="7" t="s">
        <v>6934</v>
      </c>
      <c r="S1885" s="7" t="s">
        <v>6934</v>
      </c>
      <c r="T1885" s="7" t="s">
        <v>6934</v>
      </c>
      <c r="U1885" s="7" t="s">
        <v>6934</v>
      </c>
      <c r="V1885" s="7" t="s">
        <v>6934</v>
      </c>
      <c r="W1885" s="7" t="s">
        <v>6934</v>
      </c>
      <c r="X1885" s="7" t="s">
        <v>6934</v>
      </c>
      <c r="Y1885" s="7" t="s">
        <v>6934</v>
      </c>
      <c r="Z1885" s="7" t="s">
        <v>6934</v>
      </c>
      <c r="AA1885" s="7" t="s">
        <v>6934</v>
      </c>
      <c r="AB1885" s="7" t="s">
        <v>6934</v>
      </c>
      <c r="AC1885" s="7" t="s">
        <v>6934</v>
      </c>
      <c r="AD1885" s="7" t="s">
        <v>6934</v>
      </c>
      <c r="AE1885" s="7" t="s">
        <v>95</v>
      </c>
      <c r="AF1885" s="7" t="s">
        <v>82</v>
      </c>
      <c r="AG1885" s="7" t="s">
        <v>96</v>
      </c>
    </row>
    <row r="1886" spans="1:33" ht="25.5" x14ac:dyDescent="0.25">
      <c r="A1886" s="7" t="s">
        <v>6935</v>
      </c>
      <c r="B1886" s="12" t="s">
        <v>80</v>
      </c>
      <c r="C1886" s="7" t="s">
        <v>81</v>
      </c>
      <c r="D1886" s="7" t="s">
        <v>82</v>
      </c>
      <c r="E1886" s="7" t="s">
        <v>83</v>
      </c>
      <c r="F1886" s="7" t="s">
        <v>106</v>
      </c>
      <c r="G1886" s="7" t="s">
        <v>107</v>
      </c>
      <c r="H1886" s="7" t="s">
        <v>6936</v>
      </c>
      <c r="I1886" s="7" t="s">
        <v>868</v>
      </c>
      <c r="J1886" s="7" t="s">
        <v>4640</v>
      </c>
      <c r="K1886" s="7" t="s">
        <v>2580</v>
      </c>
      <c r="L1886" s="7" t="s">
        <v>844</v>
      </c>
      <c r="M1886" s="7" t="s">
        <v>137</v>
      </c>
      <c r="N1886" s="7" t="s">
        <v>112</v>
      </c>
      <c r="O1886" s="7" t="s">
        <v>93</v>
      </c>
      <c r="P1886" s="7" t="s">
        <v>112</v>
      </c>
      <c r="Q1886" s="7" t="s">
        <v>93</v>
      </c>
      <c r="R1886" s="7" t="s">
        <v>6937</v>
      </c>
      <c r="S1886" s="7" t="s">
        <v>6937</v>
      </c>
      <c r="T1886" s="7" t="s">
        <v>6937</v>
      </c>
      <c r="U1886" s="7" t="s">
        <v>6937</v>
      </c>
      <c r="V1886" s="7" t="s">
        <v>6937</v>
      </c>
      <c r="W1886" s="7" t="s">
        <v>6937</v>
      </c>
      <c r="X1886" s="7" t="s">
        <v>6937</v>
      </c>
      <c r="Y1886" s="7" t="s">
        <v>6937</v>
      </c>
      <c r="Z1886" s="7" t="s">
        <v>6937</v>
      </c>
      <c r="AA1886" s="7" t="s">
        <v>6937</v>
      </c>
      <c r="AB1886" s="7" t="s">
        <v>6937</v>
      </c>
      <c r="AC1886" s="7" t="s">
        <v>6937</v>
      </c>
      <c r="AD1886" s="7" t="s">
        <v>6937</v>
      </c>
      <c r="AE1886" s="7" t="s">
        <v>95</v>
      </c>
      <c r="AF1886" s="7" t="s">
        <v>82</v>
      </c>
      <c r="AG1886" s="7" t="s">
        <v>96</v>
      </c>
    </row>
    <row r="1887" spans="1:33" ht="25.5" x14ac:dyDescent="0.25">
      <c r="A1887" s="7" t="s">
        <v>6938</v>
      </c>
      <c r="B1887" s="12" t="s">
        <v>80</v>
      </c>
      <c r="C1887" s="7" t="s">
        <v>81</v>
      </c>
      <c r="D1887" s="7" t="s">
        <v>82</v>
      </c>
      <c r="E1887" s="7" t="s">
        <v>83</v>
      </c>
      <c r="F1887" s="7" t="s">
        <v>123</v>
      </c>
      <c r="G1887" s="7" t="s">
        <v>124</v>
      </c>
      <c r="H1887" s="7" t="s">
        <v>6939</v>
      </c>
      <c r="I1887" s="7" t="s">
        <v>5455</v>
      </c>
      <c r="J1887" s="7" t="s">
        <v>2688</v>
      </c>
      <c r="K1887" s="7" t="s">
        <v>859</v>
      </c>
      <c r="L1887" s="7" t="s">
        <v>2143</v>
      </c>
      <c r="M1887" s="7" t="s">
        <v>91</v>
      </c>
      <c r="N1887" s="7" t="s">
        <v>128</v>
      </c>
      <c r="O1887" s="7" t="s">
        <v>93</v>
      </c>
      <c r="P1887" s="7" t="s">
        <v>128</v>
      </c>
      <c r="Q1887" s="7" t="s">
        <v>93</v>
      </c>
      <c r="R1887" s="7" t="s">
        <v>6940</v>
      </c>
      <c r="S1887" s="7" t="s">
        <v>6940</v>
      </c>
      <c r="T1887" s="7" t="s">
        <v>6940</v>
      </c>
      <c r="U1887" s="7" t="s">
        <v>6940</v>
      </c>
      <c r="V1887" s="7" t="s">
        <v>6940</v>
      </c>
      <c r="W1887" s="7" t="s">
        <v>6940</v>
      </c>
      <c r="X1887" s="7" t="s">
        <v>6940</v>
      </c>
      <c r="Y1887" s="7" t="s">
        <v>6940</v>
      </c>
      <c r="Z1887" s="7" t="s">
        <v>6940</v>
      </c>
      <c r="AA1887" s="7" t="s">
        <v>6940</v>
      </c>
      <c r="AB1887" s="7" t="s">
        <v>6940</v>
      </c>
      <c r="AC1887" s="7" t="s">
        <v>6940</v>
      </c>
      <c r="AD1887" s="7" t="s">
        <v>6940</v>
      </c>
      <c r="AE1887" s="7" t="s">
        <v>95</v>
      </c>
      <c r="AF1887" s="7" t="s">
        <v>82</v>
      </c>
      <c r="AG1887" s="7" t="s">
        <v>96</v>
      </c>
    </row>
    <row r="1888" spans="1:33" ht="25.5" x14ac:dyDescent="0.25">
      <c r="A1888" s="7" t="s">
        <v>6941</v>
      </c>
      <c r="B1888" s="12" t="s">
        <v>80</v>
      </c>
      <c r="C1888" s="7" t="s">
        <v>81</v>
      </c>
      <c r="D1888" s="7" t="s">
        <v>82</v>
      </c>
      <c r="E1888" s="7" t="s">
        <v>83</v>
      </c>
      <c r="F1888" s="7" t="s">
        <v>106</v>
      </c>
      <c r="G1888" s="7" t="s">
        <v>107</v>
      </c>
      <c r="H1888" s="7" t="s">
        <v>6942</v>
      </c>
      <c r="I1888" s="7" t="s">
        <v>87</v>
      </c>
      <c r="J1888" s="7" t="s">
        <v>824</v>
      </c>
      <c r="K1888" s="7" t="s">
        <v>1158</v>
      </c>
      <c r="L1888" s="7" t="s">
        <v>605</v>
      </c>
      <c r="M1888" s="7" t="s">
        <v>91</v>
      </c>
      <c r="N1888" s="7" t="s">
        <v>112</v>
      </c>
      <c r="O1888" s="7" t="s">
        <v>93</v>
      </c>
      <c r="P1888" s="7" t="s">
        <v>112</v>
      </c>
      <c r="Q1888" s="7" t="s">
        <v>93</v>
      </c>
      <c r="R1888" s="7" t="s">
        <v>6943</v>
      </c>
      <c r="S1888" s="7" t="s">
        <v>6943</v>
      </c>
      <c r="T1888" s="7" t="s">
        <v>6943</v>
      </c>
      <c r="U1888" s="7" t="s">
        <v>6943</v>
      </c>
      <c r="V1888" s="7" t="s">
        <v>6943</v>
      </c>
      <c r="W1888" s="7" t="s">
        <v>6943</v>
      </c>
      <c r="X1888" s="7" t="s">
        <v>6943</v>
      </c>
      <c r="Y1888" s="7" t="s">
        <v>6943</v>
      </c>
      <c r="Z1888" s="7" t="s">
        <v>6943</v>
      </c>
      <c r="AA1888" s="7" t="s">
        <v>6943</v>
      </c>
      <c r="AB1888" s="7" t="s">
        <v>6943</v>
      </c>
      <c r="AC1888" s="7" t="s">
        <v>6943</v>
      </c>
      <c r="AD1888" s="7" t="s">
        <v>6943</v>
      </c>
      <c r="AE1888" s="7" t="s">
        <v>95</v>
      </c>
      <c r="AF1888" s="7" t="s">
        <v>82</v>
      </c>
      <c r="AG1888" s="7" t="s">
        <v>96</v>
      </c>
    </row>
    <row r="1889" spans="1:33" x14ac:dyDescent="0.25">
      <c r="A1889" s="7" t="s">
        <v>6944</v>
      </c>
      <c r="B1889" s="12" t="s">
        <v>80</v>
      </c>
      <c r="C1889" s="7" t="s">
        <v>81</v>
      </c>
      <c r="D1889" s="7" t="s">
        <v>82</v>
      </c>
      <c r="E1889" s="7" t="s">
        <v>83</v>
      </c>
      <c r="F1889" s="7" t="s">
        <v>98</v>
      </c>
      <c r="G1889" s="7" t="s">
        <v>174</v>
      </c>
      <c r="H1889" s="7" t="s">
        <v>308</v>
      </c>
      <c r="I1889" s="7" t="s">
        <v>87</v>
      </c>
      <c r="J1889" s="7" t="s">
        <v>884</v>
      </c>
      <c r="K1889" s="7" t="s">
        <v>1158</v>
      </c>
      <c r="L1889" s="7" t="s">
        <v>227</v>
      </c>
      <c r="M1889" s="7" t="s">
        <v>137</v>
      </c>
      <c r="N1889" s="7" t="s">
        <v>103</v>
      </c>
      <c r="O1889" s="7" t="s">
        <v>93</v>
      </c>
      <c r="P1889" s="7" t="s">
        <v>103</v>
      </c>
      <c r="Q1889" s="7" t="s">
        <v>93</v>
      </c>
      <c r="R1889" s="7" t="s">
        <v>6945</v>
      </c>
      <c r="S1889" s="7" t="s">
        <v>6945</v>
      </c>
      <c r="T1889" s="7" t="s">
        <v>6945</v>
      </c>
      <c r="U1889" s="7" t="s">
        <v>6945</v>
      </c>
      <c r="V1889" s="7" t="s">
        <v>6945</v>
      </c>
      <c r="W1889" s="7" t="s">
        <v>6945</v>
      </c>
      <c r="X1889" s="7" t="s">
        <v>6945</v>
      </c>
      <c r="Y1889" s="7" t="s">
        <v>6945</v>
      </c>
      <c r="Z1889" s="7" t="s">
        <v>6945</v>
      </c>
      <c r="AA1889" s="7" t="s">
        <v>6945</v>
      </c>
      <c r="AB1889" s="7" t="s">
        <v>6945</v>
      </c>
      <c r="AC1889" s="7" t="s">
        <v>6945</v>
      </c>
      <c r="AD1889" s="7" t="s">
        <v>6945</v>
      </c>
      <c r="AE1889" s="7" t="s">
        <v>95</v>
      </c>
      <c r="AF1889" s="7" t="s">
        <v>82</v>
      </c>
      <c r="AG1889" s="7" t="s">
        <v>96</v>
      </c>
    </row>
    <row r="1890" spans="1:33" ht="25.5" x14ac:dyDescent="0.25">
      <c r="A1890" s="7" t="s">
        <v>6946</v>
      </c>
      <c r="B1890" s="12" t="s">
        <v>80</v>
      </c>
      <c r="C1890" s="7" t="s">
        <v>81</v>
      </c>
      <c r="D1890" s="7" t="s">
        <v>82</v>
      </c>
      <c r="E1890" s="7" t="s">
        <v>83</v>
      </c>
      <c r="F1890" s="7" t="s">
        <v>98</v>
      </c>
      <c r="G1890" s="7" t="s">
        <v>224</v>
      </c>
      <c r="H1890" s="7" t="s">
        <v>6947</v>
      </c>
      <c r="I1890" s="7" t="s">
        <v>87</v>
      </c>
      <c r="J1890" s="7" t="s">
        <v>1049</v>
      </c>
      <c r="K1890" s="7" t="s">
        <v>1158</v>
      </c>
      <c r="L1890" s="7" t="s">
        <v>605</v>
      </c>
      <c r="M1890" s="7" t="s">
        <v>91</v>
      </c>
      <c r="N1890" s="7" t="s">
        <v>185</v>
      </c>
      <c r="O1890" s="7" t="s">
        <v>93</v>
      </c>
      <c r="P1890" s="7" t="s">
        <v>185</v>
      </c>
      <c r="Q1890" s="7" t="s">
        <v>93</v>
      </c>
      <c r="R1890" s="7" t="s">
        <v>6948</v>
      </c>
      <c r="S1890" s="7" t="s">
        <v>6948</v>
      </c>
      <c r="T1890" s="7" t="s">
        <v>6948</v>
      </c>
      <c r="U1890" s="7" t="s">
        <v>6948</v>
      </c>
      <c r="V1890" s="7" t="s">
        <v>6948</v>
      </c>
      <c r="W1890" s="7" t="s">
        <v>6948</v>
      </c>
      <c r="X1890" s="7" t="s">
        <v>6948</v>
      </c>
      <c r="Y1890" s="7" t="s">
        <v>6948</v>
      </c>
      <c r="Z1890" s="7" t="s">
        <v>6948</v>
      </c>
      <c r="AA1890" s="7" t="s">
        <v>6948</v>
      </c>
      <c r="AB1890" s="7" t="s">
        <v>6948</v>
      </c>
      <c r="AC1890" s="7" t="s">
        <v>6948</v>
      </c>
      <c r="AD1890" s="7" t="s">
        <v>6948</v>
      </c>
      <c r="AE1890" s="7" t="s">
        <v>95</v>
      </c>
      <c r="AF1890" s="7" t="s">
        <v>82</v>
      </c>
      <c r="AG1890" s="7" t="s">
        <v>96</v>
      </c>
    </row>
    <row r="1891" spans="1:33" x14ac:dyDescent="0.25">
      <c r="A1891" s="7" t="s">
        <v>6949</v>
      </c>
      <c r="B1891" s="12" t="s">
        <v>80</v>
      </c>
      <c r="C1891" s="7" t="s">
        <v>81</v>
      </c>
      <c r="D1891" s="7" t="s">
        <v>82</v>
      </c>
      <c r="E1891" s="7" t="s">
        <v>83</v>
      </c>
      <c r="F1891" s="7" t="s">
        <v>123</v>
      </c>
      <c r="G1891" s="7" t="s">
        <v>124</v>
      </c>
      <c r="H1891" s="7" t="s">
        <v>6950</v>
      </c>
      <c r="I1891" s="7" t="s">
        <v>87</v>
      </c>
      <c r="J1891" s="7" t="s">
        <v>6951</v>
      </c>
      <c r="K1891" s="7" t="s">
        <v>1158</v>
      </c>
      <c r="L1891" s="7" t="s">
        <v>184</v>
      </c>
      <c r="M1891" s="7" t="s">
        <v>91</v>
      </c>
      <c r="N1891" s="7" t="s">
        <v>128</v>
      </c>
      <c r="O1891" s="7" t="s">
        <v>93</v>
      </c>
      <c r="P1891" s="7" t="s">
        <v>128</v>
      </c>
      <c r="Q1891" s="7" t="s">
        <v>93</v>
      </c>
      <c r="R1891" s="7" t="s">
        <v>6952</v>
      </c>
      <c r="S1891" s="7" t="s">
        <v>6952</v>
      </c>
      <c r="T1891" s="7" t="s">
        <v>6952</v>
      </c>
      <c r="U1891" s="7" t="s">
        <v>6952</v>
      </c>
      <c r="V1891" s="7" t="s">
        <v>6952</v>
      </c>
      <c r="W1891" s="7" t="s">
        <v>6952</v>
      </c>
      <c r="X1891" s="7" t="s">
        <v>6952</v>
      </c>
      <c r="Y1891" s="7" t="s">
        <v>6952</v>
      </c>
      <c r="Z1891" s="7" t="s">
        <v>6952</v>
      </c>
      <c r="AA1891" s="7" t="s">
        <v>6952</v>
      </c>
      <c r="AB1891" s="7" t="s">
        <v>6952</v>
      </c>
      <c r="AC1891" s="7" t="s">
        <v>6952</v>
      </c>
      <c r="AD1891" s="7" t="s">
        <v>6952</v>
      </c>
      <c r="AE1891" s="7" t="s">
        <v>95</v>
      </c>
      <c r="AF1891" s="7" t="s">
        <v>82</v>
      </c>
      <c r="AG1891" s="7" t="s">
        <v>96</v>
      </c>
    </row>
    <row r="1892" spans="1:33" x14ac:dyDescent="0.25">
      <c r="A1892" s="7" t="s">
        <v>6953</v>
      </c>
      <c r="B1892" s="12" t="s">
        <v>80</v>
      </c>
      <c r="C1892" s="7" t="s">
        <v>81</v>
      </c>
      <c r="D1892" s="7" t="s">
        <v>82</v>
      </c>
      <c r="E1892" s="7" t="s">
        <v>83</v>
      </c>
      <c r="F1892" s="7" t="s">
        <v>98</v>
      </c>
      <c r="G1892" s="7" t="s">
        <v>224</v>
      </c>
      <c r="H1892" s="7" t="s">
        <v>6954</v>
      </c>
      <c r="I1892" s="7" t="s">
        <v>134</v>
      </c>
      <c r="J1892" s="7" t="s">
        <v>6955</v>
      </c>
      <c r="K1892" s="7" t="s">
        <v>1158</v>
      </c>
      <c r="L1892" s="7" t="s">
        <v>859</v>
      </c>
      <c r="M1892" s="7" t="s">
        <v>137</v>
      </c>
      <c r="N1892" s="7" t="s">
        <v>185</v>
      </c>
      <c r="O1892" s="7" t="s">
        <v>93</v>
      </c>
      <c r="P1892" s="7" t="s">
        <v>185</v>
      </c>
      <c r="Q1892" s="7" t="s">
        <v>93</v>
      </c>
      <c r="R1892" s="7" t="s">
        <v>6956</v>
      </c>
      <c r="S1892" s="7" t="s">
        <v>6956</v>
      </c>
      <c r="T1892" s="7" t="s">
        <v>6956</v>
      </c>
      <c r="U1892" s="7" t="s">
        <v>6956</v>
      </c>
      <c r="V1892" s="7" t="s">
        <v>6956</v>
      </c>
      <c r="W1892" s="7" t="s">
        <v>6956</v>
      </c>
      <c r="X1892" s="7" t="s">
        <v>6956</v>
      </c>
      <c r="Y1892" s="7" t="s">
        <v>6956</v>
      </c>
      <c r="Z1892" s="7" t="s">
        <v>6956</v>
      </c>
      <c r="AA1892" s="7" t="s">
        <v>6956</v>
      </c>
      <c r="AB1892" s="7" t="s">
        <v>6956</v>
      </c>
      <c r="AC1892" s="7" t="s">
        <v>6956</v>
      </c>
      <c r="AD1892" s="7" t="s">
        <v>6956</v>
      </c>
      <c r="AE1892" s="7" t="s">
        <v>95</v>
      </c>
      <c r="AF1892" s="7" t="s">
        <v>82</v>
      </c>
      <c r="AG1892" s="7" t="s">
        <v>96</v>
      </c>
    </row>
    <row r="1893" spans="1:33" ht="25.5" x14ac:dyDescent="0.25">
      <c r="A1893" s="7" t="s">
        <v>6957</v>
      </c>
      <c r="B1893" s="12" t="s">
        <v>80</v>
      </c>
      <c r="C1893" s="7" t="s">
        <v>81</v>
      </c>
      <c r="D1893" s="7" t="s">
        <v>82</v>
      </c>
      <c r="E1893" s="7" t="s">
        <v>83</v>
      </c>
      <c r="F1893" s="7" t="s">
        <v>98</v>
      </c>
      <c r="G1893" s="7" t="s">
        <v>174</v>
      </c>
      <c r="H1893" s="7" t="s">
        <v>308</v>
      </c>
      <c r="I1893" s="7" t="s">
        <v>190</v>
      </c>
      <c r="J1893" s="7" t="s">
        <v>176</v>
      </c>
      <c r="K1893" s="7" t="s">
        <v>6958</v>
      </c>
      <c r="L1893" s="7" t="s">
        <v>6959</v>
      </c>
      <c r="M1893" s="7" t="s">
        <v>137</v>
      </c>
      <c r="N1893" s="7" t="s">
        <v>103</v>
      </c>
      <c r="O1893" s="7" t="s">
        <v>93</v>
      </c>
      <c r="P1893" s="7" t="s">
        <v>103</v>
      </c>
      <c r="Q1893" s="7" t="s">
        <v>93</v>
      </c>
      <c r="R1893" s="7" t="s">
        <v>6960</v>
      </c>
      <c r="S1893" s="7" t="s">
        <v>6960</v>
      </c>
      <c r="T1893" s="7" t="s">
        <v>6960</v>
      </c>
      <c r="U1893" s="7" t="s">
        <v>6960</v>
      </c>
      <c r="V1893" s="7" t="s">
        <v>6960</v>
      </c>
      <c r="W1893" s="7" t="s">
        <v>6960</v>
      </c>
      <c r="X1893" s="7" t="s">
        <v>6960</v>
      </c>
      <c r="Y1893" s="7" t="s">
        <v>6960</v>
      </c>
      <c r="Z1893" s="7" t="s">
        <v>6960</v>
      </c>
      <c r="AA1893" s="7" t="s">
        <v>6960</v>
      </c>
      <c r="AB1893" s="7" t="s">
        <v>6960</v>
      </c>
      <c r="AC1893" s="7" t="s">
        <v>6960</v>
      </c>
      <c r="AD1893" s="7" t="s">
        <v>6960</v>
      </c>
      <c r="AE1893" s="7" t="s">
        <v>95</v>
      </c>
      <c r="AF1893" s="7" t="s">
        <v>82</v>
      </c>
      <c r="AG1893" s="7" t="s">
        <v>96</v>
      </c>
    </row>
    <row r="1894" spans="1:33" x14ac:dyDescent="0.25">
      <c r="A1894" s="7" t="s">
        <v>6961</v>
      </c>
      <c r="B1894" s="12" t="s">
        <v>80</v>
      </c>
      <c r="C1894" s="7" t="s">
        <v>81</v>
      </c>
      <c r="D1894" s="7" t="s">
        <v>82</v>
      </c>
      <c r="E1894" s="7" t="s">
        <v>83</v>
      </c>
      <c r="F1894" s="7" t="s">
        <v>215</v>
      </c>
      <c r="G1894" s="7" t="s">
        <v>206</v>
      </c>
      <c r="H1894" s="7" t="s">
        <v>4882</v>
      </c>
      <c r="I1894" s="7" t="s">
        <v>592</v>
      </c>
      <c r="J1894" s="7" t="s">
        <v>419</v>
      </c>
      <c r="K1894" s="7" t="s">
        <v>111</v>
      </c>
      <c r="L1894" s="7" t="s">
        <v>982</v>
      </c>
      <c r="M1894" s="7" t="s">
        <v>91</v>
      </c>
      <c r="N1894" s="7" t="s">
        <v>221</v>
      </c>
      <c r="O1894" s="7" t="s">
        <v>93</v>
      </c>
      <c r="P1894" s="7" t="s">
        <v>221</v>
      </c>
      <c r="Q1894" s="7" t="s">
        <v>93</v>
      </c>
      <c r="R1894" s="7" t="s">
        <v>6962</v>
      </c>
      <c r="S1894" s="7" t="s">
        <v>6962</v>
      </c>
      <c r="T1894" s="7" t="s">
        <v>6962</v>
      </c>
      <c r="U1894" s="7" t="s">
        <v>6962</v>
      </c>
      <c r="V1894" s="7" t="s">
        <v>6962</v>
      </c>
      <c r="W1894" s="7" t="s">
        <v>6962</v>
      </c>
      <c r="X1894" s="7" t="s">
        <v>6962</v>
      </c>
      <c r="Y1894" s="7" t="s">
        <v>6962</v>
      </c>
      <c r="Z1894" s="7" t="s">
        <v>6962</v>
      </c>
      <c r="AA1894" s="7" t="s">
        <v>6962</v>
      </c>
      <c r="AB1894" s="7" t="s">
        <v>6962</v>
      </c>
      <c r="AC1894" s="7" t="s">
        <v>6962</v>
      </c>
      <c r="AD1894" s="7" t="s">
        <v>6962</v>
      </c>
      <c r="AE1894" s="7" t="s">
        <v>95</v>
      </c>
      <c r="AF1894" s="7" t="s">
        <v>82</v>
      </c>
      <c r="AG1894" s="7" t="s">
        <v>96</v>
      </c>
    </row>
    <row r="1895" spans="1:33" x14ac:dyDescent="0.25">
      <c r="A1895" s="7" t="s">
        <v>6963</v>
      </c>
      <c r="B1895" s="12" t="s">
        <v>80</v>
      </c>
      <c r="C1895" s="7" t="s">
        <v>81</v>
      </c>
      <c r="D1895" s="7" t="s">
        <v>82</v>
      </c>
      <c r="E1895" s="7" t="s">
        <v>83</v>
      </c>
      <c r="F1895" s="7" t="s">
        <v>106</v>
      </c>
      <c r="G1895" s="7" t="s">
        <v>107</v>
      </c>
      <c r="H1895" s="7" t="s">
        <v>842</v>
      </c>
      <c r="I1895" s="7" t="s">
        <v>1347</v>
      </c>
      <c r="J1895" s="7" t="s">
        <v>2593</v>
      </c>
      <c r="K1895" s="7" t="s">
        <v>111</v>
      </c>
      <c r="L1895" s="7" t="s">
        <v>316</v>
      </c>
      <c r="M1895" s="7" t="s">
        <v>137</v>
      </c>
      <c r="N1895" s="7" t="s">
        <v>479</v>
      </c>
      <c r="O1895" s="7" t="s">
        <v>93</v>
      </c>
      <c r="P1895" s="7" t="s">
        <v>479</v>
      </c>
      <c r="Q1895" s="7" t="s">
        <v>93</v>
      </c>
      <c r="R1895" s="7" t="s">
        <v>6964</v>
      </c>
      <c r="S1895" s="7" t="s">
        <v>6964</v>
      </c>
      <c r="T1895" s="7" t="s">
        <v>6964</v>
      </c>
      <c r="U1895" s="7" t="s">
        <v>6964</v>
      </c>
      <c r="V1895" s="7" t="s">
        <v>6964</v>
      </c>
      <c r="W1895" s="7" t="s">
        <v>6964</v>
      </c>
      <c r="X1895" s="7" t="s">
        <v>6964</v>
      </c>
      <c r="Y1895" s="7" t="s">
        <v>6964</v>
      </c>
      <c r="Z1895" s="7" t="s">
        <v>6964</v>
      </c>
      <c r="AA1895" s="7" t="s">
        <v>6964</v>
      </c>
      <c r="AB1895" s="7" t="s">
        <v>6964</v>
      </c>
      <c r="AC1895" s="7" t="s">
        <v>6964</v>
      </c>
      <c r="AD1895" s="7" t="s">
        <v>6964</v>
      </c>
      <c r="AE1895" s="7" t="s">
        <v>95</v>
      </c>
      <c r="AF1895" s="7" t="s">
        <v>82</v>
      </c>
      <c r="AG1895" s="7" t="s">
        <v>96</v>
      </c>
    </row>
    <row r="1896" spans="1:33" ht="25.5" x14ac:dyDescent="0.25">
      <c r="A1896" s="7" t="s">
        <v>6965</v>
      </c>
      <c r="B1896" s="12" t="s">
        <v>80</v>
      </c>
      <c r="C1896" s="7" t="s">
        <v>81</v>
      </c>
      <c r="D1896" s="7" t="s">
        <v>82</v>
      </c>
      <c r="E1896" s="7" t="s">
        <v>83</v>
      </c>
      <c r="F1896" s="7" t="s">
        <v>1759</v>
      </c>
      <c r="G1896" s="7" t="s">
        <v>5165</v>
      </c>
      <c r="H1896" s="7" t="s">
        <v>6966</v>
      </c>
      <c r="I1896" s="7" t="s">
        <v>4708</v>
      </c>
      <c r="J1896" s="7" t="s">
        <v>843</v>
      </c>
      <c r="K1896" s="7" t="s">
        <v>111</v>
      </c>
      <c r="L1896" s="7" t="s">
        <v>3986</v>
      </c>
      <c r="M1896" s="7" t="s">
        <v>137</v>
      </c>
      <c r="N1896" s="7" t="s">
        <v>1762</v>
      </c>
      <c r="O1896" s="7" t="s">
        <v>93</v>
      </c>
      <c r="P1896" s="7" t="s">
        <v>1762</v>
      </c>
      <c r="Q1896" s="7" t="s">
        <v>93</v>
      </c>
      <c r="R1896" s="7" t="s">
        <v>6967</v>
      </c>
      <c r="S1896" s="7" t="s">
        <v>6967</v>
      </c>
      <c r="T1896" s="7" t="s">
        <v>6967</v>
      </c>
      <c r="U1896" s="7" t="s">
        <v>6967</v>
      </c>
      <c r="V1896" s="7" t="s">
        <v>6967</v>
      </c>
      <c r="W1896" s="7" t="s">
        <v>6967</v>
      </c>
      <c r="X1896" s="7" t="s">
        <v>6967</v>
      </c>
      <c r="Y1896" s="7" t="s">
        <v>6967</v>
      </c>
      <c r="Z1896" s="7" t="s">
        <v>6967</v>
      </c>
      <c r="AA1896" s="7" t="s">
        <v>6967</v>
      </c>
      <c r="AB1896" s="7" t="s">
        <v>6967</v>
      </c>
      <c r="AC1896" s="7" t="s">
        <v>6967</v>
      </c>
      <c r="AD1896" s="7" t="s">
        <v>6967</v>
      </c>
      <c r="AE1896" s="7" t="s">
        <v>95</v>
      </c>
      <c r="AF1896" s="7" t="s">
        <v>82</v>
      </c>
      <c r="AG1896" s="7" t="s">
        <v>96</v>
      </c>
    </row>
    <row r="1897" spans="1:33" ht="25.5" x14ac:dyDescent="0.25">
      <c r="A1897" s="7" t="s">
        <v>6968</v>
      </c>
      <c r="B1897" s="12" t="s">
        <v>80</v>
      </c>
      <c r="C1897" s="7" t="s">
        <v>81</v>
      </c>
      <c r="D1897" s="7" t="s">
        <v>82</v>
      </c>
      <c r="E1897" s="7" t="s">
        <v>83</v>
      </c>
      <c r="F1897" s="7" t="s">
        <v>141</v>
      </c>
      <c r="G1897" s="7" t="s">
        <v>142</v>
      </c>
      <c r="H1897" s="7" t="s">
        <v>261</v>
      </c>
      <c r="I1897" s="7" t="s">
        <v>262</v>
      </c>
      <c r="J1897" s="7" t="s">
        <v>4031</v>
      </c>
      <c r="K1897" s="7" t="s">
        <v>111</v>
      </c>
      <c r="L1897" s="7" t="s">
        <v>374</v>
      </c>
      <c r="M1897" s="7" t="s">
        <v>91</v>
      </c>
      <c r="N1897" s="7" t="s">
        <v>148</v>
      </c>
      <c r="O1897" s="7" t="s">
        <v>93</v>
      </c>
      <c r="P1897" s="7" t="s">
        <v>148</v>
      </c>
      <c r="Q1897" s="7" t="s">
        <v>93</v>
      </c>
      <c r="R1897" s="7" t="s">
        <v>6969</v>
      </c>
      <c r="S1897" s="7" t="s">
        <v>6969</v>
      </c>
      <c r="T1897" s="7" t="s">
        <v>6969</v>
      </c>
      <c r="U1897" s="7" t="s">
        <v>6969</v>
      </c>
      <c r="V1897" s="7" t="s">
        <v>6969</v>
      </c>
      <c r="W1897" s="7" t="s">
        <v>6969</v>
      </c>
      <c r="X1897" s="7" t="s">
        <v>6969</v>
      </c>
      <c r="Y1897" s="7" t="s">
        <v>6969</v>
      </c>
      <c r="Z1897" s="7" t="s">
        <v>6969</v>
      </c>
      <c r="AA1897" s="7" t="s">
        <v>6969</v>
      </c>
      <c r="AB1897" s="7" t="s">
        <v>6969</v>
      </c>
      <c r="AC1897" s="7" t="s">
        <v>6969</v>
      </c>
      <c r="AD1897" s="7" t="s">
        <v>6969</v>
      </c>
      <c r="AE1897" s="7" t="s">
        <v>95</v>
      </c>
      <c r="AF1897" s="7" t="s">
        <v>82</v>
      </c>
      <c r="AG1897" s="7" t="s">
        <v>96</v>
      </c>
    </row>
    <row r="1898" spans="1:33" x14ac:dyDescent="0.25">
      <c r="A1898" s="7" t="s">
        <v>6970</v>
      </c>
      <c r="B1898" s="12" t="s">
        <v>80</v>
      </c>
      <c r="C1898" s="7" t="s">
        <v>81</v>
      </c>
      <c r="D1898" s="7" t="s">
        <v>82</v>
      </c>
      <c r="E1898" s="7" t="s">
        <v>83</v>
      </c>
      <c r="F1898" s="7" t="s">
        <v>131</v>
      </c>
      <c r="G1898" s="7" t="s">
        <v>132</v>
      </c>
      <c r="H1898" s="7" t="s">
        <v>181</v>
      </c>
      <c r="I1898" s="7" t="s">
        <v>500</v>
      </c>
      <c r="J1898" s="7" t="s">
        <v>2385</v>
      </c>
      <c r="K1898" s="7" t="s">
        <v>111</v>
      </c>
      <c r="L1898" s="7" t="s">
        <v>219</v>
      </c>
      <c r="M1898" s="7" t="s">
        <v>137</v>
      </c>
      <c r="N1898" s="7" t="s">
        <v>138</v>
      </c>
      <c r="O1898" s="7" t="s">
        <v>93</v>
      </c>
      <c r="P1898" s="7" t="s">
        <v>138</v>
      </c>
      <c r="Q1898" s="7" t="s">
        <v>93</v>
      </c>
      <c r="R1898" s="7" t="s">
        <v>6971</v>
      </c>
      <c r="S1898" s="7" t="s">
        <v>6971</v>
      </c>
      <c r="T1898" s="7" t="s">
        <v>6971</v>
      </c>
      <c r="U1898" s="7" t="s">
        <v>6971</v>
      </c>
      <c r="V1898" s="7" t="s">
        <v>6971</v>
      </c>
      <c r="W1898" s="7" t="s">
        <v>6971</v>
      </c>
      <c r="X1898" s="7" t="s">
        <v>6971</v>
      </c>
      <c r="Y1898" s="7" t="s">
        <v>6971</v>
      </c>
      <c r="Z1898" s="7" t="s">
        <v>6971</v>
      </c>
      <c r="AA1898" s="7" t="s">
        <v>6971</v>
      </c>
      <c r="AB1898" s="7" t="s">
        <v>6971</v>
      </c>
      <c r="AC1898" s="7" t="s">
        <v>6971</v>
      </c>
      <c r="AD1898" s="7" t="s">
        <v>6971</v>
      </c>
      <c r="AE1898" s="7" t="s">
        <v>95</v>
      </c>
      <c r="AF1898" s="7" t="s">
        <v>82</v>
      </c>
      <c r="AG1898" s="7" t="s">
        <v>96</v>
      </c>
    </row>
    <row r="1899" spans="1:33" x14ac:dyDescent="0.25">
      <c r="A1899" s="7" t="s">
        <v>6972</v>
      </c>
      <c r="B1899" s="12" t="s">
        <v>80</v>
      </c>
      <c r="C1899" s="7" t="s">
        <v>81</v>
      </c>
      <c r="D1899" s="7" t="s">
        <v>82</v>
      </c>
      <c r="E1899" s="7" t="s">
        <v>83</v>
      </c>
      <c r="F1899" s="7" t="s">
        <v>98</v>
      </c>
      <c r="G1899" s="7" t="s">
        <v>174</v>
      </c>
      <c r="H1899" s="7" t="s">
        <v>181</v>
      </c>
      <c r="I1899" s="7" t="s">
        <v>1140</v>
      </c>
      <c r="J1899" s="7" t="s">
        <v>6973</v>
      </c>
      <c r="K1899" s="7" t="s">
        <v>111</v>
      </c>
      <c r="L1899" s="7" t="s">
        <v>830</v>
      </c>
      <c r="M1899" s="7" t="s">
        <v>137</v>
      </c>
      <c r="N1899" s="7" t="s">
        <v>103</v>
      </c>
      <c r="O1899" s="7" t="s">
        <v>93</v>
      </c>
      <c r="P1899" s="7" t="s">
        <v>103</v>
      </c>
      <c r="Q1899" s="7" t="s">
        <v>93</v>
      </c>
      <c r="R1899" s="7" t="s">
        <v>6974</v>
      </c>
      <c r="S1899" s="7" t="s">
        <v>6974</v>
      </c>
      <c r="T1899" s="7" t="s">
        <v>6974</v>
      </c>
      <c r="U1899" s="7" t="s">
        <v>6974</v>
      </c>
      <c r="V1899" s="7" t="s">
        <v>6974</v>
      </c>
      <c r="W1899" s="7" t="s">
        <v>6974</v>
      </c>
      <c r="X1899" s="7" t="s">
        <v>6974</v>
      </c>
      <c r="Y1899" s="7" t="s">
        <v>6974</v>
      </c>
      <c r="Z1899" s="7" t="s">
        <v>6974</v>
      </c>
      <c r="AA1899" s="7" t="s">
        <v>6974</v>
      </c>
      <c r="AB1899" s="7" t="s">
        <v>6974</v>
      </c>
      <c r="AC1899" s="7" t="s">
        <v>6974</v>
      </c>
      <c r="AD1899" s="7" t="s">
        <v>6974</v>
      </c>
      <c r="AE1899" s="7" t="s">
        <v>95</v>
      </c>
      <c r="AF1899" s="7" t="s">
        <v>82</v>
      </c>
      <c r="AG1899" s="7" t="s">
        <v>96</v>
      </c>
    </row>
    <row r="1900" spans="1:33" x14ac:dyDescent="0.25">
      <c r="A1900" s="7" t="s">
        <v>6975</v>
      </c>
      <c r="B1900" s="12" t="s">
        <v>80</v>
      </c>
      <c r="C1900" s="7" t="s">
        <v>81</v>
      </c>
      <c r="D1900" s="7" t="s">
        <v>82</v>
      </c>
      <c r="E1900" s="7" t="s">
        <v>83</v>
      </c>
      <c r="F1900" s="7" t="s">
        <v>123</v>
      </c>
      <c r="G1900" s="7" t="s">
        <v>124</v>
      </c>
      <c r="H1900" s="7" t="s">
        <v>6976</v>
      </c>
      <c r="I1900" s="7" t="s">
        <v>190</v>
      </c>
      <c r="J1900" s="7" t="s">
        <v>1271</v>
      </c>
      <c r="K1900" s="7" t="s">
        <v>438</v>
      </c>
      <c r="L1900" s="7" t="s">
        <v>744</v>
      </c>
      <c r="M1900" s="7" t="s">
        <v>91</v>
      </c>
      <c r="N1900" s="7" t="s">
        <v>128</v>
      </c>
      <c r="O1900" s="7" t="s">
        <v>93</v>
      </c>
      <c r="P1900" s="7" t="s">
        <v>128</v>
      </c>
      <c r="Q1900" s="7" t="s">
        <v>93</v>
      </c>
      <c r="R1900" s="7" t="s">
        <v>6977</v>
      </c>
      <c r="S1900" s="7" t="s">
        <v>6977</v>
      </c>
      <c r="T1900" s="7" t="s">
        <v>6977</v>
      </c>
      <c r="U1900" s="7" t="s">
        <v>6977</v>
      </c>
      <c r="V1900" s="7" t="s">
        <v>6977</v>
      </c>
      <c r="W1900" s="7" t="s">
        <v>6977</v>
      </c>
      <c r="X1900" s="7" t="s">
        <v>6977</v>
      </c>
      <c r="Y1900" s="7" t="s">
        <v>6977</v>
      </c>
      <c r="Z1900" s="7" t="s">
        <v>6977</v>
      </c>
      <c r="AA1900" s="7" t="s">
        <v>6977</v>
      </c>
      <c r="AB1900" s="7" t="s">
        <v>6977</v>
      </c>
      <c r="AC1900" s="7" t="s">
        <v>6977</v>
      </c>
      <c r="AD1900" s="7" t="s">
        <v>6977</v>
      </c>
      <c r="AE1900" s="7" t="s">
        <v>95</v>
      </c>
      <c r="AF1900" s="7" t="s">
        <v>82</v>
      </c>
      <c r="AG1900" s="7" t="s">
        <v>96</v>
      </c>
    </row>
    <row r="1901" spans="1:33" x14ac:dyDescent="0.25">
      <c r="A1901" s="7" t="s">
        <v>6978</v>
      </c>
      <c r="B1901" s="12" t="s">
        <v>80</v>
      </c>
      <c r="C1901" s="7" t="s">
        <v>81</v>
      </c>
      <c r="D1901" s="7" t="s">
        <v>82</v>
      </c>
      <c r="E1901" s="7" t="s">
        <v>83</v>
      </c>
      <c r="F1901" s="7" t="s">
        <v>123</v>
      </c>
      <c r="G1901" s="7" t="s">
        <v>124</v>
      </c>
      <c r="H1901" s="7" t="s">
        <v>1385</v>
      </c>
      <c r="I1901" s="7" t="s">
        <v>190</v>
      </c>
      <c r="J1901" s="7" t="s">
        <v>515</v>
      </c>
      <c r="K1901" s="7" t="s">
        <v>438</v>
      </c>
      <c r="L1901" s="7" t="s">
        <v>460</v>
      </c>
      <c r="M1901" s="7" t="s">
        <v>91</v>
      </c>
      <c r="N1901" s="7" t="s">
        <v>128</v>
      </c>
      <c r="O1901" s="7" t="s">
        <v>93</v>
      </c>
      <c r="P1901" s="7" t="s">
        <v>128</v>
      </c>
      <c r="Q1901" s="7" t="s">
        <v>93</v>
      </c>
      <c r="R1901" s="7" t="s">
        <v>6979</v>
      </c>
      <c r="S1901" s="7" t="s">
        <v>6979</v>
      </c>
      <c r="T1901" s="7" t="s">
        <v>6979</v>
      </c>
      <c r="U1901" s="7" t="s">
        <v>6979</v>
      </c>
      <c r="V1901" s="7" t="s">
        <v>6979</v>
      </c>
      <c r="W1901" s="7" t="s">
        <v>6979</v>
      </c>
      <c r="X1901" s="7" t="s">
        <v>6979</v>
      </c>
      <c r="Y1901" s="7" t="s">
        <v>6979</v>
      </c>
      <c r="Z1901" s="7" t="s">
        <v>6979</v>
      </c>
      <c r="AA1901" s="7" t="s">
        <v>6979</v>
      </c>
      <c r="AB1901" s="7" t="s">
        <v>6979</v>
      </c>
      <c r="AC1901" s="7" t="s">
        <v>6979</v>
      </c>
      <c r="AD1901" s="7" t="s">
        <v>6979</v>
      </c>
      <c r="AE1901" s="7" t="s">
        <v>95</v>
      </c>
      <c r="AF1901" s="7" t="s">
        <v>82</v>
      </c>
      <c r="AG1901" s="7" t="s">
        <v>96</v>
      </c>
    </row>
    <row r="1902" spans="1:33" x14ac:dyDescent="0.25">
      <c r="A1902" s="7" t="s">
        <v>6980</v>
      </c>
      <c r="B1902" s="12" t="s">
        <v>80</v>
      </c>
      <c r="C1902" s="7" t="s">
        <v>81</v>
      </c>
      <c r="D1902" s="7" t="s">
        <v>82</v>
      </c>
      <c r="E1902" s="7" t="s">
        <v>83</v>
      </c>
      <c r="F1902" s="7" t="s">
        <v>123</v>
      </c>
      <c r="G1902" s="7" t="s">
        <v>124</v>
      </c>
      <c r="H1902" s="7" t="s">
        <v>6981</v>
      </c>
      <c r="I1902" s="7" t="s">
        <v>190</v>
      </c>
      <c r="J1902" s="7" t="s">
        <v>2818</v>
      </c>
      <c r="K1902" s="7" t="s">
        <v>438</v>
      </c>
      <c r="L1902" s="7" t="s">
        <v>3228</v>
      </c>
      <c r="M1902" s="7" t="s">
        <v>91</v>
      </c>
      <c r="N1902" s="7" t="s">
        <v>128</v>
      </c>
      <c r="O1902" s="7" t="s">
        <v>93</v>
      </c>
      <c r="P1902" s="7" t="s">
        <v>128</v>
      </c>
      <c r="Q1902" s="7" t="s">
        <v>93</v>
      </c>
      <c r="R1902" s="7" t="s">
        <v>6982</v>
      </c>
      <c r="S1902" s="7" t="s">
        <v>6982</v>
      </c>
      <c r="T1902" s="7" t="s">
        <v>6982</v>
      </c>
      <c r="U1902" s="7" t="s">
        <v>6982</v>
      </c>
      <c r="V1902" s="7" t="s">
        <v>6982</v>
      </c>
      <c r="W1902" s="7" t="s">
        <v>6982</v>
      </c>
      <c r="X1902" s="7" t="s">
        <v>6982</v>
      </c>
      <c r="Y1902" s="7" t="s">
        <v>6982</v>
      </c>
      <c r="Z1902" s="7" t="s">
        <v>6982</v>
      </c>
      <c r="AA1902" s="7" t="s">
        <v>6982</v>
      </c>
      <c r="AB1902" s="7" t="s">
        <v>6982</v>
      </c>
      <c r="AC1902" s="7" t="s">
        <v>6982</v>
      </c>
      <c r="AD1902" s="7" t="s">
        <v>6982</v>
      </c>
      <c r="AE1902" s="7" t="s">
        <v>95</v>
      </c>
      <c r="AF1902" s="7" t="s">
        <v>82</v>
      </c>
      <c r="AG1902" s="7" t="s">
        <v>96</v>
      </c>
    </row>
    <row r="1903" spans="1:33" ht="25.5" x14ac:dyDescent="0.25">
      <c r="A1903" s="7" t="s">
        <v>6983</v>
      </c>
      <c r="B1903" s="12" t="s">
        <v>80</v>
      </c>
      <c r="C1903" s="7" t="s">
        <v>81</v>
      </c>
      <c r="D1903" s="7" t="s">
        <v>82</v>
      </c>
      <c r="E1903" s="7" t="s">
        <v>83</v>
      </c>
      <c r="F1903" s="7" t="s">
        <v>259</v>
      </c>
      <c r="G1903" s="7" t="s">
        <v>290</v>
      </c>
      <c r="H1903" s="7" t="s">
        <v>195</v>
      </c>
      <c r="I1903" s="7" t="s">
        <v>196</v>
      </c>
      <c r="J1903" s="7" t="s">
        <v>769</v>
      </c>
      <c r="K1903" s="7" t="s">
        <v>438</v>
      </c>
      <c r="L1903" s="7" t="s">
        <v>460</v>
      </c>
      <c r="M1903" s="7" t="s">
        <v>91</v>
      </c>
      <c r="N1903" s="7" t="s">
        <v>295</v>
      </c>
      <c r="O1903" s="7" t="s">
        <v>93</v>
      </c>
      <c r="P1903" s="7" t="s">
        <v>295</v>
      </c>
      <c r="Q1903" s="7" t="s">
        <v>93</v>
      </c>
      <c r="R1903" s="7" t="s">
        <v>6984</v>
      </c>
      <c r="S1903" s="7" t="s">
        <v>6984</v>
      </c>
      <c r="T1903" s="7" t="s">
        <v>6984</v>
      </c>
      <c r="U1903" s="7" t="s">
        <v>6984</v>
      </c>
      <c r="V1903" s="7" t="s">
        <v>6984</v>
      </c>
      <c r="W1903" s="7" t="s">
        <v>6984</v>
      </c>
      <c r="X1903" s="7" t="s">
        <v>6984</v>
      </c>
      <c r="Y1903" s="7" t="s">
        <v>6984</v>
      </c>
      <c r="Z1903" s="7" t="s">
        <v>6984</v>
      </c>
      <c r="AA1903" s="7" t="s">
        <v>6984</v>
      </c>
      <c r="AB1903" s="7" t="s">
        <v>6984</v>
      </c>
      <c r="AC1903" s="7" t="s">
        <v>6984</v>
      </c>
      <c r="AD1903" s="7" t="s">
        <v>6984</v>
      </c>
      <c r="AE1903" s="7" t="s">
        <v>95</v>
      </c>
      <c r="AF1903" s="7" t="s">
        <v>82</v>
      </c>
      <c r="AG1903" s="7" t="s">
        <v>96</v>
      </c>
    </row>
    <row r="1904" spans="1:33" ht="25.5" x14ac:dyDescent="0.25">
      <c r="A1904" s="7" t="s">
        <v>6985</v>
      </c>
      <c r="B1904" s="12" t="s">
        <v>80</v>
      </c>
      <c r="C1904" s="7" t="s">
        <v>81</v>
      </c>
      <c r="D1904" s="7" t="s">
        <v>82</v>
      </c>
      <c r="E1904" s="7" t="s">
        <v>83</v>
      </c>
      <c r="F1904" s="7" t="s">
        <v>497</v>
      </c>
      <c r="G1904" s="7" t="s">
        <v>498</v>
      </c>
      <c r="H1904" s="7" t="s">
        <v>6986</v>
      </c>
      <c r="I1904" s="7" t="s">
        <v>196</v>
      </c>
      <c r="J1904" s="7" t="s">
        <v>6987</v>
      </c>
      <c r="K1904" s="7" t="s">
        <v>438</v>
      </c>
      <c r="L1904" s="7" t="s">
        <v>460</v>
      </c>
      <c r="M1904" s="7" t="s">
        <v>91</v>
      </c>
      <c r="N1904" s="7" t="s">
        <v>185</v>
      </c>
      <c r="O1904" s="7" t="s">
        <v>93</v>
      </c>
      <c r="P1904" s="7" t="s">
        <v>185</v>
      </c>
      <c r="Q1904" s="7" t="s">
        <v>93</v>
      </c>
      <c r="R1904" s="7" t="s">
        <v>6988</v>
      </c>
      <c r="S1904" s="7" t="s">
        <v>6988</v>
      </c>
      <c r="T1904" s="7" t="s">
        <v>6988</v>
      </c>
      <c r="U1904" s="7" t="s">
        <v>6988</v>
      </c>
      <c r="V1904" s="7" t="s">
        <v>6988</v>
      </c>
      <c r="W1904" s="7" t="s">
        <v>6988</v>
      </c>
      <c r="X1904" s="7" t="s">
        <v>6988</v>
      </c>
      <c r="Y1904" s="7" t="s">
        <v>6988</v>
      </c>
      <c r="Z1904" s="7" t="s">
        <v>6988</v>
      </c>
      <c r="AA1904" s="7" t="s">
        <v>6988</v>
      </c>
      <c r="AB1904" s="7" t="s">
        <v>6988</v>
      </c>
      <c r="AC1904" s="7" t="s">
        <v>6988</v>
      </c>
      <c r="AD1904" s="7" t="s">
        <v>6988</v>
      </c>
      <c r="AE1904" s="7" t="s">
        <v>95</v>
      </c>
      <c r="AF1904" s="7" t="s">
        <v>82</v>
      </c>
      <c r="AG1904" s="7" t="s">
        <v>96</v>
      </c>
    </row>
    <row r="1905" spans="1:33" x14ac:dyDescent="0.25">
      <c r="A1905" s="7" t="s">
        <v>6989</v>
      </c>
      <c r="B1905" s="12" t="s">
        <v>80</v>
      </c>
      <c r="C1905" s="7" t="s">
        <v>81</v>
      </c>
      <c r="D1905" s="7" t="s">
        <v>82</v>
      </c>
      <c r="E1905" s="7" t="s">
        <v>83</v>
      </c>
      <c r="F1905" s="7" t="s">
        <v>123</v>
      </c>
      <c r="G1905" s="7" t="s">
        <v>124</v>
      </c>
      <c r="H1905" s="7" t="s">
        <v>2676</v>
      </c>
      <c r="I1905" s="7" t="s">
        <v>159</v>
      </c>
      <c r="J1905" s="7" t="s">
        <v>1496</v>
      </c>
      <c r="K1905" s="7" t="s">
        <v>438</v>
      </c>
      <c r="L1905" s="7" t="s">
        <v>96</v>
      </c>
      <c r="M1905" s="7" t="s">
        <v>137</v>
      </c>
      <c r="N1905" s="7" t="s">
        <v>128</v>
      </c>
      <c r="O1905" s="7" t="s">
        <v>93</v>
      </c>
      <c r="P1905" s="7" t="s">
        <v>128</v>
      </c>
      <c r="Q1905" s="7" t="s">
        <v>93</v>
      </c>
      <c r="R1905" s="7" t="s">
        <v>6990</v>
      </c>
      <c r="S1905" s="7" t="s">
        <v>6990</v>
      </c>
      <c r="T1905" s="7" t="s">
        <v>6990</v>
      </c>
      <c r="U1905" s="7" t="s">
        <v>6990</v>
      </c>
      <c r="V1905" s="7" t="s">
        <v>6990</v>
      </c>
      <c r="W1905" s="7" t="s">
        <v>6990</v>
      </c>
      <c r="X1905" s="7" t="s">
        <v>6990</v>
      </c>
      <c r="Y1905" s="7" t="s">
        <v>6990</v>
      </c>
      <c r="Z1905" s="7" t="s">
        <v>6990</v>
      </c>
      <c r="AA1905" s="7" t="s">
        <v>6990</v>
      </c>
      <c r="AB1905" s="7" t="s">
        <v>6990</v>
      </c>
      <c r="AC1905" s="7" t="s">
        <v>6990</v>
      </c>
      <c r="AD1905" s="7" t="s">
        <v>6990</v>
      </c>
      <c r="AE1905" s="7" t="s">
        <v>95</v>
      </c>
      <c r="AF1905" s="7" t="s">
        <v>82</v>
      </c>
      <c r="AG1905" s="7" t="s">
        <v>96</v>
      </c>
    </row>
    <row r="1906" spans="1:33" ht="25.5" x14ac:dyDescent="0.25">
      <c r="A1906" s="7" t="s">
        <v>6991</v>
      </c>
      <c r="B1906" s="12" t="s">
        <v>80</v>
      </c>
      <c r="C1906" s="7" t="s">
        <v>81</v>
      </c>
      <c r="D1906" s="7" t="s">
        <v>82</v>
      </c>
      <c r="E1906" s="7" t="s">
        <v>918</v>
      </c>
      <c r="F1906" s="7" t="s">
        <v>919</v>
      </c>
      <c r="G1906" s="7" t="s">
        <v>968</v>
      </c>
      <c r="H1906" s="7" t="s">
        <v>6992</v>
      </c>
      <c r="I1906" s="7" t="s">
        <v>933</v>
      </c>
      <c r="J1906" s="7" t="s">
        <v>6993</v>
      </c>
      <c r="K1906" s="7" t="s">
        <v>2101</v>
      </c>
      <c r="L1906" s="7" t="s">
        <v>153</v>
      </c>
      <c r="M1906" s="7" t="s">
        <v>137</v>
      </c>
      <c r="N1906" s="7" t="s">
        <v>926</v>
      </c>
      <c r="O1906" s="7" t="s">
        <v>93</v>
      </c>
      <c r="P1906" s="7" t="s">
        <v>6994</v>
      </c>
      <c r="Q1906" s="7" t="s">
        <v>93</v>
      </c>
      <c r="R1906" s="7" t="s">
        <v>6995</v>
      </c>
      <c r="S1906" s="7" t="s">
        <v>6995</v>
      </c>
      <c r="T1906" s="7" t="s">
        <v>6995</v>
      </c>
      <c r="U1906" s="7" t="s">
        <v>6995</v>
      </c>
      <c r="V1906" s="7" t="s">
        <v>6995</v>
      </c>
      <c r="W1906" s="7" t="s">
        <v>6995</v>
      </c>
      <c r="X1906" s="7" t="s">
        <v>6995</v>
      </c>
      <c r="Y1906" s="7" t="s">
        <v>6995</v>
      </c>
      <c r="Z1906" s="7" t="s">
        <v>6995</v>
      </c>
      <c r="AA1906" s="7" t="s">
        <v>6995</v>
      </c>
      <c r="AB1906" s="7" t="s">
        <v>6995</v>
      </c>
      <c r="AC1906" s="7" t="s">
        <v>6995</v>
      </c>
      <c r="AD1906" s="7" t="s">
        <v>6995</v>
      </c>
      <c r="AE1906" s="7" t="s">
        <v>95</v>
      </c>
      <c r="AF1906" s="7" t="s">
        <v>82</v>
      </c>
      <c r="AG1906" s="7" t="s">
        <v>96</v>
      </c>
    </row>
    <row r="1907" spans="1:33" x14ac:dyDescent="0.25">
      <c r="A1907" s="7" t="s">
        <v>6996</v>
      </c>
      <c r="B1907" s="12" t="s">
        <v>80</v>
      </c>
      <c r="C1907" s="7" t="s">
        <v>81</v>
      </c>
      <c r="D1907" s="7" t="s">
        <v>82</v>
      </c>
      <c r="E1907" s="7" t="s">
        <v>918</v>
      </c>
      <c r="F1907" s="7" t="s">
        <v>919</v>
      </c>
      <c r="G1907" s="7" t="s">
        <v>920</v>
      </c>
      <c r="H1907" s="7" t="s">
        <v>6997</v>
      </c>
      <c r="I1907" s="7" t="s">
        <v>922</v>
      </c>
      <c r="J1907" s="7" t="s">
        <v>5766</v>
      </c>
      <c r="K1907" s="7" t="s">
        <v>6338</v>
      </c>
      <c r="L1907" s="7" t="s">
        <v>672</v>
      </c>
      <c r="M1907" s="7" t="s">
        <v>91</v>
      </c>
      <c r="N1907" s="7" t="s">
        <v>926</v>
      </c>
      <c r="O1907" s="7" t="s">
        <v>93</v>
      </c>
      <c r="P1907" s="7" t="s">
        <v>965</v>
      </c>
      <c r="Q1907" s="7" t="s">
        <v>93</v>
      </c>
      <c r="R1907" s="7" t="s">
        <v>6998</v>
      </c>
      <c r="S1907" s="7" t="s">
        <v>6998</v>
      </c>
      <c r="T1907" s="7" t="s">
        <v>6998</v>
      </c>
      <c r="U1907" s="7" t="s">
        <v>6998</v>
      </c>
      <c r="V1907" s="7" t="s">
        <v>6998</v>
      </c>
      <c r="W1907" s="7" t="s">
        <v>6998</v>
      </c>
      <c r="X1907" s="7" t="s">
        <v>6998</v>
      </c>
      <c r="Y1907" s="7" t="s">
        <v>6998</v>
      </c>
      <c r="Z1907" s="7" t="s">
        <v>6998</v>
      </c>
      <c r="AA1907" s="7" t="s">
        <v>6998</v>
      </c>
      <c r="AB1907" s="7" t="s">
        <v>6998</v>
      </c>
      <c r="AC1907" s="7" t="s">
        <v>6998</v>
      </c>
      <c r="AD1907" s="7" t="s">
        <v>6998</v>
      </c>
      <c r="AE1907" s="7" t="s">
        <v>95</v>
      </c>
      <c r="AF1907" s="7" t="s">
        <v>82</v>
      </c>
      <c r="AG1907" s="7" t="s">
        <v>96</v>
      </c>
    </row>
    <row r="1908" spans="1:33" x14ac:dyDescent="0.25">
      <c r="A1908" s="7" t="s">
        <v>6999</v>
      </c>
      <c r="B1908" s="12" t="s">
        <v>80</v>
      </c>
      <c r="C1908" s="7" t="s">
        <v>81</v>
      </c>
      <c r="D1908" s="7" t="s">
        <v>82</v>
      </c>
      <c r="E1908" s="7" t="s">
        <v>918</v>
      </c>
      <c r="F1908" s="7" t="s">
        <v>948</v>
      </c>
      <c r="G1908" s="7" t="s">
        <v>920</v>
      </c>
      <c r="H1908" s="7" t="s">
        <v>7000</v>
      </c>
      <c r="I1908" s="7" t="s">
        <v>922</v>
      </c>
      <c r="J1908" s="7" t="s">
        <v>1060</v>
      </c>
      <c r="K1908" s="7" t="s">
        <v>4726</v>
      </c>
      <c r="L1908" s="7" t="s">
        <v>556</v>
      </c>
      <c r="M1908" s="7" t="s">
        <v>91</v>
      </c>
      <c r="N1908" s="7" t="s">
        <v>952</v>
      </c>
      <c r="O1908" s="7" t="s">
        <v>93</v>
      </c>
      <c r="P1908" s="7" t="s">
        <v>1978</v>
      </c>
      <c r="Q1908" s="7" t="s">
        <v>93</v>
      </c>
      <c r="R1908" s="7" t="s">
        <v>7001</v>
      </c>
      <c r="S1908" s="7" t="s">
        <v>7001</v>
      </c>
      <c r="T1908" s="7" t="s">
        <v>7001</v>
      </c>
      <c r="U1908" s="7" t="s">
        <v>7001</v>
      </c>
      <c r="V1908" s="7" t="s">
        <v>7001</v>
      </c>
      <c r="W1908" s="7" t="s">
        <v>7001</v>
      </c>
      <c r="X1908" s="7" t="s">
        <v>7001</v>
      </c>
      <c r="Y1908" s="7" t="s">
        <v>7001</v>
      </c>
      <c r="Z1908" s="7" t="s">
        <v>7001</v>
      </c>
      <c r="AA1908" s="7" t="s">
        <v>7001</v>
      </c>
      <c r="AB1908" s="7" t="s">
        <v>7001</v>
      </c>
      <c r="AC1908" s="7" t="s">
        <v>7001</v>
      </c>
      <c r="AD1908" s="7" t="s">
        <v>7001</v>
      </c>
      <c r="AE1908" s="7" t="s">
        <v>95</v>
      </c>
      <c r="AF1908" s="7" t="s">
        <v>82</v>
      </c>
      <c r="AG1908" s="7" t="s">
        <v>96</v>
      </c>
    </row>
    <row r="1909" spans="1:33" ht="25.5" x14ac:dyDescent="0.25">
      <c r="A1909" s="7" t="s">
        <v>7002</v>
      </c>
      <c r="B1909" s="12" t="s">
        <v>80</v>
      </c>
      <c r="C1909" s="7" t="s">
        <v>81</v>
      </c>
      <c r="D1909" s="7" t="s">
        <v>82</v>
      </c>
      <c r="E1909" s="7" t="s">
        <v>918</v>
      </c>
      <c r="F1909" s="7" t="s">
        <v>987</v>
      </c>
      <c r="G1909" s="7" t="s">
        <v>2891</v>
      </c>
      <c r="H1909" s="7" t="s">
        <v>7003</v>
      </c>
      <c r="I1909" s="7" t="s">
        <v>942</v>
      </c>
      <c r="J1909" s="7" t="s">
        <v>4805</v>
      </c>
      <c r="K1909" s="7" t="s">
        <v>4726</v>
      </c>
      <c r="L1909" s="7" t="s">
        <v>3797</v>
      </c>
      <c r="M1909" s="7" t="s">
        <v>91</v>
      </c>
      <c r="N1909" s="7" t="s">
        <v>992</v>
      </c>
      <c r="O1909" s="7" t="s">
        <v>93</v>
      </c>
      <c r="P1909" s="7" t="s">
        <v>7004</v>
      </c>
      <c r="Q1909" s="7" t="s">
        <v>93</v>
      </c>
      <c r="R1909" s="7" t="s">
        <v>7005</v>
      </c>
      <c r="S1909" s="7" t="s">
        <v>7005</v>
      </c>
      <c r="T1909" s="7" t="s">
        <v>7005</v>
      </c>
      <c r="U1909" s="7" t="s">
        <v>7005</v>
      </c>
      <c r="V1909" s="7" t="s">
        <v>7005</v>
      </c>
      <c r="W1909" s="7" t="s">
        <v>7005</v>
      </c>
      <c r="X1909" s="7" t="s">
        <v>7005</v>
      </c>
      <c r="Y1909" s="7" t="s">
        <v>7005</v>
      </c>
      <c r="Z1909" s="7" t="s">
        <v>7005</v>
      </c>
      <c r="AA1909" s="7" t="s">
        <v>7005</v>
      </c>
      <c r="AB1909" s="7" t="s">
        <v>7005</v>
      </c>
      <c r="AC1909" s="7" t="s">
        <v>7005</v>
      </c>
      <c r="AD1909" s="7" t="s">
        <v>7005</v>
      </c>
      <c r="AE1909" s="7" t="s">
        <v>95</v>
      </c>
      <c r="AF1909" s="7" t="s">
        <v>82</v>
      </c>
      <c r="AG1909" s="7" t="s">
        <v>96</v>
      </c>
    </row>
    <row r="1910" spans="1:33" x14ac:dyDescent="0.25">
      <c r="A1910" s="7" t="s">
        <v>7006</v>
      </c>
      <c r="B1910" s="12" t="s">
        <v>80</v>
      </c>
      <c r="C1910" s="7" t="s">
        <v>81</v>
      </c>
      <c r="D1910" s="7" t="s">
        <v>82</v>
      </c>
      <c r="E1910" s="7" t="s">
        <v>918</v>
      </c>
      <c r="F1910" s="7" t="s">
        <v>948</v>
      </c>
      <c r="G1910" s="7" t="s">
        <v>968</v>
      </c>
      <c r="H1910" s="7" t="s">
        <v>7007</v>
      </c>
      <c r="I1910" s="7" t="s">
        <v>942</v>
      </c>
      <c r="J1910" s="7" t="s">
        <v>1220</v>
      </c>
      <c r="K1910" s="7" t="s">
        <v>4726</v>
      </c>
      <c r="L1910" s="7" t="s">
        <v>1382</v>
      </c>
      <c r="M1910" s="7" t="s">
        <v>91</v>
      </c>
      <c r="N1910" s="7" t="s">
        <v>952</v>
      </c>
      <c r="O1910" s="7" t="s">
        <v>93</v>
      </c>
      <c r="P1910" s="7" t="s">
        <v>1978</v>
      </c>
      <c r="Q1910" s="7" t="s">
        <v>93</v>
      </c>
      <c r="R1910" s="7" t="s">
        <v>7008</v>
      </c>
      <c r="S1910" s="7" t="s">
        <v>7008</v>
      </c>
      <c r="T1910" s="7" t="s">
        <v>7008</v>
      </c>
      <c r="U1910" s="7" t="s">
        <v>7008</v>
      </c>
      <c r="V1910" s="7" t="s">
        <v>7008</v>
      </c>
      <c r="W1910" s="7" t="s">
        <v>7008</v>
      </c>
      <c r="X1910" s="7" t="s">
        <v>7008</v>
      </c>
      <c r="Y1910" s="7" t="s">
        <v>7008</v>
      </c>
      <c r="Z1910" s="7" t="s">
        <v>7008</v>
      </c>
      <c r="AA1910" s="7" t="s">
        <v>7008</v>
      </c>
      <c r="AB1910" s="7" t="s">
        <v>7008</v>
      </c>
      <c r="AC1910" s="7" t="s">
        <v>7008</v>
      </c>
      <c r="AD1910" s="7" t="s">
        <v>7008</v>
      </c>
      <c r="AE1910" s="7" t="s">
        <v>95</v>
      </c>
      <c r="AF1910" s="7" t="s">
        <v>82</v>
      </c>
      <c r="AG1910" s="7" t="s">
        <v>96</v>
      </c>
    </row>
    <row r="1911" spans="1:33" ht="25.5" x14ac:dyDescent="0.25">
      <c r="A1911" s="7" t="s">
        <v>7009</v>
      </c>
      <c r="B1911" s="12" t="s">
        <v>80</v>
      </c>
      <c r="C1911" s="7" t="s">
        <v>81</v>
      </c>
      <c r="D1911" s="7" t="s">
        <v>82</v>
      </c>
      <c r="E1911" s="7" t="s">
        <v>918</v>
      </c>
      <c r="F1911" s="7" t="s">
        <v>7010</v>
      </c>
      <c r="G1911" s="7" t="s">
        <v>2891</v>
      </c>
      <c r="H1911" s="7" t="s">
        <v>7011</v>
      </c>
      <c r="I1911" s="7" t="s">
        <v>922</v>
      </c>
      <c r="J1911" s="7" t="s">
        <v>4805</v>
      </c>
      <c r="K1911" s="7" t="s">
        <v>300</v>
      </c>
      <c r="L1911" s="7" t="s">
        <v>478</v>
      </c>
      <c r="M1911" s="7" t="s">
        <v>91</v>
      </c>
      <c r="N1911" s="7" t="s">
        <v>7012</v>
      </c>
      <c r="O1911" s="7" t="s">
        <v>93</v>
      </c>
      <c r="P1911" s="7" t="s">
        <v>7013</v>
      </c>
      <c r="Q1911" s="7" t="s">
        <v>93</v>
      </c>
      <c r="R1911" s="7" t="s">
        <v>7014</v>
      </c>
      <c r="S1911" s="7" t="s">
        <v>7014</v>
      </c>
      <c r="T1911" s="7" t="s">
        <v>7014</v>
      </c>
      <c r="U1911" s="7" t="s">
        <v>7014</v>
      </c>
      <c r="V1911" s="7" t="s">
        <v>7014</v>
      </c>
      <c r="W1911" s="7" t="s">
        <v>7014</v>
      </c>
      <c r="X1911" s="7" t="s">
        <v>7014</v>
      </c>
      <c r="Y1911" s="7" t="s">
        <v>7014</v>
      </c>
      <c r="Z1911" s="7" t="s">
        <v>7014</v>
      </c>
      <c r="AA1911" s="7" t="s">
        <v>7014</v>
      </c>
      <c r="AB1911" s="7" t="s">
        <v>7014</v>
      </c>
      <c r="AC1911" s="7" t="s">
        <v>7014</v>
      </c>
      <c r="AD1911" s="7" t="s">
        <v>7014</v>
      </c>
      <c r="AE1911" s="7" t="s">
        <v>95</v>
      </c>
      <c r="AF1911" s="7" t="s">
        <v>82</v>
      </c>
      <c r="AG1911" s="7" t="s">
        <v>96</v>
      </c>
    </row>
    <row r="1912" spans="1:33" x14ac:dyDescent="0.25">
      <c r="A1912" s="7" t="s">
        <v>7015</v>
      </c>
      <c r="B1912" s="12" t="s">
        <v>80</v>
      </c>
      <c r="C1912" s="7" t="s">
        <v>81</v>
      </c>
      <c r="D1912" s="7" t="s">
        <v>82</v>
      </c>
      <c r="E1912" s="7" t="s">
        <v>918</v>
      </c>
      <c r="F1912" s="7" t="s">
        <v>1962</v>
      </c>
      <c r="G1912" s="7" t="s">
        <v>920</v>
      </c>
      <c r="H1912" s="7" t="s">
        <v>7016</v>
      </c>
      <c r="I1912" s="7" t="s">
        <v>961</v>
      </c>
      <c r="J1912" s="7" t="s">
        <v>7017</v>
      </c>
      <c r="K1912" s="7" t="s">
        <v>6353</v>
      </c>
      <c r="L1912" s="7" t="s">
        <v>7018</v>
      </c>
      <c r="M1912" s="7" t="s">
        <v>91</v>
      </c>
      <c r="N1912" s="7" t="s">
        <v>1965</v>
      </c>
      <c r="O1912" s="7" t="s">
        <v>93</v>
      </c>
      <c r="P1912" s="7" t="s">
        <v>7019</v>
      </c>
      <c r="Q1912" s="7" t="s">
        <v>93</v>
      </c>
      <c r="R1912" s="7" t="s">
        <v>7020</v>
      </c>
      <c r="S1912" s="7" t="s">
        <v>7020</v>
      </c>
      <c r="T1912" s="7" t="s">
        <v>7020</v>
      </c>
      <c r="U1912" s="7" t="s">
        <v>7020</v>
      </c>
      <c r="V1912" s="7" t="s">
        <v>7020</v>
      </c>
      <c r="W1912" s="7" t="s">
        <v>7020</v>
      </c>
      <c r="X1912" s="7" t="s">
        <v>7020</v>
      </c>
      <c r="Y1912" s="7" t="s">
        <v>7020</v>
      </c>
      <c r="Z1912" s="7" t="s">
        <v>7020</v>
      </c>
      <c r="AA1912" s="7" t="s">
        <v>7020</v>
      </c>
      <c r="AB1912" s="7" t="s">
        <v>7020</v>
      </c>
      <c r="AC1912" s="7" t="s">
        <v>7020</v>
      </c>
      <c r="AD1912" s="7" t="s">
        <v>7020</v>
      </c>
      <c r="AE1912" s="7" t="s">
        <v>95</v>
      </c>
      <c r="AF1912" s="7" t="s">
        <v>82</v>
      </c>
      <c r="AG1912" s="7" t="s">
        <v>96</v>
      </c>
    </row>
    <row r="1913" spans="1:33" ht="25.5" x14ac:dyDescent="0.25">
      <c r="A1913" s="7" t="s">
        <v>7021</v>
      </c>
      <c r="B1913" s="12" t="s">
        <v>80</v>
      </c>
      <c r="C1913" s="7" t="s">
        <v>81</v>
      </c>
      <c r="D1913" s="7" t="s">
        <v>82</v>
      </c>
      <c r="E1913" s="7" t="s">
        <v>918</v>
      </c>
      <c r="F1913" s="7" t="s">
        <v>7022</v>
      </c>
      <c r="G1913" s="7" t="s">
        <v>968</v>
      </c>
      <c r="H1913" s="7" t="s">
        <v>7023</v>
      </c>
      <c r="I1913" s="7" t="s">
        <v>922</v>
      </c>
      <c r="J1913" s="7" t="s">
        <v>7024</v>
      </c>
      <c r="K1913" s="7" t="s">
        <v>438</v>
      </c>
      <c r="L1913" s="7" t="s">
        <v>556</v>
      </c>
      <c r="M1913" s="7" t="s">
        <v>91</v>
      </c>
      <c r="N1913" s="7" t="s">
        <v>7025</v>
      </c>
      <c r="O1913" s="7" t="s">
        <v>93</v>
      </c>
      <c r="P1913" s="7" t="s">
        <v>7026</v>
      </c>
      <c r="Q1913" s="7" t="s">
        <v>93</v>
      </c>
      <c r="R1913" s="7" t="s">
        <v>7027</v>
      </c>
      <c r="S1913" s="7" t="s">
        <v>7027</v>
      </c>
      <c r="T1913" s="7" t="s">
        <v>7027</v>
      </c>
      <c r="U1913" s="7" t="s">
        <v>7027</v>
      </c>
      <c r="V1913" s="7" t="s">
        <v>7027</v>
      </c>
      <c r="W1913" s="7" t="s">
        <v>7027</v>
      </c>
      <c r="X1913" s="7" t="s">
        <v>7027</v>
      </c>
      <c r="Y1913" s="7" t="s">
        <v>7027</v>
      </c>
      <c r="Z1913" s="7" t="s">
        <v>7027</v>
      </c>
      <c r="AA1913" s="7" t="s">
        <v>7027</v>
      </c>
      <c r="AB1913" s="7" t="s">
        <v>7027</v>
      </c>
      <c r="AC1913" s="7" t="s">
        <v>7027</v>
      </c>
      <c r="AD1913" s="7" t="s">
        <v>7027</v>
      </c>
      <c r="AE1913" s="7" t="s">
        <v>95</v>
      </c>
      <c r="AF1913" s="7" t="s">
        <v>82</v>
      </c>
      <c r="AG1913" s="7" t="s">
        <v>96</v>
      </c>
    </row>
    <row r="1914" spans="1:33" ht="25.5" x14ac:dyDescent="0.25">
      <c r="A1914" s="7" t="s">
        <v>7028</v>
      </c>
      <c r="B1914" s="12" t="s">
        <v>80</v>
      </c>
      <c r="C1914" s="7" t="s">
        <v>81</v>
      </c>
      <c r="D1914" s="7" t="s">
        <v>82</v>
      </c>
      <c r="E1914" s="7" t="s">
        <v>918</v>
      </c>
      <c r="F1914" s="7" t="s">
        <v>948</v>
      </c>
      <c r="G1914" s="7" t="s">
        <v>920</v>
      </c>
      <c r="H1914" s="7" t="s">
        <v>7029</v>
      </c>
      <c r="I1914" s="7" t="s">
        <v>1917</v>
      </c>
      <c r="J1914" s="7" t="s">
        <v>1970</v>
      </c>
      <c r="K1914" s="7" t="s">
        <v>438</v>
      </c>
      <c r="L1914" s="7" t="s">
        <v>503</v>
      </c>
      <c r="M1914" s="7" t="s">
        <v>91</v>
      </c>
      <c r="N1914" s="7" t="s">
        <v>952</v>
      </c>
      <c r="O1914" s="7" t="s">
        <v>93</v>
      </c>
      <c r="P1914" s="7" t="s">
        <v>953</v>
      </c>
      <c r="Q1914" s="7" t="s">
        <v>93</v>
      </c>
      <c r="R1914" s="7" t="s">
        <v>7030</v>
      </c>
      <c r="S1914" s="7" t="s">
        <v>7030</v>
      </c>
      <c r="T1914" s="7" t="s">
        <v>7030</v>
      </c>
      <c r="U1914" s="7" t="s">
        <v>7030</v>
      </c>
      <c r="V1914" s="7" t="s">
        <v>7030</v>
      </c>
      <c r="W1914" s="7" t="s">
        <v>7030</v>
      </c>
      <c r="X1914" s="7" t="s">
        <v>7030</v>
      </c>
      <c r="Y1914" s="7" t="s">
        <v>7030</v>
      </c>
      <c r="Z1914" s="7" t="s">
        <v>7030</v>
      </c>
      <c r="AA1914" s="7" t="s">
        <v>7030</v>
      </c>
      <c r="AB1914" s="7" t="s">
        <v>7030</v>
      </c>
      <c r="AC1914" s="7" t="s">
        <v>7030</v>
      </c>
      <c r="AD1914" s="7" t="s">
        <v>7030</v>
      </c>
      <c r="AE1914" s="7" t="s">
        <v>95</v>
      </c>
      <c r="AF1914" s="7" t="s">
        <v>82</v>
      </c>
      <c r="AG1914" s="7" t="s">
        <v>96</v>
      </c>
    </row>
    <row r="1915" spans="1:33" ht="25.5" x14ac:dyDescent="0.25">
      <c r="A1915" s="7" t="s">
        <v>7031</v>
      </c>
      <c r="B1915" s="12" t="s">
        <v>80</v>
      </c>
      <c r="C1915" s="7" t="s">
        <v>81</v>
      </c>
      <c r="D1915" s="7" t="s">
        <v>82</v>
      </c>
      <c r="E1915" s="7" t="s">
        <v>918</v>
      </c>
      <c r="F1915" s="7" t="s">
        <v>2861</v>
      </c>
      <c r="G1915" s="7" t="s">
        <v>920</v>
      </c>
      <c r="H1915" s="7" t="s">
        <v>7032</v>
      </c>
      <c r="I1915" s="7" t="s">
        <v>95</v>
      </c>
      <c r="J1915" s="7" t="s">
        <v>7033</v>
      </c>
      <c r="K1915" s="7" t="s">
        <v>7034</v>
      </c>
      <c r="L1915" s="7" t="s">
        <v>830</v>
      </c>
      <c r="M1915" s="7" t="s">
        <v>91</v>
      </c>
      <c r="N1915" s="7" t="s">
        <v>2865</v>
      </c>
      <c r="O1915" s="7" t="s">
        <v>93</v>
      </c>
      <c r="P1915" s="7" t="s">
        <v>5603</v>
      </c>
      <c r="Q1915" s="7" t="s">
        <v>93</v>
      </c>
      <c r="R1915" s="7" t="s">
        <v>7035</v>
      </c>
      <c r="S1915" s="7" t="s">
        <v>7035</v>
      </c>
      <c r="T1915" s="7" t="s">
        <v>7035</v>
      </c>
      <c r="U1915" s="7" t="s">
        <v>7035</v>
      </c>
      <c r="V1915" s="7" t="s">
        <v>7035</v>
      </c>
      <c r="W1915" s="7" t="s">
        <v>7035</v>
      </c>
      <c r="X1915" s="7" t="s">
        <v>7035</v>
      </c>
      <c r="Y1915" s="7" t="s">
        <v>7035</v>
      </c>
      <c r="Z1915" s="7" t="s">
        <v>7035</v>
      </c>
      <c r="AA1915" s="7" t="s">
        <v>7035</v>
      </c>
      <c r="AB1915" s="7" t="s">
        <v>7035</v>
      </c>
      <c r="AC1915" s="7" t="s">
        <v>7035</v>
      </c>
      <c r="AD1915" s="7" t="s">
        <v>7035</v>
      </c>
      <c r="AE1915" s="7" t="s">
        <v>95</v>
      </c>
      <c r="AF1915" s="7" t="s">
        <v>82</v>
      </c>
      <c r="AG1915" s="7" t="s">
        <v>96</v>
      </c>
    </row>
    <row r="1916" spans="1:33" x14ac:dyDescent="0.25">
      <c r="A1916" s="7" t="s">
        <v>7036</v>
      </c>
      <c r="B1916" s="12" t="s">
        <v>80</v>
      </c>
      <c r="C1916" s="7" t="s">
        <v>81</v>
      </c>
      <c r="D1916" s="7" t="s">
        <v>82</v>
      </c>
      <c r="E1916" s="7" t="s">
        <v>918</v>
      </c>
      <c r="F1916" s="7" t="s">
        <v>2861</v>
      </c>
      <c r="G1916" s="7" t="s">
        <v>920</v>
      </c>
      <c r="H1916" s="7" t="s">
        <v>7037</v>
      </c>
      <c r="I1916" s="7" t="s">
        <v>942</v>
      </c>
      <c r="J1916" s="7" t="s">
        <v>7038</v>
      </c>
      <c r="K1916" s="7" t="s">
        <v>2870</v>
      </c>
      <c r="L1916" s="7" t="s">
        <v>1809</v>
      </c>
      <c r="M1916" s="7" t="s">
        <v>91</v>
      </c>
      <c r="N1916" s="7" t="s">
        <v>2865</v>
      </c>
      <c r="O1916" s="7" t="s">
        <v>93</v>
      </c>
      <c r="P1916" s="7" t="s">
        <v>7039</v>
      </c>
      <c r="Q1916" s="7" t="s">
        <v>93</v>
      </c>
      <c r="R1916" s="7" t="s">
        <v>7040</v>
      </c>
      <c r="S1916" s="7" t="s">
        <v>7040</v>
      </c>
      <c r="T1916" s="7" t="s">
        <v>7040</v>
      </c>
      <c r="U1916" s="7" t="s">
        <v>7040</v>
      </c>
      <c r="V1916" s="7" t="s">
        <v>7040</v>
      </c>
      <c r="W1916" s="7" t="s">
        <v>7040</v>
      </c>
      <c r="X1916" s="7" t="s">
        <v>7040</v>
      </c>
      <c r="Y1916" s="7" t="s">
        <v>7040</v>
      </c>
      <c r="Z1916" s="7" t="s">
        <v>7040</v>
      </c>
      <c r="AA1916" s="7" t="s">
        <v>7040</v>
      </c>
      <c r="AB1916" s="7" t="s">
        <v>7040</v>
      </c>
      <c r="AC1916" s="7" t="s">
        <v>7040</v>
      </c>
      <c r="AD1916" s="7" t="s">
        <v>7040</v>
      </c>
      <c r="AE1916" s="7" t="s">
        <v>95</v>
      </c>
      <c r="AF1916" s="7" t="s">
        <v>82</v>
      </c>
      <c r="AG1916" s="7" t="s">
        <v>96</v>
      </c>
    </row>
    <row r="1917" spans="1:33" x14ac:dyDescent="0.25">
      <c r="A1917" s="7" t="s">
        <v>7041</v>
      </c>
      <c r="B1917" s="12" t="s">
        <v>80</v>
      </c>
      <c r="C1917" s="7" t="s">
        <v>81</v>
      </c>
      <c r="D1917" s="7" t="s">
        <v>82</v>
      </c>
      <c r="E1917" s="7" t="s">
        <v>83</v>
      </c>
      <c r="F1917" s="7" t="s">
        <v>259</v>
      </c>
      <c r="G1917" s="7" t="s">
        <v>290</v>
      </c>
      <c r="H1917" s="7" t="s">
        <v>4388</v>
      </c>
      <c r="I1917" s="7" t="s">
        <v>254</v>
      </c>
      <c r="J1917" s="7" t="s">
        <v>7042</v>
      </c>
      <c r="K1917" s="7" t="s">
        <v>1386</v>
      </c>
      <c r="L1917" s="7" t="s">
        <v>1386</v>
      </c>
      <c r="M1917" s="7" t="s">
        <v>137</v>
      </c>
      <c r="N1917" s="7" t="s">
        <v>295</v>
      </c>
      <c r="O1917" s="7" t="s">
        <v>93</v>
      </c>
      <c r="P1917" s="7" t="s">
        <v>295</v>
      </c>
      <c r="Q1917" s="7" t="s">
        <v>93</v>
      </c>
      <c r="R1917" s="7" t="s">
        <v>7043</v>
      </c>
      <c r="S1917" s="7" t="s">
        <v>7043</v>
      </c>
      <c r="T1917" s="7" t="s">
        <v>7043</v>
      </c>
      <c r="U1917" s="7" t="s">
        <v>7043</v>
      </c>
      <c r="V1917" s="7" t="s">
        <v>7043</v>
      </c>
      <c r="W1917" s="7" t="s">
        <v>7043</v>
      </c>
      <c r="X1917" s="7" t="s">
        <v>7043</v>
      </c>
      <c r="Y1917" s="7" t="s">
        <v>7043</v>
      </c>
      <c r="Z1917" s="7" t="s">
        <v>7043</v>
      </c>
      <c r="AA1917" s="7" t="s">
        <v>7043</v>
      </c>
      <c r="AB1917" s="7" t="s">
        <v>7043</v>
      </c>
      <c r="AC1917" s="7" t="s">
        <v>7043</v>
      </c>
      <c r="AD1917" s="7" t="s">
        <v>7043</v>
      </c>
      <c r="AE1917" s="7" t="s">
        <v>95</v>
      </c>
      <c r="AF1917" s="7" t="s">
        <v>82</v>
      </c>
      <c r="AG1917" s="7" t="s">
        <v>96</v>
      </c>
    </row>
    <row r="1918" spans="1:33" ht="25.5" x14ac:dyDescent="0.25">
      <c r="A1918" s="7" t="s">
        <v>7044</v>
      </c>
      <c r="B1918" s="12" t="s">
        <v>80</v>
      </c>
      <c r="C1918" s="7" t="s">
        <v>81</v>
      </c>
      <c r="D1918" s="7" t="s">
        <v>82</v>
      </c>
      <c r="E1918" s="7" t="s">
        <v>83</v>
      </c>
      <c r="F1918" s="7" t="s">
        <v>115</v>
      </c>
      <c r="G1918" s="7" t="s">
        <v>356</v>
      </c>
      <c r="H1918" s="7" t="s">
        <v>7045</v>
      </c>
      <c r="I1918" s="7" t="s">
        <v>1697</v>
      </c>
      <c r="J1918" s="7" t="s">
        <v>6016</v>
      </c>
      <c r="K1918" s="7" t="s">
        <v>678</v>
      </c>
      <c r="L1918" s="7" t="s">
        <v>556</v>
      </c>
      <c r="M1918" s="7" t="s">
        <v>91</v>
      </c>
      <c r="N1918" s="7" t="s">
        <v>359</v>
      </c>
      <c r="O1918" s="7" t="s">
        <v>93</v>
      </c>
      <c r="P1918" s="7" t="s">
        <v>359</v>
      </c>
      <c r="Q1918" s="7" t="s">
        <v>93</v>
      </c>
      <c r="R1918" s="7" t="s">
        <v>7046</v>
      </c>
      <c r="S1918" s="7" t="s">
        <v>7046</v>
      </c>
      <c r="T1918" s="7" t="s">
        <v>7046</v>
      </c>
      <c r="U1918" s="7" t="s">
        <v>7046</v>
      </c>
      <c r="V1918" s="7" t="s">
        <v>7046</v>
      </c>
      <c r="W1918" s="7" t="s">
        <v>7046</v>
      </c>
      <c r="X1918" s="7" t="s">
        <v>7046</v>
      </c>
      <c r="Y1918" s="7" t="s">
        <v>7046</v>
      </c>
      <c r="Z1918" s="7" t="s">
        <v>7046</v>
      </c>
      <c r="AA1918" s="7" t="s">
        <v>7046</v>
      </c>
      <c r="AB1918" s="7" t="s">
        <v>7046</v>
      </c>
      <c r="AC1918" s="7" t="s">
        <v>7046</v>
      </c>
      <c r="AD1918" s="7" t="s">
        <v>7046</v>
      </c>
      <c r="AE1918" s="7" t="s">
        <v>95</v>
      </c>
      <c r="AF1918" s="7" t="s">
        <v>82</v>
      </c>
      <c r="AG1918" s="7" t="s">
        <v>96</v>
      </c>
    </row>
    <row r="1919" spans="1:33" x14ac:dyDescent="0.25">
      <c r="A1919" s="7" t="s">
        <v>7047</v>
      </c>
      <c r="B1919" s="12" t="s">
        <v>80</v>
      </c>
      <c r="C1919" s="7" t="s">
        <v>81</v>
      </c>
      <c r="D1919" s="7" t="s">
        <v>82</v>
      </c>
      <c r="E1919" s="7" t="s">
        <v>83</v>
      </c>
      <c r="F1919" s="7" t="s">
        <v>635</v>
      </c>
      <c r="G1919" s="7" t="s">
        <v>2658</v>
      </c>
      <c r="H1919" s="7" t="s">
        <v>7048</v>
      </c>
      <c r="I1919" s="7" t="s">
        <v>351</v>
      </c>
      <c r="J1919" s="7" t="s">
        <v>2261</v>
      </c>
      <c r="K1919" s="7" t="s">
        <v>678</v>
      </c>
      <c r="L1919" s="7" t="s">
        <v>556</v>
      </c>
      <c r="M1919" s="7" t="s">
        <v>91</v>
      </c>
      <c r="N1919" s="7" t="s">
        <v>641</v>
      </c>
      <c r="O1919" s="7" t="s">
        <v>93</v>
      </c>
      <c r="P1919" s="7" t="s">
        <v>641</v>
      </c>
      <c r="Q1919" s="7" t="s">
        <v>93</v>
      </c>
      <c r="R1919" s="7" t="s">
        <v>7049</v>
      </c>
      <c r="S1919" s="7" t="s">
        <v>7049</v>
      </c>
      <c r="T1919" s="7" t="s">
        <v>7049</v>
      </c>
      <c r="U1919" s="7" t="s">
        <v>7049</v>
      </c>
      <c r="V1919" s="7" t="s">
        <v>7049</v>
      </c>
      <c r="W1919" s="7" t="s">
        <v>7049</v>
      </c>
      <c r="X1919" s="7" t="s">
        <v>7049</v>
      </c>
      <c r="Y1919" s="7" t="s">
        <v>7049</v>
      </c>
      <c r="Z1919" s="7" t="s">
        <v>7049</v>
      </c>
      <c r="AA1919" s="7" t="s">
        <v>7049</v>
      </c>
      <c r="AB1919" s="7" t="s">
        <v>7049</v>
      </c>
      <c r="AC1919" s="7" t="s">
        <v>7049</v>
      </c>
      <c r="AD1919" s="7" t="s">
        <v>7049</v>
      </c>
      <c r="AE1919" s="7" t="s">
        <v>95</v>
      </c>
      <c r="AF1919" s="7" t="s">
        <v>82</v>
      </c>
      <c r="AG1919" s="7" t="s">
        <v>96</v>
      </c>
    </row>
    <row r="1920" spans="1:33" x14ac:dyDescent="0.25">
      <c r="A1920" s="7" t="s">
        <v>7050</v>
      </c>
      <c r="B1920" s="12" t="s">
        <v>80</v>
      </c>
      <c r="C1920" s="7" t="s">
        <v>81</v>
      </c>
      <c r="D1920" s="7" t="s">
        <v>82</v>
      </c>
      <c r="E1920" s="7" t="s">
        <v>83</v>
      </c>
      <c r="F1920" s="7" t="s">
        <v>141</v>
      </c>
      <c r="G1920" s="7" t="s">
        <v>142</v>
      </c>
      <c r="H1920" s="7" t="s">
        <v>7051</v>
      </c>
      <c r="I1920" s="7" t="s">
        <v>351</v>
      </c>
      <c r="J1920" s="7" t="s">
        <v>191</v>
      </c>
      <c r="K1920" s="7" t="s">
        <v>678</v>
      </c>
      <c r="L1920" s="7" t="s">
        <v>374</v>
      </c>
      <c r="M1920" s="7" t="s">
        <v>91</v>
      </c>
      <c r="N1920" s="7" t="s">
        <v>148</v>
      </c>
      <c r="O1920" s="7" t="s">
        <v>93</v>
      </c>
      <c r="P1920" s="7" t="s">
        <v>148</v>
      </c>
      <c r="Q1920" s="7" t="s">
        <v>93</v>
      </c>
      <c r="R1920" s="7" t="s">
        <v>7052</v>
      </c>
      <c r="S1920" s="7" t="s">
        <v>7052</v>
      </c>
      <c r="T1920" s="7" t="s">
        <v>7052</v>
      </c>
      <c r="U1920" s="7" t="s">
        <v>7052</v>
      </c>
      <c r="V1920" s="7" t="s">
        <v>7052</v>
      </c>
      <c r="W1920" s="7" t="s">
        <v>7052</v>
      </c>
      <c r="X1920" s="7" t="s">
        <v>7052</v>
      </c>
      <c r="Y1920" s="7" t="s">
        <v>7052</v>
      </c>
      <c r="Z1920" s="7" t="s">
        <v>7052</v>
      </c>
      <c r="AA1920" s="7" t="s">
        <v>7052</v>
      </c>
      <c r="AB1920" s="7" t="s">
        <v>7052</v>
      </c>
      <c r="AC1920" s="7" t="s">
        <v>7052</v>
      </c>
      <c r="AD1920" s="7" t="s">
        <v>7052</v>
      </c>
      <c r="AE1920" s="7" t="s">
        <v>95</v>
      </c>
      <c r="AF1920" s="7" t="s">
        <v>82</v>
      </c>
      <c r="AG1920" s="7" t="s">
        <v>96</v>
      </c>
    </row>
    <row r="1921" spans="1:33" x14ac:dyDescent="0.25">
      <c r="A1921" s="7" t="s">
        <v>7053</v>
      </c>
      <c r="B1921" s="12" t="s">
        <v>80</v>
      </c>
      <c r="C1921" s="7" t="s">
        <v>81</v>
      </c>
      <c r="D1921" s="7" t="s">
        <v>82</v>
      </c>
      <c r="E1921" s="7" t="s">
        <v>83</v>
      </c>
      <c r="F1921" s="7" t="s">
        <v>98</v>
      </c>
      <c r="G1921" s="7" t="s">
        <v>6660</v>
      </c>
      <c r="H1921" s="7" t="s">
        <v>1381</v>
      </c>
      <c r="I1921" s="7" t="s">
        <v>351</v>
      </c>
      <c r="J1921" s="7" t="s">
        <v>5902</v>
      </c>
      <c r="K1921" s="7" t="s">
        <v>678</v>
      </c>
      <c r="L1921" s="7" t="s">
        <v>2951</v>
      </c>
      <c r="M1921" s="7" t="s">
        <v>91</v>
      </c>
      <c r="N1921" s="7" t="s">
        <v>103</v>
      </c>
      <c r="O1921" s="7" t="s">
        <v>93</v>
      </c>
      <c r="P1921" s="7" t="s">
        <v>103</v>
      </c>
      <c r="Q1921" s="7" t="s">
        <v>93</v>
      </c>
      <c r="R1921" s="7" t="s">
        <v>7054</v>
      </c>
      <c r="S1921" s="7" t="s">
        <v>7054</v>
      </c>
      <c r="T1921" s="7" t="s">
        <v>7054</v>
      </c>
      <c r="U1921" s="7" t="s">
        <v>7054</v>
      </c>
      <c r="V1921" s="7" t="s">
        <v>7054</v>
      </c>
      <c r="W1921" s="7" t="s">
        <v>7054</v>
      </c>
      <c r="X1921" s="7" t="s">
        <v>7054</v>
      </c>
      <c r="Y1921" s="7" t="s">
        <v>7054</v>
      </c>
      <c r="Z1921" s="7" t="s">
        <v>7054</v>
      </c>
      <c r="AA1921" s="7" t="s">
        <v>7054</v>
      </c>
      <c r="AB1921" s="7" t="s">
        <v>7054</v>
      </c>
      <c r="AC1921" s="7" t="s">
        <v>7054</v>
      </c>
      <c r="AD1921" s="7" t="s">
        <v>7054</v>
      </c>
      <c r="AE1921" s="7" t="s">
        <v>95</v>
      </c>
      <c r="AF1921" s="7" t="s">
        <v>82</v>
      </c>
      <c r="AG1921" s="7" t="s">
        <v>96</v>
      </c>
    </row>
    <row r="1922" spans="1:33" x14ac:dyDescent="0.25">
      <c r="A1922" s="7" t="s">
        <v>7055</v>
      </c>
      <c r="B1922" s="12" t="s">
        <v>80</v>
      </c>
      <c r="C1922" s="7" t="s">
        <v>81</v>
      </c>
      <c r="D1922" s="7" t="s">
        <v>82</v>
      </c>
      <c r="E1922" s="7" t="s">
        <v>83</v>
      </c>
      <c r="F1922" s="7" t="s">
        <v>106</v>
      </c>
      <c r="G1922" s="7" t="s">
        <v>107</v>
      </c>
      <c r="H1922" s="7" t="s">
        <v>7056</v>
      </c>
      <c r="I1922" s="7" t="s">
        <v>196</v>
      </c>
      <c r="J1922" s="7" t="s">
        <v>165</v>
      </c>
      <c r="K1922" s="7" t="s">
        <v>678</v>
      </c>
      <c r="L1922" s="7" t="s">
        <v>3071</v>
      </c>
      <c r="M1922" s="7" t="s">
        <v>91</v>
      </c>
      <c r="N1922" s="7" t="s">
        <v>479</v>
      </c>
      <c r="O1922" s="7" t="s">
        <v>93</v>
      </c>
      <c r="P1922" s="7" t="s">
        <v>479</v>
      </c>
      <c r="Q1922" s="7" t="s">
        <v>93</v>
      </c>
      <c r="R1922" s="7" t="s">
        <v>7057</v>
      </c>
      <c r="S1922" s="7" t="s">
        <v>7057</v>
      </c>
      <c r="T1922" s="7" t="s">
        <v>7057</v>
      </c>
      <c r="U1922" s="7" t="s">
        <v>7057</v>
      </c>
      <c r="V1922" s="7" t="s">
        <v>7057</v>
      </c>
      <c r="W1922" s="7" t="s">
        <v>7057</v>
      </c>
      <c r="X1922" s="7" t="s">
        <v>7057</v>
      </c>
      <c r="Y1922" s="7" t="s">
        <v>7057</v>
      </c>
      <c r="Z1922" s="7" t="s">
        <v>7057</v>
      </c>
      <c r="AA1922" s="7" t="s">
        <v>7057</v>
      </c>
      <c r="AB1922" s="7" t="s">
        <v>7057</v>
      </c>
      <c r="AC1922" s="7" t="s">
        <v>7057</v>
      </c>
      <c r="AD1922" s="7" t="s">
        <v>7057</v>
      </c>
      <c r="AE1922" s="7" t="s">
        <v>95</v>
      </c>
      <c r="AF1922" s="7" t="s">
        <v>82</v>
      </c>
      <c r="AG1922" s="7" t="s">
        <v>96</v>
      </c>
    </row>
    <row r="1923" spans="1:33" x14ac:dyDescent="0.25">
      <c r="A1923" s="7" t="s">
        <v>7058</v>
      </c>
      <c r="B1923" s="12" t="s">
        <v>80</v>
      </c>
      <c r="C1923" s="7" t="s">
        <v>81</v>
      </c>
      <c r="D1923" s="7" t="s">
        <v>82</v>
      </c>
      <c r="E1923" s="7" t="s">
        <v>83</v>
      </c>
      <c r="F1923" s="7" t="s">
        <v>259</v>
      </c>
      <c r="G1923" s="7" t="s">
        <v>260</v>
      </c>
      <c r="H1923" s="7" t="s">
        <v>7056</v>
      </c>
      <c r="I1923" s="7" t="s">
        <v>196</v>
      </c>
      <c r="J1923" s="7" t="s">
        <v>2579</v>
      </c>
      <c r="K1923" s="7" t="s">
        <v>678</v>
      </c>
      <c r="L1923" s="7" t="s">
        <v>3071</v>
      </c>
      <c r="M1923" s="7" t="s">
        <v>91</v>
      </c>
      <c r="N1923" s="7" t="s">
        <v>265</v>
      </c>
      <c r="O1923" s="7" t="s">
        <v>93</v>
      </c>
      <c r="P1923" s="7" t="s">
        <v>265</v>
      </c>
      <c r="Q1923" s="7" t="s">
        <v>93</v>
      </c>
      <c r="R1923" s="7" t="s">
        <v>7059</v>
      </c>
      <c r="S1923" s="7" t="s">
        <v>7059</v>
      </c>
      <c r="T1923" s="7" t="s">
        <v>7059</v>
      </c>
      <c r="U1923" s="7" t="s">
        <v>7059</v>
      </c>
      <c r="V1923" s="7" t="s">
        <v>7059</v>
      </c>
      <c r="W1923" s="7" t="s">
        <v>7059</v>
      </c>
      <c r="X1923" s="7" t="s">
        <v>7059</v>
      </c>
      <c r="Y1923" s="7" t="s">
        <v>7059</v>
      </c>
      <c r="Z1923" s="7" t="s">
        <v>7059</v>
      </c>
      <c r="AA1923" s="7" t="s">
        <v>7059</v>
      </c>
      <c r="AB1923" s="7" t="s">
        <v>7059</v>
      </c>
      <c r="AC1923" s="7" t="s">
        <v>7059</v>
      </c>
      <c r="AD1923" s="7" t="s">
        <v>7059</v>
      </c>
      <c r="AE1923" s="7" t="s">
        <v>95</v>
      </c>
      <c r="AF1923" s="7" t="s">
        <v>82</v>
      </c>
      <c r="AG1923" s="7" t="s">
        <v>96</v>
      </c>
    </row>
    <row r="1924" spans="1:33" ht="25.5" x14ac:dyDescent="0.25">
      <c r="A1924" s="7" t="s">
        <v>7060</v>
      </c>
      <c r="B1924" s="12" t="s">
        <v>80</v>
      </c>
      <c r="C1924" s="7" t="s">
        <v>81</v>
      </c>
      <c r="D1924" s="7" t="s">
        <v>82</v>
      </c>
      <c r="E1924" s="7" t="s">
        <v>83</v>
      </c>
      <c r="F1924" s="7" t="s">
        <v>98</v>
      </c>
      <c r="G1924" s="7" t="s">
        <v>180</v>
      </c>
      <c r="H1924" s="7" t="s">
        <v>7061</v>
      </c>
      <c r="I1924" s="7" t="s">
        <v>645</v>
      </c>
      <c r="J1924" s="7" t="s">
        <v>7062</v>
      </c>
      <c r="K1924" s="7" t="s">
        <v>6393</v>
      </c>
      <c r="L1924" s="7" t="s">
        <v>460</v>
      </c>
      <c r="M1924" s="7" t="s">
        <v>137</v>
      </c>
      <c r="N1924" s="7" t="s">
        <v>185</v>
      </c>
      <c r="O1924" s="7" t="s">
        <v>93</v>
      </c>
      <c r="P1924" s="7" t="s">
        <v>185</v>
      </c>
      <c r="Q1924" s="7" t="s">
        <v>93</v>
      </c>
      <c r="R1924" s="7" t="s">
        <v>7063</v>
      </c>
      <c r="S1924" s="7" t="s">
        <v>7063</v>
      </c>
      <c r="T1924" s="7" t="s">
        <v>7063</v>
      </c>
      <c r="U1924" s="7" t="s">
        <v>7063</v>
      </c>
      <c r="V1924" s="7" t="s">
        <v>7063</v>
      </c>
      <c r="W1924" s="7" t="s">
        <v>7063</v>
      </c>
      <c r="X1924" s="7" t="s">
        <v>7063</v>
      </c>
      <c r="Y1924" s="7" t="s">
        <v>7063</v>
      </c>
      <c r="Z1924" s="7" t="s">
        <v>7063</v>
      </c>
      <c r="AA1924" s="7" t="s">
        <v>7063</v>
      </c>
      <c r="AB1924" s="7" t="s">
        <v>7063</v>
      </c>
      <c r="AC1924" s="7" t="s">
        <v>7063</v>
      </c>
      <c r="AD1924" s="7" t="s">
        <v>7063</v>
      </c>
      <c r="AE1924" s="7" t="s">
        <v>95</v>
      </c>
      <c r="AF1924" s="7" t="s">
        <v>82</v>
      </c>
      <c r="AG1924" s="7" t="s">
        <v>96</v>
      </c>
    </row>
    <row r="1925" spans="1:33" ht="25.5" x14ac:dyDescent="0.25">
      <c r="A1925" s="7" t="s">
        <v>7064</v>
      </c>
      <c r="B1925" s="12" t="s">
        <v>80</v>
      </c>
      <c r="C1925" s="7" t="s">
        <v>81</v>
      </c>
      <c r="D1925" s="7" t="s">
        <v>82</v>
      </c>
      <c r="E1925" s="7" t="s">
        <v>83</v>
      </c>
      <c r="F1925" s="7" t="s">
        <v>98</v>
      </c>
      <c r="G1925" s="7" t="s">
        <v>273</v>
      </c>
      <c r="H1925" s="7" t="s">
        <v>7065</v>
      </c>
      <c r="I1925" s="7" t="s">
        <v>366</v>
      </c>
      <c r="J1925" s="7" t="s">
        <v>7066</v>
      </c>
      <c r="K1925" s="7" t="s">
        <v>6393</v>
      </c>
      <c r="L1925" s="7" t="s">
        <v>503</v>
      </c>
      <c r="M1925" s="7" t="s">
        <v>137</v>
      </c>
      <c r="N1925" s="7" t="s">
        <v>103</v>
      </c>
      <c r="O1925" s="7" t="s">
        <v>93</v>
      </c>
      <c r="P1925" s="7" t="s">
        <v>103</v>
      </c>
      <c r="Q1925" s="7" t="s">
        <v>93</v>
      </c>
      <c r="R1925" s="7" t="s">
        <v>7067</v>
      </c>
      <c r="S1925" s="7" t="s">
        <v>7067</v>
      </c>
      <c r="T1925" s="7" t="s">
        <v>7067</v>
      </c>
      <c r="U1925" s="7" t="s">
        <v>7067</v>
      </c>
      <c r="V1925" s="7" t="s">
        <v>7067</v>
      </c>
      <c r="W1925" s="7" t="s">
        <v>7067</v>
      </c>
      <c r="X1925" s="7" t="s">
        <v>7067</v>
      </c>
      <c r="Y1925" s="7" t="s">
        <v>7067</v>
      </c>
      <c r="Z1925" s="7" t="s">
        <v>7067</v>
      </c>
      <c r="AA1925" s="7" t="s">
        <v>7067</v>
      </c>
      <c r="AB1925" s="7" t="s">
        <v>7067</v>
      </c>
      <c r="AC1925" s="7" t="s">
        <v>7067</v>
      </c>
      <c r="AD1925" s="7" t="s">
        <v>7067</v>
      </c>
      <c r="AE1925" s="7" t="s">
        <v>95</v>
      </c>
      <c r="AF1925" s="7" t="s">
        <v>82</v>
      </c>
      <c r="AG1925" s="7" t="s">
        <v>96</v>
      </c>
    </row>
    <row r="1926" spans="1:33" ht="25.5" x14ac:dyDescent="0.25">
      <c r="A1926" s="7" t="s">
        <v>7068</v>
      </c>
      <c r="B1926" s="12" t="s">
        <v>80</v>
      </c>
      <c r="C1926" s="7" t="s">
        <v>81</v>
      </c>
      <c r="D1926" s="7" t="s">
        <v>82</v>
      </c>
      <c r="E1926" s="7" t="s">
        <v>83</v>
      </c>
      <c r="F1926" s="7" t="s">
        <v>123</v>
      </c>
      <c r="G1926" s="7" t="s">
        <v>124</v>
      </c>
      <c r="H1926" s="7" t="s">
        <v>7069</v>
      </c>
      <c r="I1926" s="7" t="s">
        <v>366</v>
      </c>
      <c r="J1926" s="7" t="s">
        <v>7070</v>
      </c>
      <c r="K1926" s="7" t="s">
        <v>6393</v>
      </c>
      <c r="L1926" s="7" t="s">
        <v>503</v>
      </c>
      <c r="M1926" s="7" t="s">
        <v>137</v>
      </c>
      <c r="N1926" s="7" t="s">
        <v>128</v>
      </c>
      <c r="O1926" s="7" t="s">
        <v>93</v>
      </c>
      <c r="P1926" s="7" t="s">
        <v>128</v>
      </c>
      <c r="Q1926" s="7" t="s">
        <v>93</v>
      </c>
      <c r="R1926" s="7" t="s">
        <v>7071</v>
      </c>
      <c r="S1926" s="7" t="s">
        <v>7071</v>
      </c>
      <c r="T1926" s="7" t="s">
        <v>7071</v>
      </c>
      <c r="U1926" s="7" t="s">
        <v>7071</v>
      </c>
      <c r="V1926" s="7" t="s">
        <v>7071</v>
      </c>
      <c r="W1926" s="7" t="s">
        <v>7071</v>
      </c>
      <c r="X1926" s="7" t="s">
        <v>7071</v>
      </c>
      <c r="Y1926" s="7" t="s">
        <v>7071</v>
      </c>
      <c r="Z1926" s="7" t="s">
        <v>7071</v>
      </c>
      <c r="AA1926" s="7" t="s">
        <v>7071</v>
      </c>
      <c r="AB1926" s="7" t="s">
        <v>7071</v>
      </c>
      <c r="AC1926" s="7" t="s">
        <v>7071</v>
      </c>
      <c r="AD1926" s="7" t="s">
        <v>7071</v>
      </c>
      <c r="AE1926" s="7" t="s">
        <v>95</v>
      </c>
      <c r="AF1926" s="7" t="s">
        <v>82</v>
      </c>
      <c r="AG1926" s="7" t="s">
        <v>96</v>
      </c>
    </row>
    <row r="1927" spans="1:33" x14ac:dyDescent="0.25">
      <c r="A1927" s="7" t="s">
        <v>7072</v>
      </c>
      <c r="B1927" s="12" t="s">
        <v>80</v>
      </c>
      <c r="C1927" s="7" t="s">
        <v>81</v>
      </c>
      <c r="D1927" s="7" t="s">
        <v>82</v>
      </c>
      <c r="E1927" s="7" t="s">
        <v>83</v>
      </c>
      <c r="F1927" s="7" t="s">
        <v>98</v>
      </c>
      <c r="G1927" s="7" t="s">
        <v>99</v>
      </c>
      <c r="H1927" s="7" t="s">
        <v>7073</v>
      </c>
      <c r="I1927" s="7" t="s">
        <v>190</v>
      </c>
      <c r="J1927" s="7" t="s">
        <v>1591</v>
      </c>
      <c r="K1927" s="7" t="s">
        <v>7074</v>
      </c>
      <c r="L1927" s="7" t="s">
        <v>2183</v>
      </c>
      <c r="M1927" s="7" t="s">
        <v>137</v>
      </c>
      <c r="N1927" s="7" t="s">
        <v>103</v>
      </c>
      <c r="O1927" s="7" t="s">
        <v>93</v>
      </c>
      <c r="P1927" s="7" t="s">
        <v>103</v>
      </c>
      <c r="Q1927" s="7" t="s">
        <v>93</v>
      </c>
      <c r="R1927" s="7" t="s">
        <v>7075</v>
      </c>
      <c r="S1927" s="7" t="s">
        <v>7075</v>
      </c>
      <c r="T1927" s="7" t="s">
        <v>7075</v>
      </c>
      <c r="U1927" s="7" t="s">
        <v>7075</v>
      </c>
      <c r="V1927" s="7" t="s">
        <v>7075</v>
      </c>
      <c r="W1927" s="7" t="s">
        <v>7075</v>
      </c>
      <c r="X1927" s="7" t="s">
        <v>7075</v>
      </c>
      <c r="Y1927" s="7" t="s">
        <v>7075</v>
      </c>
      <c r="Z1927" s="7" t="s">
        <v>7075</v>
      </c>
      <c r="AA1927" s="7" t="s">
        <v>7075</v>
      </c>
      <c r="AB1927" s="7" t="s">
        <v>7075</v>
      </c>
      <c r="AC1927" s="7" t="s">
        <v>7075</v>
      </c>
      <c r="AD1927" s="7" t="s">
        <v>7075</v>
      </c>
      <c r="AE1927" s="7" t="s">
        <v>95</v>
      </c>
      <c r="AF1927" s="7" t="s">
        <v>82</v>
      </c>
      <c r="AG1927" s="7" t="s">
        <v>96</v>
      </c>
    </row>
    <row r="1928" spans="1:33" ht="25.5" x14ac:dyDescent="0.25">
      <c r="A1928" s="7" t="s">
        <v>7076</v>
      </c>
      <c r="B1928" s="12" t="s">
        <v>80</v>
      </c>
      <c r="C1928" s="7" t="s">
        <v>81</v>
      </c>
      <c r="D1928" s="7" t="s">
        <v>82</v>
      </c>
      <c r="E1928" s="7" t="s">
        <v>83</v>
      </c>
      <c r="F1928" s="7" t="s">
        <v>98</v>
      </c>
      <c r="G1928" s="7" t="s">
        <v>99</v>
      </c>
      <c r="H1928" s="7" t="s">
        <v>7077</v>
      </c>
      <c r="I1928" s="7" t="s">
        <v>159</v>
      </c>
      <c r="J1928" s="7" t="s">
        <v>7078</v>
      </c>
      <c r="K1928" s="7" t="s">
        <v>5859</v>
      </c>
      <c r="L1928" s="7" t="s">
        <v>374</v>
      </c>
      <c r="M1928" s="7" t="s">
        <v>91</v>
      </c>
      <c r="N1928" s="7" t="s">
        <v>103</v>
      </c>
      <c r="O1928" s="7" t="s">
        <v>93</v>
      </c>
      <c r="P1928" s="7" t="s">
        <v>103</v>
      </c>
      <c r="Q1928" s="7" t="s">
        <v>93</v>
      </c>
      <c r="R1928" s="7" t="s">
        <v>7079</v>
      </c>
      <c r="S1928" s="7" t="s">
        <v>7079</v>
      </c>
      <c r="T1928" s="7" t="s">
        <v>7079</v>
      </c>
      <c r="U1928" s="7" t="s">
        <v>7079</v>
      </c>
      <c r="V1928" s="7" t="s">
        <v>7079</v>
      </c>
      <c r="W1928" s="7" t="s">
        <v>7079</v>
      </c>
      <c r="X1928" s="7" t="s">
        <v>7079</v>
      </c>
      <c r="Y1928" s="7" t="s">
        <v>7079</v>
      </c>
      <c r="Z1928" s="7" t="s">
        <v>7079</v>
      </c>
      <c r="AA1928" s="7" t="s">
        <v>7079</v>
      </c>
      <c r="AB1928" s="7" t="s">
        <v>7079</v>
      </c>
      <c r="AC1928" s="7" t="s">
        <v>7079</v>
      </c>
      <c r="AD1928" s="7" t="s">
        <v>7079</v>
      </c>
      <c r="AE1928" s="7" t="s">
        <v>95</v>
      </c>
      <c r="AF1928" s="7" t="s">
        <v>82</v>
      </c>
      <c r="AG1928" s="7" t="s">
        <v>96</v>
      </c>
    </row>
    <row r="1929" spans="1:33" ht="25.5" x14ac:dyDescent="0.25">
      <c r="A1929" s="7" t="s">
        <v>7080</v>
      </c>
      <c r="B1929" s="12" t="s">
        <v>80</v>
      </c>
      <c r="C1929" s="7" t="s">
        <v>81</v>
      </c>
      <c r="D1929" s="7" t="s">
        <v>82</v>
      </c>
      <c r="E1929" s="7" t="s">
        <v>83</v>
      </c>
      <c r="F1929" s="7" t="s">
        <v>98</v>
      </c>
      <c r="G1929" s="7" t="s">
        <v>174</v>
      </c>
      <c r="H1929" s="7" t="s">
        <v>195</v>
      </c>
      <c r="I1929" s="7" t="s">
        <v>3533</v>
      </c>
      <c r="J1929" s="7" t="s">
        <v>7081</v>
      </c>
      <c r="K1929" s="7" t="s">
        <v>5859</v>
      </c>
      <c r="L1929" s="7" t="s">
        <v>374</v>
      </c>
      <c r="M1929" s="7" t="s">
        <v>91</v>
      </c>
      <c r="N1929" s="7" t="s">
        <v>103</v>
      </c>
      <c r="O1929" s="7" t="s">
        <v>93</v>
      </c>
      <c r="P1929" s="7" t="s">
        <v>103</v>
      </c>
      <c r="Q1929" s="7" t="s">
        <v>93</v>
      </c>
      <c r="R1929" s="7" t="s">
        <v>7082</v>
      </c>
      <c r="S1929" s="7" t="s">
        <v>7082</v>
      </c>
      <c r="T1929" s="7" t="s">
        <v>7082</v>
      </c>
      <c r="U1929" s="7" t="s">
        <v>7082</v>
      </c>
      <c r="V1929" s="7" t="s">
        <v>7082</v>
      </c>
      <c r="W1929" s="7" t="s">
        <v>7082</v>
      </c>
      <c r="X1929" s="7" t="s">
        <v>7082</v>
      </c>
      <c r="Y1929" s="7" t="s">
        <v>7082</v>
      </c>
      <c r="Z1929" s="7" t="s">
        <v>7082</v>
      </c>
      <c r="AA1929" s="7" t="s">
        <v>7082</v>
      </c>
      <c r="AB1929" s="7" t="s">
        <v>7082</v>
      </c>
      <c r="AC1929" s="7" t="s">
        <v>7082</v>
      </c>
      <c r="AD1929" s="7" t="s">
        <v>7082</v>
      </c>
      <c r="AE1929" s="7" t="s">
        <v>95</v>
      </c>
      <c r="AF1929" s="7" t="s">
        <v>82</v>
      </c>
      <c r="AG1929" s="7" t="s">
        <v>96</v>
      </c>
    </row>
    <row r="1930" spans="1:33" x14ac:dyDescent="0.25">
      <c r="A1930" s="7" t="s">
        <v>7083</v>
      </c>
      <c r="B1930" s="12" t="s">
        <v>80</v>
      </c>
      <c r="C1930" s="7" t="s">
        <v>81</v>
      </c>
      <c r="D1930" s="7" t="s">
        <v>82</v>
      </c>
      <c r="E1930" s="7" t="s">
        <v>83</v>
      </c>
      <c r="F1930" s="7" t="s">
        <v>106</v>
      </c>
      <c r="G1930" s="7" t="s">
        <v>107</v>
      </c>
      <c r="H1930" s="7" t="s">
        <v>7084</v>
      </c>
      <c r="I1930" s="7" t="s">
        <v>3667</v>
      </c>
      <c r="J1930" s="7" t="s">
        <v>719</v>
      </c>
      <c r="K1930" s="7" t="s">
        <v>2053</v>
      </c>
      <c r="L1930" s="7" t="s">
        <v>1199</v>
      </c>
      <c r="M1930" s="7" t="s">
        <v>137</v>
      </c>
      <c r="N1930" s="7" t="s">
        <v>112</v>
      </c>
      <c r="O1930" s="7" t="s">
        <v>93</v>
      </c>
      <c r="P1930" s="7" t="s">
        <v>112</v>
      </c>
      <c r="Q1930" s="7" t="s">
        <v>93</v>
      </c>
      <c r="R1930" s="7" t="s">
        <v>7085</v>
      </c>
      <c r="S1930" s="7" t="s">
        <v>7085</v>
      </c>
      <c r="T1930" s="7" t="s">
        <v>7085</v>
      </c>
      <c r="U1930" s="7" t="s">
        <v>7085</v>
      </c>
      <c r="V1930" s="7" t="s">
        <v>7085</v>
      </c>
      <c r="W1930" s="7" t="s">
        <v>7085</v>
      </c>
      <c r="X1930" s="7" t="s">
        <v>7085</v>
      </c>
      <c r="Y1930" s="7" t="s">
        <v>7085</v>
      </c>
      <c r="Z1930" s="7" t="s">
        <v>7085</v>
      </c>
      <c r="AA1930" s="7" t="s">
        <v>7085</v>
      </c>
      <c r="AB1930" s="7" t="s">
        <v>7085</v>
      </c>
      <c r="AC1930" s="7" t="s">
        <v>7085</v>
      </c>
      <c r="AD1930" s="7" t="s">
        <v>7085</v>
      </c>
      <c r="AE1930" s="7" t="s">
        <v>95</v>
      </c>
      <c r="AF1930" s="7" t="s">
        <v>82</v>
      </c>
      <c r="AG1930" s="7" t="s">
        <v>96</v>
      </c>
    </row>
    <row r="1931" spans="1:33" x14ac:dyDescent="0.25">
      <c r="A1931" s="7" t="s">
        <v>7086</v>
      </c>
      <c r="B1931" s="12" t="s">
        <v>80</v>
      </c>
      <c r="C1931" s="7" t="s">
        <v>81</v>
      </c>
      <c r="D1931" s="7" t="s">
        <v>82</v>
      </c>
      <c r="E1931" s="7" t="s">
        <v>83</v>
      </c>
      <c r="F1931" s="7" t="s">
        <v>106</v>
      </c>
      <c r="G1931" s="7" t="s">
        <v>107</v>
      </c>
      <c r="H1931" s="7" t="s">
        <v>246</v>
      </c>
      <c r="I1931" s="7" t="s">
        <v>3502</v>
      </c>
      <c r="J1931" s="7" t="s">
        <v>3544</v>
      </c>
      <c r="K1931" s="7" t="s">
        <v>2751</v>
      </c>
      <c r="L1931" s="7" t="s">
        <v>460</v>
      </c>
      <c r="M1931" s="7" t="s">
        <v>137</v>
      </c>
      <c r="N1931" s="7" t="s">
        <v>112</v>
      </c>
      <c r="O1931" s="7" t="s">
        <v>93</v>
      </c>
      <c r="P1931" s="7" t="s">
        <v>112</v>
      </c>
      <c r="Q1931" s="7" t="s">
        <v>93</v>
      </c>
      <c r="R1931" s="7" t="s">
        <v>7087</v>
      </c>
      <c r="S1931" s="7" t="s">
        <v>7087</v>
      </c>
      <c r="T1931" s="7" t="s">
        <v>7087</v>
      </c>
      <c r="U1931" s="7" t="s">
        <v>7087</v>
      </c>
      <c r="V1931" s="7" t="s">
        <v>7087</v>
      </c>
      <c r="W1931" s="7" t="s">
        <v>7087</v>
      </c>
      <c r="X1931" s="7" t="s">
        <v>7087</v>
      </c>
      <c r="Y1931" s="7" t="s">
        <v>7087</v>
      </c>
      <c r="Z1931" s="7" t="s">
        <v>7087</v>
      </c>
      <c r="AA1931" s="7" t="s">
        <v>7087</v>
      </c>
      <c r="AB1931" s="7" t="s">
        <v>7087</v>
      </c>
      <c r="AC1931" s="7" t="s">
        <v>7087</v>
      </c>
      <c r="AD1931" s="7" t="s">
        <v>7087</v>
      </c>
      <c r="AE1931" s="7" t="s">
        <v>95</v>
      </c>
      <c r="AF1931" s="7" t="s">
        <v>82</v>
      </c>
      <c r="AG1931" s="7" t="s">
        <v>96</v>
      </c>
    </row>
    <row r="1932" spans="1:33" x14ac:dyDescent="0.25">
      <c r="A1932" s="7" t="s">
        <v>7088</v>
      </c>
      <c r="B1932" s="12" t="s">
        <v>80</v>
      </c>
      <c r="C1932" s="7" t="s">
        <v>81</v>
      </c>
      <c r="D1932" s="7" t="s">
        <v>82</v>
      </c>
      <c r="E1932" s="7" t="s">
        <v>83</v>
      </c>
      <c r="F1932" s="7" t="s">
        <v>106</v>
      </c>
      <c r="G1932" s="7" t="s">
        <v>107</v>
      </c>
      <c r="H1932" s="7" t="s">
        <v>308</v>
      </c>
      <c r="I1932" s="7" t="s">
        <v>666</v>
      </c>
      <c r="J1932" s="7" t="s">
        <v>7089</v>
      </c>
      <c r="K1932" s="7" t="s">
        <v>2751</v>
      </c>
      <c r="L1932" s="7" t="s">
        <v>146</v>
      </c>
      <c r="M1932" s="7" t="s">
        <v>91</v>
      </c>
      <c r="N1932" s="7" t="s">
        <v>112</v>
      </c>
      <c r="O1932" s="7" t="s">
        <v>93</v>
      </c>
      <c r="P1932" s="7" t="s">
        <v>112</v>
      </c>
      <c r="Q1932" s="7" t="s">
        <v>93</v>
      </c>
      <c r="R1932" s="7" t="s">
        <v>7090</v>
      </c>
      <c r="S1932" s="7" t="s">
        <v>7090</v>
      </c>
      <c r="T1932" s="7" t="s">
        <v>7090</v>
      </c>
      <c r="U1932" s="7" t="s">
        <v>7090</v>
      </c>
      <c r="V1932" s="7" t="s">
        <v>7090</v>
      </c>
      <c r="W1932" s="7" t="s">
        <v>7090</v>
      </c>
      <c r="X1932" s="7" t="s">
        <v>7090</v>
      </c>
      <c r="Y1932" s="7" t="s">
        <v>7090</v>
      </c>
      <c r="Z1932" s="7" t="s">
        <v>7090</v>
      </c>
      <c r="AA1932" s="7" t="s">
        <v>7090</v>
      </c>
      <c r="AB1932" s="7" t="s">
        <v>7090</v>
      </c>
      <c r="AC1932" s="7" t="s">
        <v>7090</v>
      </c>
      <c r="AD1932" s="7" t="s">
        <v>7090</v>
      </c>
      <c r="AE1932" s="7" t="s">
        <v>95</v>
      </c>
      <c r="AF1932" s="7" t="s">
        <v>82</v>
      </c>
      <c r="AG1932" s="7" t="s">
        <v>96</v>
      </c>
    </row>
    <row r="1933" spans="1:33" x14ac:dyDescent="0.25">
      <c r="A1933" s="7" t="s">
        <v>7091</v>
      </c>
      <c r="B1933" s="12" t="s">
        <v>80</v>
      </c>
      <c r="C1933" s="7" t="s">
        <v>81</v>
      </c>
      <c r="D1933" s="7" t="s">
        <v>82</v>
      </c>
      <c r="E1933" s="7" t="s">
        <v>83</v>
      </c>
      <c r="F1933" s="7" t="s">
        <v>259</v>
      </c>
      <c r="G1933" s="7" t="s">
        <v>410</v>
      </c>
      <c r="H1933" s="7" t="s">
        <v>181</v>
      </c>
      <c r="I1933" s="7" t="s">
        <v>3667</v>
      </c>
      <c r="J1933" s="7" t="s">
        <v>4299</v>
      </c>
      <c r="K1933" s="7" t="s">
        <v>2751</v>
      </c>
      <c r="L1933" s="7" t="s">
        <v>460</v>
      </c>
      <c r="M1933" s="7" t="s">
        <v>137</v>
      </c>
      <c r="N1933" s="7" t="s">
        <v>347</v>
      </c>
      <c r="O1933" s="7" t="s">
        <v>93</v>
      </c>
      <c r="P1933" s="7" t="s">
        <v>347</v>
      </c>
      <c r="Q1933" s="7" t="s">
        <v>93</v>
      </c>
      <c r="R1933" s="7" t="s">
        <v>7092</v>
      </c>
      <c r="S1933" s="7" t="s">
        <v>7092</v>
      </c>
      <c r="T1933" s="7" t="s">
        <v>7092</v>
      </c>
      <c r="U1933" s="7" t="s">
        <v>7092</v>
      </c>
      <c r="V1933" s="7" t="s">
        <v>7092</v>
      </c>
      <c r="W1933" s="7" t="s">
        <v>7092</v>
      </c>
      <c r="X1933" s="7" t="s">
        <v>7092</v>
      </c>
      <c r="Y1933" s="7" t="s">
        <v>7092</v>
      </c>
      <c r="Z1933" s="7" t="s">
        <v>7092</v>
      </c>
      <c r="AA1933" s="7" t="s">
        <v>7092</v>
      </c>
      <c r="AB1933" s="7" t="s">
        <v>7092</v>
      </c>
      <c r="AC1933" s="7" t="s">
        <v>7092</v>
      </c>
      <c r="AD1933" s="7" t="s">
        <v>7092</v>
      </c>
      <c r="AE1933" s="7" t="s">
        <v>95</v>
      </c>
      <c r="AF1933" s="7" t="s">
        <v>82</v>
      </c>
      <c r="AG1933" s="7" t="s">
        <v>96</v>
      </c>
    </row>
    <row r="1934" spans="1:33" ht="25.5" x14ac:dyDescent="0.25">
      <c r="A1934" s="7" t="s">
        <v>7093</v>
      </c>
      <c r="B1934" s="12" t="s">
        <v>80</v>
      </c>
      <c r="C1934" s="7" t="s">
        <v>81</v>
      </c>
      <c r="D1934" s="7" t="s">
        <v>82</v>
      </c>
      <c r="E1934" s="7" t="s">
        <v>83</v>
      </c>
      <c r="F1934" s="7" t="s">
        <v>259</v>
      </c>
      <c r="G1934" s="7" t="s">
        <v>410</v>
      </c>
      <c r="H1934" s="7" t="s">
        <v>195</v>
      </c>
      <c r="I1934" s="7" t="s">
        <v>233</v>
      </c>
      <c r="J1934" s="7" t="s">
        <v>7094</v>
      </c>
      <c r="K1934" s="7" t="s">
        <v>7095</v>
      </c>
      <c r="L1934" s="7" t="s">
        <v>90</v>
      </c>
      <c r="M1934" s="7" t="s">
        <v>91</v>
      </c>
      <c r="N1934" s="7" t="s">
        <v>347</v>
      </c>
      <c r="O1934" s="7" t="s">
        <v>93</v>
      </c>
      <c r="P1934" s="7" t="s">
        <v>347</v>
      </c>
      <c r="Q1934" s="7" t="s">
        <v>93</v>
      </c>
      <c r="R1934" s="7" t="s">
        <v>7096</v>
      </c>
      <c r="S1934" s="7" t="s">
        <v>7096</v>
      </c>
      <c r="T1934" s="7" t="s">
        <v>7096</v>
      </c>
      <c r="U1934" s="7" t="s">
        <v>7096</v>
      </c>
      <c r="V1934" s="7" t="s">
        <v>7096</v>
      </c>
      <c r="W1934" s="7" t="s">
        <v>7096</v>
      </c>
      <c r="X1934" s="7" t="s">
        <v>7096</v>
      </c>
      <c r="Y1934" s="7" t="s">
        <v>7096</v>
      </c>
      <c r="Z1934" s="7" t="s">
        <v>7096</v>
      </c>
      <c r="AA1934" s="7" t="s">
        <v>7096</v>
      </c>
      <c r="AB1934" s="7" t="s">
        <v>7096</v>
      </c>
      <c r="AC1934" s="7" t="s">
        <v>7096</v>
      </c>
      <c r="AD1934" s="7" t="s">
        <v>7096</v>
      </c>
      <c r="AE1934" s="7" t="s">
        <v>95</v>
      </c>
      <c r="AF1934" s="7" t="s">
        <v>82</v>
      </c>
      <c r="AG1934" s="7" t="s">
        <v>96</v>
      </c>
    </row>
    <row r="1935" spans="1:33" x14ac:dyDescent="0.25">
      <c r="A1935" s="7" t="s">
        <v>7097</v>
      </c>
      <c r="B1935" s="12" t="s">
        <v>80</v>
      </c>
      <c r="C1935" s="7" t="s">
        <v>81</v>
      </c>
      <c r="D1935" s="7" t="s">
        <v>82</v>
      </c>
      <c r="E1935" s="7" t="s">
        <v>83</v>
      </c>
      <c r="F1935" s="7" t="s">
        <v>98</v>
      </c>
      <c r="G1935" s="7" t="s">
        <v>99</v>
      </c>
      <c r="H1935" s="7" t="s">
        <v>4030</v>
      </c>
      <c r="I1935" s="7" t="s">
        <v>351</v>
      </c>
      <c r="J1935" s="7" t="s">
        <v>299</v>
      </c>
      <c r="K1935" s="7" t="s">
        <v>7095</v>
      </c>
      <c r="L1935" s="7" t="s">
        <v>2566</v>
      </c>
      <c r="M1935" s="7" t="s">
        <v>91</v>
      </c>
      <c r="N1935" s="7" t="s">
        <v>103</v>
      </c>
      <c r="O1935" s="7" t="s">
        <v>93</v>
      </c>
      <c r="P1935" s="7" t="s">
        <v>103</v>
      </c>
      <c r="Q1935" s="7" t="s">
        <v>93</v>
      </c>
      <c r="R1935" s="7" t="s">
        <v>7098</v>
      </c>
      <c r="S1935" s="7" t="s">
        <v>7098</v>
      </c>
      <c r="T1935" s="7" t="s">
        <v>7098</v>
      </c>
      <c r="U1935" s="7" t="s">
        <v>7098</v>
      </c>
      <c r="V1935" s="7" t="s">
        <v>7098</v>
      </c>
      <c r="W1935" s="7" t="s">
        <v>7098</v>
      </c>
      <c r="X1935" s="7" t="s">
        <v>7098</v>
      </c>
      <c r="Y1935" s="7" t="s">
        <v>7098</v>
      </c>
      <c r="Z1935" s="7" t="s">
        <v>7098</v>
      </c>
      <c r="AA1935" s="7" t="s">
        <v>7098</v>
      </c>
      <c r="AB1935" s="7" t="s">
        <v>7098</v>
      </c>
      <c r="AC1935" s="7" t="s">
        <v>7098</v>
      </c>
      <c r="AD1935" s="7" t="s">
        <v>7098</v>
      </c>
      <c r="AE1935" s="7" t="s">
        <v>95</v>
      </c>
      <c r="AF1935" s="7" t="s">
        <v>82</v>
      </c>
      <c r="AG1935" s="7" t="s">
        <v>96</v>
      </c>
    </row>
    <row r="1936" spans="1:33" ht="25.5" x14ac:dyDescent="0.25">
      <c r="A1936" s="7" t="s">
        <v>7099</v>
      </c>
      <c r="B1936" s="12" t="s">
        <v>80</v>
      </c>
      <c r="C1936" s="7" t="s">
        <v>81</v>
      </c>
      <c r="D1936" s="7" t="s">
        <v>82</v>
      </c>
      <c r="E1936" s="7" t="s">
        <v>83</v>
      </c>
      <c r="F1936" s="7" t="s">
        <v>98</v>
      </c>
      <c r="G1936" s="7" t="s">
        <v>99</v>
      </c>
      <c r="H1936" s="7" t="s">
        <v>195</v>
      </c>
      <c r="I1936" s="7" t="s">
        <v>1590</v>
      </c>
      <c r="J1936" s="7" t="s">
        <v>701</v>
      </c>
      <c r="K1936" s="7" t="s">
        <v>7100</v>
      </c>
      <c r="L1936" s="7" t="s">
        <v>617</v>
      </c>
      <c r="M1936" s="7" t="s">
        <v>91</v>
      </c>
      <c r="N1936" s="7" t="s">
        <v>103</v>
      </c>
      <c r="O1936" s="7" t="s">
        <v>93</v>
      </c>
      <c r="P1936" s="7" t="s">
        <v>103</v>
      </c>
      <c r="Q1936" s="7" t="s">
        <v>93</v>
      </c>
      <c r="R1936" s="7" t="s">
        <v>7101</v>
      </c>
      <c r="S1936" s="7" t="s">
        <v>7101</v>
      </c>
      <c r="T1936" s="7" t="s">
        <v>7101</v>
      </c>
      <c r="U1936" s="7" t="s">
        <v>7101</v>
      </c>
      <c r="V1936" s="7" t="s">
        <v>7101</v>
      </c>
      <c r="W1936" s="7" t="s">
        <v>7101</v>
      </c>
      <c r="X1936" s="7" t="s">
        <v>7101</v>
      </c>
      <c r="Y1936" s="7" t="s">
        <v>7101</v>
      </c>
      <c r="Z1936" s="7" t="s">
        <v>7101</v>
      </c>
      <c r="AA1936" s="7" t="s">
        <v>7101</v>
      </c>
      <c r="AB1936" s="7" t="s">
        <v>7101</v>
      </c>
      <c r="AC1936" s="7" t="s">
        <v>7101</v>
      </c>
      <c r="AD1936" s="7" t="s">
        <v>7101</v>
      </c>
      <c r="AE1936" s="7" t="s">
        <v>95</v>
      </c>
      <c r="AF1936" s="7" t="s">
        <v>82</v>
      </c>
      <c r="AG1936" s="7" t="s">
        <v>96</v>
      </c>
    </row>
    <row r="1937" spans="1:33" x14ac:dyDescent="0.25">
      <c r="A1937" s="7" t="s">
        <v>7102</v>
      </c>
      <c r="B1937" s="12" t="s">
        <v>80</v>
      </c>
      <c r="C1937" s="7" t="s">
        <v>81</v>
      </c>
      <c r="D1937" s="7" t="s">
        <v>82</v>
      </c>
      <c r="E1937" s="7" t="s">
        <v>83</v>
      </c>
      <c r="F1937" s="7" t="s">
        <v>215</v>
      </c>
      <c r="G1937" s="7" t="s">
        <v>482</v>
      </c>
      <c r="H1937" s="7" t="s">
        <v>5106</v>
      </c>
      <c r="I1937" s="7" t="s">
        <v>144</v>
      </c>
      <c r="J1937" s="7" t="s">
        <v>1766</v>
      </c>
      <c r="K1937" s="7" t="s">
        <v>7100</v>
      </c>
      <c r="L1937" s="7" t="s">
        <v>617</v>
      </c>
      <c r="M1937" s="7" t="s">
        <v>91</v>
      </c>
      <c r="N1937" s="7" t="s">
        <v>221</v>
      </c>
      <c r="O1937" s="7" t="s">
        <v>93</v>
      </c>
      <c r="P1937" s="7" t="s">
        <v>221</v>
      </c>
      <c r="Q1937" s="7" t="s">
        <v>93</v>
      </c>
      <c r="R1937" s="7" t="s">
        <v>7103</v>
      </c>
      <c r="S1937" s="7" t="s">
        <v>7103</v>
      </c>
      <c r="T1937" s="7" t="s">
        <v>7103</v>
      </c>
      <c r="U1937" s="7" t="s">
        <v>7103</v>
      </c>
      <c r="V1937" s="7" t="s">
        <v>7103</v>
      </c>
      <c r="W1937" s="7" t="s">
        <v>7103</v>
      </c>
      <c r="X1937" s="7" t="s">
        <v>7103</v>
      </c>
      <c r="Y1937" s="7" t="s">
        <v>7103</v>
      </c>
      <c r="Z1937" s="7" t="s">
        <v>7103</v>
      </c>
      <c r="AA1937" s="7" t="s">
        <v>7103</v>
      </c>
      <c r="AB1937" s="7" t="s">
        <v>7103</v>
      </c>
      <c r="AC1937" s="7" t="s">
        <v>7103</v>
      </c>
      <c r="AD1937" s="7" t="s">
        <v>7103</v>
      </c>
      <c r="AE1937" s="7" t="s">
        <v>95</v>
      </c>
      <c r="AF1937" s="7" t="s">
        <v>82</v>
      </c>
      <c r="AG1937" s="7" t="s">
        <v>96</v>
      </c>
    </row>
    <row r="1938" spans="1:33" ht="25.5" x14ac:dyDescent="0.25">
      <c r="A1938" s="7" t="s">
        <v>7104</v>
      </c>
      <c r="B1938" s="12" t="s">
        <v>80</v>
      </c>
      <c r="C1938" s="7" t="s">
        <v>81</v>
      </c>
      <c r="D1938" s="7" t="s">
        <v>82</v>
      </c>
      <c r="E1938" s="7" t="s">
        <v>83</v>
      </c>
      <c r="F1938" s="7" t="s">
        <v>123</v>
      </c>
      <c r="G1938" s="7" t="s">
        <v>124</v>
      </c>
      <c r="H1938" s="7" t="s">
        <v>7105</v>
      </c>
      <c r="I1938" s="7" t="s">
        <v>280</v>
      </c>
      <c r="J1938" s="7" t="s">
        <v>7106</v>
      </c>
      <c r="K1938" s="7" t="s">
        <v>3668</v>
      </c>
      <c r="L1938" s="7" t="s">
        <v>2040</v>
      </c>
      <c r="M1938" s="7" t="s">
        <v>91</v>
      </c>
      <c r="N1938" s="7" t="s">
        <v>128</v>
      </c>
      <c r="O1938" s="7" t="s">
        <v>93</v>
      </c>
      <c r="P1938" s="7" t="s">
        <v>128</v>
      </c>
      <c r="Q1938" s="7" t="s">
        <v>93</v>
      </c>
      <c r="R1938" s="7" t="s">
        <v>7107</v>
      </c>
      <c r="S1938" s="7" t="s">
        <v>7107</v>
      </c>
      <c r="T1938" s="7" t="s">
        <v>7107</v>
      </c>
      <c r="U1938" s="7" t="s">
        <v>7107</v>
      </c>
      <c r="V1938" s="7" t="s">
        <v>7107</v>
      </c>
      <c r="W1938" s="7" t="s">
        <v>7107</v>
      </c>
      <c r="X1938" s="7" t="s">
        <v>7107</v>
      </c>
      <c r="Y1938" s="7" t="s">
        <v>7107</v>
      </c>
      <c r="Z1938" s="7" t="s">
        <v>7107</v>
      </c>
      <c r="AA1938" s="7" t="s">
        <v>7107</v>
      </c>
      <c r="AB1938" s="7" t="s">
        <v>7107</v>
      </c>
      <c r="AC1938" s="7" t="s">
        <v>7107</v>
      </c>
      <c r="AD1938" s="7" t="s">
        <v>7107</v>
      </c>
      <c r="AE1938" s="7" t="s">
        <v>95</v>
      </c>
      <c r="AF1938" s="7" t="s">
        <v>82</v>
      </c>
      <c r="AG1938" s="7" t="s">
        <v>96</v>
      </c>
    </row>
    <row r="1939" spans="1:33" x14ac:dyDescent="0.25">
      <c r="A1939" s="7" t="s">
        <v>7108</v>
      </c>
      <c r="B1939" s="12" t="s">
        <v>80</v>
      </c>
      <c r="C1939" s="7" t="s">
        <v>81</v>
      </c>
      <c r="D1939" s="7" t="s">
        <v>82</v>
      </c>
      <c r="E1939" s="7" t="s">
        <v>83</v>
      </c>
      <c r="F1939" s="7" t="s">
        <v>84</v>
      </c>
      <c r="G1939" s="7" t="s">
        <v>1528</v>
      </c>
      <c r="H1939" s="7" t="s">
        <v>892</v>
      </c>
      <c r="I1939" s="7" t="s">
        <v>548</v>
      </c>
      <c r="J1939" s="7" t="s">
        <v>241</v>
      </c>
      <c r="K1939" s="7" t="s">
        <v>3668</v>
      </c>
      <c r="L1939" s="7" t="s">
        <v>1220</v>
      </c>
      <c r="M1939" s="7" t="s">
        <v>91</v>
      </c>
      <c r="N1939" s="7" t="s">
        <v>92</v>
      </c>
      <c r="O1939" s="7" t="s">
        <v>93</v>
      </c>
      <c r="P1939" s="7" t="s">
        <v>92</v>
      </c>
      <c r="Q1939" s="7" t="s">
        <v>93</v>
      </c>
      <c r="R1939" s="7" t="s">
        <v>7109</v>
      </c>
      <c r="S1939" s="7" t="s">
        <v>7109</v>
      </c>
      <c r="T1939" s="7" t="s">
        <v>7109</v>
      </c>
      <c r="U1939" s="7" t="s">
        <v>7109</v>
      </c>
      <c r="V1939" s="7" t="s">
        <v>7109</v>
      </c>
      <c r="W1939" s="7" t="s">
        <v>7109</v>
      </c>
      <c r="X1939" s="7" t="s">
        <v>7109</v>
      </c>
      <c r="Y1939" s="7" t="s">
        <v>7109</v>
      </c>
      <c r="Z1939" s="7" t="s">
        <v>7109</v>
      </c>
      <c r="AA1939" s="7" t="s">
        <v>7109</v>
      </c>
      <c r="AB1939" s="7" t="s">
        <v>7109</v>
      </c>
      <c r="AC1939" s="7" t="s">
        <v>7109</v>
      </c>
      <c r="AD1939" s="7" t="s">
        <v>7109</v>
      </c>
      <c r="AE1939" s="7" t="s">
        <v>95</v>
      </c>
      <c r="AF1939" s="7" t="s">
        <v>82</v>
      </c>
      <c r="AG1939" s="7" t="s">
        <v>96</v>
      </c>
    </row>
    <row r="1940" spans="1:33" x14ac:dyDescent="0.25">
      <c r="A1940" s="7" t="s">
        <v>7110</v>
      </c>
      <c r="B1940" s="12" t="s">
        <v>80</v>
      </c>
      <c r="C1940" s="7" t="s">
        <v>81</v>
      </c>
      <c r="D1940" s="7" t="s">
        <v>82</v>
      </c>
      <c r="E1940" s="7" t="s">
        <v>83</v>
      </c>
      <c r="F1940" s="7" t="s">
        <v>123</v>
      </c>
      <c r="G1940" s="7" t="s">
        <v>124</v>
      </c>
      <c r="H1940" s="7" t="s">
        <v>388</v>
      </c>
      <c r="I1940" s="7" t="s">
        <v>144</v>
      </c>
      <c r="J1940" s="7" t="s">
        <v>7111</v>
      </c>
      <c r="K1940" s="7" t="s">
        <v>3668</v>
      </c>
      <c r="L1940" s="7" t="s">
        <v>1034</v>
      </c>
      <c r="M1940" s="7" t="s">
        <v>91</v>
      </c>
      <c r="N1940" s="7" t="s">
        <v>128</v>
      </c>
      <c r="O1940" s="7" t="s">
        <v>93</v>
      </c>
      <c r="P1940" s="7" t="s">
        <v>128</v>
      </c>
      <c r="Q1940" s="7" t="s">
        <v>93</v>
      </c>
      <c r="R1940" s="7" t="s">
        <v>7112</v>
      </c>
      <c r="S1940" s="7" t="s">
        <v>7112</v>
      </c>
      <c r="T1940" s="7" t="s">
        <v>7112</v>
      </c>
      <c r="U1940" s="7" t="s">
        <v>7112</v>
      </c>
      <c r="V1940" s="7" t="s">
        <v>7112</v>
      </c>
      <c r="W1940" s="7" t="s">
        <v>7112</v>
      </c>
      <c r="X1940" s="7" t="s">
        <v>7112</v>
      </c>
      <c r="Y1940" s="7" t="s">
        <v>7112</v>
      </c>
      <c r="Z1940" s="7" t="s">
        <v>7112</v>
      </c>
      <c r="AA1940" s="7" t="s">
        <v>7112</v>
      </c>
      <c r="AB1940" s="7" t="s">
        <v>7112</v>
      </c>
      <c r="AC1940" s="7" t="s">
        <v>7112</v>
      </c>
      <c r="AD1940" s="7" t="s">
        <v>7112</v>
      </c>
      <c r="AE1940" s="7" t="s">
        <v>95</v>
      </c>
      <c r="AF1940" s="7" t="s">
        <v>82</v>
      </c>
      <c r="AG1940" s="7" t="s">
        <v>96</v>
      </c>
    </row>
    <row r="1941" spans="1:33" ht="25.5" x14ac:dyDescent="0.25">
      <c r="A1941" s="7" t="s">
        <v>7113</v>
      </c>
      <c r="B1941" s="12" t="s">
        <v>80</v>
      </c>
      <c r="C1941" s="7" t="s">
        <v>81</v>
      </c>
      <c r="D1941" s="7" t="s">
        <v>82</v>
      </c>
      <c r="E1941" s="7" t="s">
        <v>83</v>
      </c>
      <c r="F1941" s="7" t="s">
        <v>84</v>
      </c>
      <c r="G1941" s="7" t="s">
        <v>2351</v>
      </c>
      <c r="H1941" s="7" t="s">
        <v>181</v>
      </c>
      <c r="I1941" s="7" t="s">
        <v>431</v>
      </c>
      <c r="J1941" s="7" t="s">
        <v>863</v>
      </c>
      <c r="K1941" s="7" t="s">
        <v>3668</v>
      </c>
      <c r="L1941" s="7" t="s">
        <v>2128</v>
      </c>
      <c r="M1941" s="7" t="s">
        <v>137</v>
      </c>
      <c r="N1941" s="7" t="s">
        <v>92</v>
      </c>
      <c r="O1941" s="7" t="s">
        <v>93</v>
      </c>
      <c r="P1941" s="7" t="s">
        <v>92</v>
      </c>
      <c r="Q1941" s="7" t="s">
        <v>93</v>
      </c>
      <c r="R1941" s="7" t="s">
        <v>7114</v>
      </c>
      <c r="S1941" s="7" t="s">
        <v>7114</v>
      </c>
      <c r="T1941" s="7" t="s">
        <v>7114</v>
      </c>
      <c r="U1941" s="7" t="s">
        <v>7114</v>
      </c>
      <c r="V1941" s="7" t="s">
        <v>7114</v>
      </c>
      <c r="W1941" s="7" t="s">
        <v>7114</v>
      </c>
      <c r="X1941" s="7" t="s">
        <v>7114</v>
      </c>
      <c r="Y1941" s="7" t="s">
        <v>7114</v>
      </c>
      <c r="Z1941" s="7" t="s">
        <v>7114</v>
      </c>
      <c r="AA1941" s="7" t="s">
        <v>7114</v>
      </c>
      <c r="AB1941" s="7" t="s">
        <v>7114</v>
      </c>
      <c r="AC1941" s="7" t="s">
        <v>7114</v>
      </c>
      <c r="AD1941" s="7" t="s">
        <v>7114</v>
      </c>
      <c r="AE1941" s="7" t="s">
        <v>95</v>
      </c>
      <c r="AF1941" s="7" t="s">
        <v>82</v>
      </c>
      <c r="AG1941" s="7" t="s">
        <v>96</v>
      </c>
    </row>
    <row r="1942" spans="1:33" ht="25.5" x14ac:dyDescent="0.25">
      <c r="A1942" s="7" t="s">
        <v>7115</v>
      </c>
      <c r="B1942" s="12" t="s">
        <v>80</v>
      </c>
      <c r="C1942" s="7" t="s">
        <v>81</v>
      </c>
      <c r="D1942" s="7" t="s">
        <v>82</v>
      </c>
      <c r="E1942" s="7" t="s">
        <v>83</v>
      </c>
      <c r="F1942" s="7" t="s">
        <v>98</v>
      </c>
      <c r="G1942" s="7" t="s">
        <v>224</v>
      </c>
      <c r="H1942" s="7" t="s">
        <v>308</v>
      </c>
      <c r="I1942" s="7" t="s">
        <v>1420</v>
      </c>
      <c r="J1942" s="7" t="s">
        <v>2224</v>
      </c>
      <c r="K1942" s="7" t="s">
        <v>5972</v>
      </c>
      <c r="L1942" s="7" t="s">
        <v>6460</v>
      </c>
      <c r="M1942" s="7" t="s">
        <v>91</v>
      </c>
      <c r="N1942" s="7" t="s">
        <v>185</v>
      </c>
      <c r="O1942" s="7" t="s">
        <v>93</v>
      </c>
      <c r="P1942" s="7" t="s">
        <v>185</v>
      </c>
      <c r="Q1942" s="7" t="s">
        <v>93</v>
      </c>
      <c r="R1942" s="7" t="s">
        <v>7116</v>
      </c>
      <c r="S1942" s="7" t="s">
        <v>7116</v>
      </c>
      <c r="T1942" s="7" t="s">
        <v>7116</v>
      </c>
      <c r="U1942" s="7" t="s">
        <v>7116</v>
      </c>
      <c r="V1942" s="7" t="s">
        <v>7116</v>
      </c>
      <c r="W1942" s="7" t="s">
        <v>7116</v>
      </c>
      <c r="X1942" s="7" t="s">
        <v>7116</v>
      </c>
      <c r="Y1942" s="7" t="s">
        <v>7116</v>
      </c>
      <c r="Z1942" s="7" t="s">
        <v>7116</v>
      </c>
      <c r="AA1942" s="7" t="s">
        <v>7116</v>
      </c>
      <c r="AB1942" s="7" t="s">
        <v>7116</v>
      </c>
      <c r="AC1942" s="7" t="s">
        <v>7116</v>
      </c>
      <c r="AD1942" s="7" t="s">
        <v>7116</v>
      </c>
      <c r="AE1942" s="7" t="s">
        <v>95</v>
      </c>
      <c r="AF1942" s="7" t="s">
        <v>82</v>
      </c>
      <c r="AG1942" s="7" t="s">
        <v>96</v>
      </c>
    </row>
    <row r="1943" spans="1:33" ht="25.5" x14ac:dyDescent="0.25">
      <c r="A1943" s="7" t="s">
        <v>7117</v>
      </c>
      <c r="B1943" s="12" t="s">
        <v>80</v>
      </c>
      <c r="C1943" s="7" t="s">
        <v>81</v>
      </c>
      <c r="D1943" s="7" t="s">
        <v>82</v>
      </c>
      <c r="E1943" s="7" t="s">
        <v>83</v>
      </c>
      <c r="F1943" s="7" t="s">
        <v>215</v>
      </c>
      <c r="G1943" s="7" t="s">
        <v>206</v>
      </c>
      <c r="H1943" s="7" t="s">
        <v>195</v>
      </c>
      <c r="I1943" s="7" t="s">
        <v>1782</v>
      </c>
      <c r="J1943" s="7" t="s">
        <v>7118</v>
      </c>
      <c r="K1943" s="7" t="s">
        <v>2377</v>
      </c>
      <c r="L1943" s="7" t="s">
        <v>7119</v>
      </c>
      <c r="M1943" s="7" t="s">
        <v>91</v>
      </c>
      <c r="N1943" s="7" t="s">
        <v>221</v>
      </c>
      <c r="O1943" s="7" t="s">
        <v>93</v>
      </c>
      <c r="P1943" s="7" t="s">
        <v>221</v>
      </c>
      <c r="Q1943" s="7" t="s">
        <v>93</v>
      </c>
      <c r="R1943" s="7" t="s">
        <v>7120</v>
      </c>
      <c r="S1943" s="7" t="s">
        <v>7120</v>
      </c>
      <c r="T1943" s="7" t="s">
        <v>7120</v>
      </c>
      <c r="U1943" s="7" t="s">
        <v>7120</v>
      </c>
      <c r="V1943" s="7" t="s">
        <v>7120</v>
      </c>
      <c r="W1943" s="7" t="s">
        <v>7120</v>
      </c>
      <c r="X1943" s="7" t="s">
        <v>7120</v>
      </c>
      <c r="Y1943" s="7" t="s">
        <v>7120</v>
      </c>
      <c r="Z1943" s="7" t="s">
        <v>7120</v>
      </c>
      <c r="AA1943" s="7" t="s">
        <v>7120</v>
      </c>
      <c r="AB1943" s="7" t="s">
        <v>7120</v>
      </c>
      <c r="AC1943" s="7" t="s">
        <v>7120</v>
      </c>
      <c r="AD1943" s="7" t="s">
        <v>7120</v>
      </c>
      <c r="AE1943" s="7" t="s">
        <v>95</v>
      </c>
      <c r="AF1943" s="7" t="s">
        <v>82</v>
      </c>
      <c r="AG1943" s="7" t="s">
        <v>96</v>
      </c>
    </row>
    <row r="1944" spans="1:33" ht="25.5" x14ac:dyDescent="0.25">
      <c r="A1944" s="7" t="s">
        <v>7121</v>
      </c>
      <c r="B1944" s="12" t="s">
        <v>80</v>
      </c>
      <c r="C1944" s="7" t="s">
        <v>81</v>
      </c>
      <c r="D1944" s="7" t="s">
        <v>82</v>
      </c>
      <c r="E1944" s="7" t="s">
        <v>83</v>
      </c>
      <c r="F1944" s="7" t="s">
        <v>106</v>
      </c>
      <c r="G1944" s="7" t="s">
        <v>107</v>
      </c>
      <c r="H1944" s="7" t="s">
        <v>308</v>
      </c>
      <c r="I1944" s="7" t="s">
        <v>1113</v>
      </c>
      <c r="J1944" s="7" t="s">
        <v>7122</v>
      </c>
      <c r="K1944" s="7" t="s">
        <v>2377</v>
      </c>
      <c r="L1944" s="7" t="s">
        <v>7119</v>
      </c>
      <c r="M1944" s="7" t="s">
        <v>91</v>
      </c>
      <c r="N1944" s="7" t="s">
        <v>112</v>
      </c>
      <c r="O1944" s="7" t="s">
        <v>93</v>
      </c>
      <c r="P1944" s="7" t="s">
        <v>112</v>
      </c>
      <c r="Q1944" s="7" t="s">
        <v>93</v>
      </c>
      <c r="R1944" s="7" t="s">
        <v>7123</v>
      </c>
      <c r="S1944" s="7" t="s">
        <v>7123</v>
      </c>
      <c r="T1944" s="7" t="s">
        <v>7123</v>
      </c>
      <c r="U1944" s="7" t="s">
        <v>7123</v>
      </c>
      <c r="V1944" s="7" t="s">
        <v>7123</v>
      </c>
      <c r="W1944" s="7" t="s">
        <v>7123</v>
      </c>
      <c r="X1944" s="7" t="s">
        <v>7123</v>
      </c>
      <c r="Y1944" s="7" t="s">
        <v>7123</v>
      </c>
      <c r="Z1944" s="7" t="s">
        <v>7123</v>
      </c>
      <c r="AA1944" s="7" t="s">
        <v>7123</v>
      </c>
      <c r="AB1944" s="7" t="s">
        <v>7123</v>
      </c>
      <c r="AC1944" s="7" t="s">
        <v>7123</v>
      </c>
      <c r="AD1944" s="7" t="s">
        <v>7123</v>
      </c>
      <c r="AE1944" s="7" t="s">
        <v>95</v>
      </c>
      <c r="AF1944" s="7" t="s">
        <v>82</v>
      </c>
      <c r="AG1944" s="7" t="s">
        <v>96</v>
      </c>
    </row>
    <row r="1945" spans="1:33" x14ac:dyDescent="0.25">
      <c r="A1945" s="7" t="s">
        <v>7124</v>
      </c>
      <c r="B1945" s="12" t="s">
        <v>80</v>
      </c>
      <c r="C1945" s="7" t="s">
        <v>81</v>
      </c>
      <c r="D1945" s="7" t="s">
        <v>82</v>
      </c>
      <c r="E1945" s="7" t="s">
        <v>83</v>
      </c>
      <c r="F1945" s="7" t="s">
        <v>98</v>
      </c>
      <c r="G1945" s="7" t="s">
        <v>99</v>
      </c>
      <c r="H1945" s="7" t="s">
        <v>6029</v>
      </c>
      <c r="I1945" s="7" t="s">
        <v>196</v>
      </c>
      <c r="J1945" s="7" t="s">
        <v>638</v>
      </c>
      <c r="K1945" s="7" t="s">
        <v>2377</v>
      </c>
      <c r="L1945" s="7" t="s">
        <v>241</v>
      </c>
      <c r="M1945" s="7" t="s">
        <v>91</v>
      </c>
      <c r="N1945" s="7" t="s">
        <v>103</v>
      </c>
      <c r="O1945" s="7" t="s">
        <v>93</v>
      </c>
      <c r="P1945" s="7" t="s">
        <v>103</v>
      </c>
      <c r="Q1945" s="7" t="s">
        <v>93</v>
      </c>
      <c r="R1945" s="7" t="s">
        <v>7125</v>
      </c>
      <c r="S1945" s="7" t="s">
        <v>7125</v>
      </c>
      <c r="T1945" s="7" t="s">
        <v>7125</v>
      </c>
      <c r="U1945" s="7" t="s">
        <v>7125</v>
      </c>
      <c r="V1945" s="7" t="s">
        <v>7125</v>
      </c>
      <c r="W1945" s="7" t="s">
        <v>7125</v>
      </c>
      <c r="X1945" s="7" t="s">
        <v>7125</v>
      </c>
      <c r="Y1945" s="7" t="s">
        <v>7125</v>
      </c>
      <c r="Z1945" s="7" t="s">
        <v>7125</v>
      </c>
      <c r="AA1945" s="7" t="s">
        <v>7125</v>
      </c>
      <c r="AB1945" s="7" t="s">
        <v>7125</v>
      </c>
      <c r="AC1945" s="7" t="s">
        <v>7125</v>
      </c>
      <c r="AD1945" s="7" t="s">
        <v>7125</v>
      </c>
      <c r="AE1945" s="7" t="s">
        <v>95</v>
      </c>
      <c r="AF1945" s="7" t="s">
        <v>82</v>
      </c>
      <c r="AG1945" s="7" t="s">
        <v>96</v>
      </c>
    </row>
    <row r="1946" spans="1:33" x14ac:dyDescent="0.25">
      <c r="A1946" s="7" t="s">
        <v>7126</v>
      </c>
      <c r="B1946" s="12" t="s">
        <v>80</v>
      </c>
      <c r="C1946" s="7" t="s">
        <v>81</v>
      </c>
      <c r="D1946" s="7" t="s">
        <v>82</v>
      </c>
      <c r="E1946" s="7" t="s">
        <v>83</v>
      </c>
      <c r="F1946" s="7" t="s">
        <v>141</v>
      </c>
      <c r="G1946" s="7" t="s">
        <v>142</v>
      </c>
      <c r="H1946" s="7" t="s">
        <v>169</v>
      </c>
      <c r="I1946" s="7" t="s">
        <v>159</v>
      </c>
      <c r="J1946" s="7" t="s">
        <v>3025</v>
      </c>
      <c r="K1946" s="7" t="s">
        <v>2377</v>
      </c>
      <c r="L1946" s="7" t="s">
        <v>7127</v>
      </c>
      <c r="M1946" s="7" t="s">
        <v>91</v>
      </c>
      <c r="N1946" s="7" t="s">
        <v>148</v>
      </c>
      <c r="O1946" s="7" t="s">
        <v>93</v>
      </c>
      <c r="P1946" s="7" t="s">
        <v>148</v>
      </c>
      <c r="Q1946" s="7" t="s">
        <v>93</v>
      </c>
      <c r="R1946" s="7" t="s">
        <v>7128</v>
      </c>
      <c r="S1946" s="7" t="s">
        <v>7128</v>
      </c>
      <c r="T1946" s="7" t="s">
        <v>7128</v>
      </c>
      <c r="U1946" s="7" t="s">
        <v>7128</v>
      </c>
      <c r="V1946" s="7" t="s">
        <v>7128</v>
      </c>
      <c r="W1946" s="7" t="s">
        <v>7128</v>
      </c>
      <c r="X1946" s="7" t="s">
        <v>7128</v>
      </c>
      <c r="Y1946" s="7" t="s">
        <v>7128</v>
      </c>
      <c r="Z1946" s="7" t="s">
        <v>7128</v>
      </c>
      <c r="AA1946" s="7" t="s">
        <v>7128</v>
      </c>
      <c r="AB1946" s="7" t="s">
        <v>7128</v>
      </c>
      <c r="AC1946" s="7" t="s">
        <v>7128</v>
      </c>
      <c r="AD1946" s="7" t="s">
        <v>7128</v>
      </c>
      <c r="AE1946" s="7" t="s">
        <v>95</v>
      </c>
      <c r="AF1946" s="7" t="s">
        <v>82</v>
      </c>
      <c r="AG1946" s="7" t="s">
        <v>96</v>
      </c>
    </row>
    <row r="1947" spans="1:33" ht="25.5" x14ac:dyDescent="0.25">
      <c r="A1947" s="7" t="s">
        <v>7129</v>
      </c>
      <c r="B1947" s="12" t="s">
        <v>80</v>
      </c>
      <c r="C1947" s="7" t="s">
        <v>81</v>
      </c>
      <c r="D1947" s="7" t="s">
        <v>82</v>
      </c>
      <c r="E1947" s="7" t="s">
        <v>83</v>
      </c>
      <c r="F1947" s="7" t="s">
        <v>98</v>
      </c>
      <c r="G1947" s="7" t="s">
        <v>99</v>
      </c>
      <c r="H1947" s="7" t="s">
        <v>195</v>
      </c>
      <c r="I1947" s="7" t="s">
        <v>309</v>
      </c>
      <c r="J1947" s="7" t="s">
        <v>7130</v>
      </c>
      <c r="K1947" s="7" t="s">
        <v>2377</v>
      </c>
      <c r="L1947" s="7" t="s">
        <v>7131</v>
      </c>
      <c r="M1947" s="7" t="s">
        <v>91</v>
      </c>
      <c r="N1947" s="7" t="s">
        <v>103</v>
      </c>
      <c r="O1947" s="7" t="s">
        <v>93</v>
      </c>
      <c r="P1947" s="7" t="s">
        <v>103</v>
      </c>
      <c r="Q1947" s="7" t="s">
        <v>93</v>
      </c>
      <c r="R1947" s="7" t="s">
        <v>7132</v>
      </c>
      <c r="S1947" s="7" t="s">
        <v>7132</v>
      </c>
      <c r="T1947" s="7" t="s">
        <v>7132</v>
      </c>
      <c r="U1947" s="7" t="s">
        <v>7132</v>
      </c>
      <c r="V1947" s="7" t="s">
        <v>7132</v>
      </c>
      <c r="W1947" s="7" t="s">
        <v>7132</v>
      </c>
      <c r="X1947" s="7" t="s">
        <v>7132</v>
      </c>
      <c r="Y1947" s="7" t="s">
        <v>7132</v>
      </c>
      <c r="Z1947" s="7" t="s">
        <v>7132</v>
      </c>
      <c r="AA1947" s="7" t="s">
        <v>7132</v>
      </c>
      <c r="AB1947" s="7" t="s">
        <v>7132</v>
      </c>
      <c r="AC1947" s="7" t="s">
        <v>7132</v>
      </c>
      <c r="AD1947" s="7" t="s">
        <v>7132</v>
      </c>
      <c r="AE1947" s="7" t="s">
        <v>95</v>
      </c>
      <c r="AF1947" s="7" t="s">
        <v>82</v>
      </c>
      <c r="AG1947" s="7" t="s">
        <v>96</v>
      </c>
    </row>
    <row r="1948" spans="1:33" ht="25.5" x14ac:dyDescent="0.25">
      <c r="A1948" s="7" t="s">
        <v>7133</v>
      </c>
      <c r="B1948" s="12" t="s">
        <v>80</v>
      </c>
      <c r="C1948" s="7" t="s">
        <v>81</v>
      </c>
      <c r="D1948" s="7" t="s">
        <v>82</v>
      </c>
      <c r="E1948" s="7" t="s">
        <v>83</v>
      </c>
      <c r="F1948" s="7" t="s">
        <v>215</v>
      </c>
      <c r="G1948" s="7" t="s">
        <v>482</v>
      </c>
      <c r="H1948" s="7" t="s">
        <v>7134</v>
      </c>
      <c r="I1948" s="7" t="s">
        <v>351</v>
      </c>
      <c r="J1948" s="7" t="s">
        <v>824</v>
      </c>
      <c r="K1948" s="7" t="s">
        <v>4615</v>
      </c>
      <c r="L1948" s="7" t="s">
        <v>2917</v>
      </c>
      <c r="M1948" s="7" t="s">
        <v>91</v>
      </c>
      <c r="N1948" s="7" t="s">
        <v>221</v>
      </c>
      <c r="O1948" s="7" t="s">
        <v>93</v>
      </c>
      <c r="P1948" s="7" t="s">
        <v>221</v>
      </c>
      <c r="Q1948" s="7" t="s">
        <v>93</v>
      </c>
      <c r="R1948" s="7" t="s">
        <v>7135</v>
      </c>
      <c r="S1948" s="7" t="s">
        <v>7135</v>
      </c>
      <c r="T1948" s="7" t="s">
        <v>7135</v>
      </c>
      <c r="U1948" s="7" t="s">
        <v>7135</v>
      </c>
      <c r="V1948" s="7" t="s">
        <v>7135</v>
      </c>
      <c r="W1948" s="7" t="s">
        <v>7135</v>
      </c>
      <c r="X1948" s="7" t="s">
        <v>7135</v>
      </c>
      <c r="Y1948" s="7" t="s">
        <v>7135</v>
      </c>
      <c r="Z1948" s="7" t="s">
        <v>7135</v>
      </c>
      <c r="AA1948" s="7" t="s">
        <v>7135</v>
      </c>
      <c r="AB1948" s="7" t="s">
        <v>7135</v>
      </c>
      <c r="AC1948" s="7" t="s">
        <v>7135</v>
      </c>
      <c r="AD1948" s="7" t="s">
        <v>7135</v>
      </c>
      <c r="AE1948" s="7" t="s">
        <v>95</v>
      </c>
      <c r="AF1948" s="7" t="s">
        <v>82</v>
      </c>
      <c r="AG1948" s="7" t="s">
        <v>96</v>
      </c>
    </row>
    <row r="1949" spans="1:33" x14ac:dyDescent="0.25">
      <c r="A1949" s="7" t="s">
        <v>7136</v>
      </c>
      <c r="B1949" s="12" t="s">
        <v>80</v>
      </c>
      <c r="C1949" s="7" t="s">
        <v>81</v>
      </c>
      <c r="D1949" s="7" t="s">
        <v>82</v>
      </c>
      <c r="E1949" s="7" t="s">
        <v>83</v>
      </c>
      <c r="F1949" s="7" t="s">
        <v>123</v>
      </c>
      <c r="G1949" s="7" t="s">
        <v>124</v>
      </c>
      <c r="H1949" s="7" t="s">
        <v>7137</v>
      </c>
      <c r="I1949" s="7" t="s">
        <v>1391</v>
      </c>
      <c r="J1949" s="7" t="s">
        <v>7138</v>
      </c>
      <c r="K1949" s="7" t="s">
        <v>4615</v>
      </c>
      <c r="L1949" s="7" t="s">
        <v>4599</v>
      </c>
      <c r="M1949" s="7" t="s">
        <v>91</v>
      </c>
      <c r="N1949" s="7" t="s">
        <v>128</v>
      </c>
      <c r="O1949" s="7" t="s">
        <v>93</v>
      </c>
      <c r="P1949" s="7" t="s">
        <v>128</v>
      </c>
      <c r="Q1949" s="7" t="s">
        <v>93</v>
      </c>
      <c r="R1949" s="7" t="s">
        <v>7139</v>
      </c>
      <c r="S1949" s="7" t="s">
        <v>7139</v>
      </c>
      <c r="T1949" s="7" t="s">
        <v>7139</v>
      </c>
      <c r="U1949" s="7" t="s">
        <v>7139</v>
      </c>
      <c r="V1949" s="7" t="s">
        <v>7139</v>
      </c>
      <c r="W1949" s="7" t="s">
        <v>7139</v>
      </c>
      <c r="X1949" s="7" t="s">
        <v>7139</v>
      </c>
      <c r="Y1949" s="7" t="s">
        <v>7139</v>
      </c>
      <c r="Z1949" s="7" t="s">
        <v>7139</v>
      </c>
      <c r="AA1949" s="7" t="s">
        <v>7139</v>
      </c>
      <c r="AB1949" s="7" t="s">
        <v>7139</v>
      </c>
      <c r="AC1949" s="7" t="s">
        <v>7139</v>
      </c>
      <c r="AD1949" s="7" t="s">
        <v>7139</v>
      </c>
      <c r="AE1949" s="7" t="s">
        <v>95</v>
      </c>
      <c r="AF1949" s="7" t="s">
        <v>82</v>
      </c>
      <c r="AG1949" s="7" t="s">
        <v>96</v>
      </c>
    </row>
    <row r="1950" spans="1:33" ht="25.5" x14ac:dyDescent="0.25">
      <c r="A1950" s="7" t="s">
        <v>7140</v>
      </c>
      <c r="B1950" s="12" t="s">
        <v>80</v>
      </c>
      <c r="C1950" s="7" t="s">
        <v>81</v>
      </c>
      <c r="D1950" s="7" t="s">
        <v>82</v>
      </c>
      <c r="E1950" s="7" t="s">
        <v>83</v>
      </c>
      <c r="F1950" s="7" t="s">
        <v>123</v>
      </c>
      <c r="G1950" s="7" t="s">
        <v>124</v>
      </c>
      <c r="H1950" s="7" t="s">
        <v>7141</v>
      </c>
      <c r="I1950" s="7" t="s">
        <v>134</v>
      </c>
      <c r="J1950" s="7" t="s">
        <v>7142</v>
      </c>
      <c r="K1950" s="7" t="s">
        <v>4615</v>
      </c>
      <c r="L1950" s="7" t="s">
        <v>374</v>
      </c>
      <c r="M1950" s="7" t="s">
        <v>137</v>
      </c>
      <c r="N1950" s="7" t="s">
        <v>128</v>
      </c>
      <c r="O1950" s="7" t="s">
        <v>93</v>
      </c>
      <c r="P1950" s="7" t="s">
        <v>128</v>
      </c>
      <c r="Q1950" s="7" t="s">
        <v>93</v>
      </c>
      <c r="R1950" s="7" t="s">
        <v>7143</v>
      </c>
      <c r="S1950" s="7" t="s">
        <v>7143</v>
      </c>
      <c r="T1950" s="7" t="s">
        <v>7143</v>
      </c>
      <c r="U1950" s="7" t="s">
        <v>7143</v>
      </c>
      <c r="V1950" s="7" t="s">
        <v>7143</v>
      </c>
      <c r="W1950" s="7" t="s">
        <v>7143</v>
      </c>
      <c r="X1950" s="7" t="s">
        <v>7143</v>
      </c>
      <c r="Y1950" s="7" t="s">
        <v>7143</v>
      </c>
      <c r="Z1950" s="7" t="s">
        <v>7143</v>
      </c>
      <c r="AA1950" s="7" t="s">
        <v>7143</v>
      </c>
      <c r="AB1950" s="7" t="s">
        <v>7143</v>
      </c>
      <c r="AC1950" s="7" t="s">
        <v>7143</v>
      </c>
      <c r="AD1950" s="7" t="s">
        <v>7143</v>
      </c>
      <c r="AE1950" s="7" t="s">
        <v>95</v>
      </c>
      <c r="AF1950" s="7" t="s">
        <v>82</v>
      </c>
      <c r="AG1950" s="7" t="s">
        <v>96</v>
      </c>
    </row>
    <row r="1951" spans="1:33" x14ac:dyDescent="0.25">
      <c r="A1951" s="7" t="s">
        <v>7144</v>
      </c>
      <c r="B1951" s="12" t="s">
        <v>80</v>
      </c>
      <c r="C1951" s="7" t="s">
        <v>81</v>
      </c>
      <c r="D1951" s="7" t="s">
        <v>82</v>
      </c>
      <c r="E1951" s="7" t="s">
        <v>83</v>
      </c>
      <c r="F1951" s="7" t="s">
        <v>115</v>
      </c>
      <c r="G1951" s="7" t="s">
        <v>325</v>
      </c>
      <c r="H1951" s="7" t="s">
        <v>7145</v>
      </c>
      <c r="I1951" s="7" t="s">
        <v>645</v>
      </c>
      <c r="J1951" s="7" t="s">
        <v>7146</v>
      </c>
      <c r="K1951" s="7" t="s">
        <v>4615</v>
      </c>
      <c r="L1951" s="7" t="s">
        <v>146</v>
      </c>
      <c r="M1951" s="7" t="s">
        <v>91</v>
      </c>
      <c r="N1951" s="7" t="s">
        <v>327</v>
      </c>
      <c r="O1951" s="7" t="s">
        <v>93</v>
      </c>
      <c r="P1951" s="7" t="s">
        <v>327</v>
      </c>
      <c r="Q1951" s="7" t="s">
        <v>93</v>
      </c>
      <c r="R1951" s="7" t="s">
        <v>7147</v>
      </c>
      <c r="S1951" s="7" t="s">
        <v>7147</v>
      </c>
      <c r="T1951" s="7" t="s">
        <v>7147</v>
      </c>
      <c r="U1951" s="7" t="s">
        <v>7147</v>
      </c>
      <c r="V1951" s="7" t="s">
        <v>7147</v>
      </c>
      <c r="W1951" s="7" t="s">
        <v>7147</v>
      </c>
      <c r="X1951" s="7" t="s">
        <v>7147</v>
      </c>
      <c r="Y1951" s="7" t="s">
        <v>7147</v>
      </c>
      <c r="Z1951" s="7" t="s">
        <v>7147</v>
      </c>
      <c r="AA1951" s="7" t="s">
        <v>7147</v>
      </c>
      <c r="AB1951" s="7" t="s">
        <v>7147</v>
      </c>
      <c r="AC1951" s="7" t="s">
        <v>7147</v>
      </c>
      <c r="AD1951" s="7" t="s">
        <v>7147</v>
      </c>
      <c r="AE1951" s="7" t="s">
        <v>95</v>
      </c>
      <c r="AF1951" s="7" t="s">
        <v>82</v>
      </c>
      <c r="AG1951" s="7" t="s">
        <v>96</v>
      </c>
    </row>
    <row r="1952" spans="1:33" x14ac:dyDescent="0.25">
      <c r="A1952" s="7" t="s">
        <v>7148</v>
      </c>
      <c r="B1952" s="12" t="s">
        <v>80</v>
      </c>
      <c r="C1952" s="7" t="s">
        <v>81</v>
      </c>
      <c r="D1952" s="7" t="s">
        <v>82</v>
      </c>
      <c r="E1952" s="7" t="s">
        <v>83</v>
      </c>
      <c r="F1952" s="7" t="s">
        <v>84</v>
      </c>
      <c r="G1952" s="7" t="s">
        <v>1165</v>
      </c>
      <c r="H1952" s="7" t="s">
        <v>7149</v>
      </c>
      <c r="I1952" s="7" t="s">
        <v>366</v>
      </c>
      <c r="J1952" s="7" t="s">
        <v>661</v>
      </c>
      <c r="K1952" s="7" t="s">
        <v>4615</v>
      </c>
      <c r="L1952" s="7" t="s">
        <v>2886</v>
      </c>
      <c r="M1952" s="7" t="s">
        <v>137</v>
      </c>
      <c r="N1952" s="7" t="s">
        <v>92</v>
      </c>
      <c r="O1952" s="7" t="s">
        <v>93</v>
      </c>
      <c r="P1952" s="7" t="s">
        <v>92</v>
      </c>
      <c r="Q1952" s="7" t="s">
        <v>93</v>
      </c>
      <c r="R1952" s="7" t="s">
        <v>7150</v>
      </c>
      <c r="S1952" s="7" t="s">
        <v>7150</v>
      </c>
      <c r="T1952" s="7" t="s">
        <v>7150</v>
      </c>
      <c r="U1952" s="7" t="s">
        <v>7150</v>
      </c>
      <c r="V1952" s="7" t="s">
        <v>7150</v>
      </c>
      <c r="W1952" s="7" t="s">
        <v>7150</v>
      </c>
      <c r="X1952" s="7" t="s">
        <v>7150</v>
      </c>
      <c r="Y1952" s="7" t="s">
        <v>7150</v>
      </c>
      <c r="Z1952" s="7" t="s">
        <v>7150</v>
      </c>
      <c r="AA1952" s="7" t="s">
        <v>7150</v>
      </c>
      <c r="AB1952" s="7" t="s">
        <v>7150</v>
      </c>
      <c r="AC1952" s="7" t="s">
        <v>7150</v>
      </c>
      <c r="AD1952" s="7" t="s">
        <v>7150</v>
      </c>
      <c r="AE1952" s="7" t="s">
        <v>95</v>
      </c>
      <c r="AF1952" s="7" t="s">
        <v>82</v>
      </c>
      <c r="AG1952" s="7" t="s">
        <v>96</v>
      </c>
    </row>
    <row r="1953" spans="1:33" x14ac:dyDescent="0.25">
      <c r="A1953" s="7" t="s">
        <v>7151</v>
      </c>
      <c r="B1953" s="12" t="s">
        <v>80</v>
      </c>
      <c r="C1953" s="7" t="s">
        <v>81</v>
      </c>
      <c r="D1953" s="7" t="s">
        <v>82</v>
      </c>
      <c r="E1953" s="7" t="s">
        <v>83</v>
      </c>
      <c r="F1953" s="7" t="s">
        <v>230</v>
      </c>
      <c r="G1953" s="7" t="s">
        <v>231</v>
      </c>
      <c r="H1953" s="7" t="s">
        <v>195</v>
      </c>
      <c r="I1953" s="7" t="s">
        <v>1507</v>
      </c>
      <c r="J1953" s="7" t="s">
        <v>299</v>
      </c>
      <c r="K1953" s="7" t="s">
        <v>1930</v>
      </c>
      <c r="L1953" s="7" t="s">
        <v>219</v>
      </c>
      <c r="M1953" s="7" t="s">
        <v>91</v>
      </c>
      <c r="N1953" s="7" t="s">
        <v>236</v>
      </c>
      <c r="O1953" s="7" t="s">
        <v>93</v>
      </c>
      <c r="P1953" s="7" t="s">
        <v>236</v>
      </c>
      <c r="Q1953" s="7" t="s">
        <v>93</v>
      </c>
      <c r="R1953" s="7" t="s">
        <v>7152</v>
      </c>
      <c r="S1953" s="7" t="s">
        <v>7152</v>
      </c>
      <c r="T1953" s="7" t="s">
        <v>7152</v>
      </c>
      <c r="U1953" s="7" t="s">
        <v>7152</v>
      </c>
      <c r="V1953" s="7" t="s">
        <v>7152</v>
      </c>
      <c r="W1953" s="7" t="s">
        <v>7152</v>
      </c>
      <c r="X1953" s="7" t="s">
        <v>7152</v>
      </c>
      <c r="Y1953" s="7" t="s">
        <v>7152</v>
      </c>
      <c r="Z1953" s="7" t="s">
        <v>7152</v>
      </c>
      <c r="AA1953" s="7" t="s">
        <v>7152</v>
      </c>
      <c r="AB1953" s="7" t="s">
        <v>7152</v>
      </c>
      <c r="AC1953" s="7" t="s">
        <v>7152</v>
      </c>
      <c r="AD1953" s="7" t="s">
        <v>7152</v>
      </c>
      <c r="AE1953" s="7" t="s">
        <v>95</v>
      </c>
      <c r="AF1953" s="7" t="s">
        <v>82</v>
      </c>
      <c r="AG1953" s="7" t="s">
        <v>96</v>
      </c>
    </row>
    <row r="1954" spans="1:33" x14ac:dyDescent="0.25">
      <c r="A1954" s="7" t="s">
        <v>7153</v>
      </c>
      <c r="B1954" s="12" t="s">
        <v>80</v>
      </c>
      <c r="C1954" s="7" t="s">
        <v>81</v>
      </c>
      <c r="D1954" s="7" t="s">
        <v>82</v>
      </c>
      <c r="E1954" s="7" t="s">
        <v>83</v>
      </c>
      <c r="F1954" s="7" t="s">
        <v>230</v>
      </c>
      <c r="G1954" s="7" t="s">
        <v>231</v>
      </c>
      <c r="H1954" s="7" t="s">
        <v>1377</v>
      </c>
      <c r="I1954" s="7" t="s">
        <v>1581</v>
      </c>
      <c r="J1954" s="7" t="s">
        <v>2992</v>
      </c>
      <c r="K1954" s="7" t="s">
        <v>503</v>
      </c>
      <c r="L1954" s="7" t="s">
        <v>203</v>
      </c>
      <c r="M1954" s="7" t="s">
        <v>91</v>
      </c>
      <c r="N1954" s="7" t="s">
        <v>236</v>
      </c>
      <c r="O1954" s="7" t="s">
        <v>93</v>
      </c>
      <c r="P1954" s="7" t="s">
        <v>236</v>
      </c>
      <c r="Q1954" s="7" t="s">
        <v>93</v>
      </c>
      <c r="R1954" s="7" t="s">
        <v>7154</v>
      </c>
      <c r="S1954" s="7" t="s">
        <v>7154</v>
      </c>
      <c r="T1954" s="7" t="s">
        <v>7154</v>
      </c>
      <c r="U1954" s="7" t="s">
        <v>7154</v>
      </c>
      <c r="V1954" s="7" t="s">
        <v>7154</v>
      </c>
      <c r="W1954" s="7" t="s">
        <v>7154</v>
      </c>
      <c r="X1954" s="7" t="s">
        <v>7154</v>
      </c>
      <c r="Y1954" s="7" t="s">
        <v>7154</v>
      </c>
      <c r="Z1954" s="7" t="s">
        <v>7154</v>
      </c>
      <c r="AA1954" s="7" t="s">
        <v>7154</v>
      </c>
      <c r="AB1954" s="7" t="s">
        <v>7154</v>
      </c>
      <c r="AC1954" s="7" t="s">
        <v>7154</v>
      </c>
      <c r="AD1954" s="7" t="s">
        <v>7154</v>
      </c>
      <c r="AE1954" s="7" t="s">
        <v>95</v>
      </c>
      <c r="AF1954" s="7" t="s">
        <v>82</v>
      </c>
      <c r="AG1954" s="7" t="s">
        <v>96</v>
      </c>
    </row>
    <row r="1955" spans="1:33" ht="25.5" x14ac:dyDescent="0.25">
      <c r="A1955" s="7" t="s">
        <v>7155</v>
      </c>
      <c r="B1955" s="12" t="s">
        <v>80</v>
      </c>
      <c r="C1955" s="7" t="s">
        <v>81</v>
      </c>
      <c r="D1955" s="7" t="s">
        <v>82</v>
      </c>
      <c r="E1955" s="7" t="s">
        <v>83</v>
      </c>
      <c r="F1955" s="7" t="s">
        <v>259</v>
      </c>
      <c r="G1955" s="7" t="s">
        <v>410</v>
      </c>
      <c r="H1955" s="7" t="s">
        <v>181</v>
      </c>
      <c r="I1955" s="7" t="s">
        <v>500</v>
      </c>
      <c r="J1955" s="7" t="s">
        <v>7156</v>
      </c>
      <c r="K1955" s="7" t="s">
        <v>503</v>
      </c>
      <c r="L1955" s="7" t="s">
        <v>89</v>
      </c>
      <c r="M1955" s="7" t="s">
        <v>137</v>
      </c>
      <c r="N1955" s="7" t="s">
        <v>347</v>
      </c>
      <c r="O1955" s="7" t="s">
        <v>93</v>
      </c>
      <c r="P1955" s="7" t="s">
        <v>347</v>
      </c>
      <c r="Q1955" s="7" t="s">
        <v>93</v>
      </c>
      <c r="R1955" s="7" t="s">
        <v>7157</v>
      </c>
      <c r="S1955" s="7" t="s">
        <v>7157</v>
      </c>
      <c r="T1955" s="7" t="s">
        <v>7157</v>
      </c>
      <c r="U1955" s="7" t="s">
        <v>7157</v>
      </c>
      <c r="V1955" s="7" t="s">
        <v>7157</v>
      </c>
      <c r="W1955" s="7" t="s">
        <v>7157</v>
      </c>
      <c r="X1955" s="7" t="s">
        <v>7157</v>
      </c>
      <c r="Y1955" s="7" t="s">
        <v>7157</v>
      </c>
      <c r="Z1955" s="7" t="s">
        <v>7157</v>
      </c>
      <c r="AA1955" s="7" t="s">
        <v>7157</v>
      </c>
      <c r="AB1955" s="7" t="s">
        <v>7157</v>
      </c>
      <c r="AC1955" s="7" t="s">
        <v>7157</v>
      </c>
      <c r="AD1955" s="7" t="s">
        <v>7157</v>
      </c>
      <c r="AE1955" s="7" t="s">
        <v>95</v>
      </c>
      <c r="AF1955" s="7" t="s">
        <v>82</v>
      </c>
      <c r="AG1955" s="7" t="s">
        <v>96</v>
      </c>
    </row>
    <row r="1956" spans="1:33" x14ac:dyDescent="0.25">
      <c r="A1956" s="7" t="s">
        <v>7158</v>
      </c>
      <c r="B1956" s="12" t="s">
        <v>80</v>
      </c>
      <c r="C1956" s="7" t="s">
        <v>81</v>
      </c>
      <c r="D1956" s="7" t="s">
        <v>82</v>
      </c>
      <c r="E1956" s="7" t="s">
        <v>83</v>
      </c>
      <c r="F1956" s="7" t="s">
        <v>84</v>
      </c>
      <c r="G1956" s="7" t="s">
        <v>1165</v>
      </c>
      <c r="H1956" s="7" t="s">
        <v>7159</v>
      </c>
      <c r="I1956" s="7" t="s">
        <v>868</v>
      </c>
      <c r="J1956" s="7" t="s">
        <v>7160</v>
      </c>
      <c r="K1956" s="7" t="s">
        <v>503</v>
      </c>
      <c r="L1956" s="7" t="s">
        <v>1643</v>
      </c>
      <c r="M1956" s="7" t="s">
        <v>137</v>
      </c>
      <c r="N1956" s="7" t="s">
        <v>92</v>
      </c>
      <c r="O1956" s="7" t="s">
        <v>93</v>
      </c>
      <c r="P1956" s="7" t="s">
        <v>92</v>
      </c>
      <c r="Q1956" s="7" t="s">
        <v>93</v>
      </c>
      <c r="R1956" s="7" t="s">
        <v>7161</v>
      </c>
      <c r="S1956" s="7" t="s">
        <v>7161</v>
      </c>
      <c r="T1956" s="7" t="s">
        <v>7161</v>
      </c>
      <c r="U1956" s="7" t="s">
        <v>7161</v>
      </c>
      <c r="V1956" s="7" t="s">
        <v>7161</v>
      </c>
      <c r="W1956" s="7" t="s">
        <v>7161</v>
      </c>
      <c r="X1956" s="7" t="s">
        <v>7161</v>
      </c>
      <c r="Y1956" s="7" t="s">
        <v>7161</v>
      </c>
      <c r="Z1956" s="7" t="s">
        <v>7161</v>
      </c>
      <c r="AA1956" s="7" t="s">
        <v>7161</v>
      </c>
      <c r="AB1956" s="7" t="s">
        <v>7161</v>
      </c>
      <c r="AC1956" s="7" t="s">
        <v>7161</v>
      </c>
      <c r="AD1956" s="7" t="s">
        <v>7161</v>
      </c>
      <c r="AE1956" s="7" t="s">
        <v>95</v>
      </c>
      <c r="AF1956" s="7" t="s">
        <v>82</v>
      </c>
      <c r="AG1956" s="7" t="s">
        <v>96</v>
      </c>
    </row>
    <row r="1957" spans="1:33" ht="25.5" x14ac:dyDescent="0.25">
      <c r="A1957" s="7" t="s">
        <v>7162</v>
      </c>
      <c r="B1957" s="12" t="s">
        <v>80</v>
      </c>
      <c r="C1957" s="7" t="s">
        <v>81</v>
      </c>
      <c r="D1957" s="7" t="s">
        <v>82</v>
      </c>
      <c r="E1957" s="7" t="s">
        <v>83</v>
      </c>
      <c r="F1957" s="7" t="s">
        <v>98</v>
      </c>
      <c r="G1957" s="7" t="s">
        <v>174</v>
      </c>
      <c r="H1957" s="7" t="s">
        <v>7163</v>
      </c>
      <c r="I1957" s="7" t="s">
        <v>868</v>
      </c>
      <c r="J1957" s="7" t="s">
        <v>567</v>
      </c>
      <c r="K1957" s="7" t="s">
        <v>503</v>
      </c>
      <c r="L1957" s="7" t="s">
        <v>1643</v>
      </c>
      <c r="M1957" s="7" t="s">
        <v>91</v>
      </c>
      <c r="N1957" s="7" t="s">
        <v>103</v>
      </c>
      <c r="O1957" s="7" t="s">
        <v>93</v>
      </c>
      <c r="P1957" s="7" t="s">
        <v>103</v>
      </c>
      <c r="Q1957" s="7" t="s">
        <v>93</v>
      </c>
      <c r="R1957" s="7" t="s">
        <v>7164</v>
      </c>
      <c r="S1957" s="7" t="s">
        <v>7164</v>
      </c>
      <c r="T1957" s="7" t="s">
        <v>7164</v>
      </c>
      <c r="U1957" s="7" t="s">
        <v>7164</v>
      </c>
      <c r="V1957" s="7" t="s">
        <v>7164</v>
      </c>
      <c r="W1957" s="7" t="s">
        <v>7164</v>
      </c>
      <c r="X1957" s="7" t="s">
        <v>7164</v>
      </c>
      <c r="Y1957" s="7" t="s">
        <v>7164</v>
      </c>
      <c r="Z1957" s="7" t="s">
        <v>7164</v>
      </c>
      <c r="AA1957" s="7" t="s">
        <v>7164</v>
      </c>
      <c r="AB1957" s="7" t="s">
        <v>7164</v>
      </c>
      <c r="AC1957" s="7" t="s">
        <v>7164</v>
      </c>
      <c r="AD1957" s="7" t="s">
        <v>7164</v>
      </c>
      <c r="AE1957" s="7" t="s">
        <v>95</v>
      </c>
      <c r="AF1957" s="7" t="s">
        <v>82</v>
      </c>
      <c r="AG1957" s="7" t="s">
        <v>96</v>
      </c>
    </row>
    <row r="1958" spans="1:33" x14ac:dyDescent="0.25">
      <c r="A1958" s="7" t="s">
        <v>7165</v>
      </c>
      <c r="B1958" s="12" t="s">
        <v>80</v>
      </c>
      <c r="C1958" s="7" t="s">
        <v>81</v>
      </c>
      <c r="D1958" s="7" t="s">
        <v>82</v>
      </c>
      <c r="E1958" s="7" t="s">
        <v>83</v>
      </c>
      <c r="F1958" s="7" t="s">
        <v>98</v>
      </c>
      <c r="G1958" s="7" t="s">
        <v>174</v>
      </c>
      <c r="H1958" s="7" t="s">
        <v>1710</v>
      </c>
      <c r="I1958" s="7" t="s">
        <v>1711</v>
      </c>
      <c r="J1958" s="7" t="s">
        <v>7166</v>
      </c>
      <c r="K1958" s="7" t="s">
        <v>503</v>
      </c>
      <c r="L1958" s="7" t="s">
        <v>2066</v>
      </c>
      <c r="M1958" s="7" t="s">
        <v>91</v>
      </c>
      <c r="N1958" s="7" t="s">
        <v>103</v>
      </c>
      <c r="O1958" s="7" t="s">
        <v>93</v>
      </c>
      <c r="P1958" s="7" t="s">
        <v>103</v>
      </c>
      <c r="Q1958" s="7" t="s">
        <v>93</v>
      </c>
      <c r="R1958" s="7" t="s">
        <v>7167</v>
      </c>
      <c r="S1958" s="7" t="s">
        <v>7167</v>
      </c>
      <c r="T1958" s="7" t="s">
        <v>7167</v>
      </c>
      <c r="U1958" s="7" t="s">
        <v>7167</v>
      </c>
      <c r="V1958" s="7" t="s">
        <v>7167</v>
      </c>
      <c r="W1958" s="7" t="s">
        <v>7167</v>
      </c>
      <c r="X1958" s="7" t="s">
        <v>7167</v>
      </c>
      <c r="Y1958" s="7" t="s">
        <v>7167</v>
      </c>
      <c r="Z1958" s="7" t="s">
        <v>7167</v>
      </c>
      <c r="AA1958" s="7" t="s">
        <v>7167</v>
      </c>
      <c r="AB1958" s="7" t="s">
        <v>7167</v>
      </c>
      <c r="AC1958" s="7" t="s">
        <v>7167</v>
      </c>
      <c r="AD1958" s="7" t="s">
        <v>7167</v>
      </c>
      <c r="AE1958" s="7" t="s">
        <v>95</v>
      </c>
      <c r="AF1958" s="7" t="s">
        <v>82</v>
      </c>
      <c r="AG1958" s="7" t="s">
        <v>96</v>
      </c>
    </row>
    <row r="1959" spans="1:33" ht="25.5" x14ac:dyDescent="0.25">
      <c r="A1959" s="7" t="s">
        <v>7168</v>
      </c>
      <c r="B1959" s="12" t="s">
        <v>80</v>
      </c>
      <c r="C1959" s="7" t="s">
        <v>81</v>
      </c>
      <c r="D1959" s="7" t="s">
        <v>82</v>
      </c>
      <c r="E1959" s="7" t="s">
        <v>83</v>
      </c>
      <c r="F1959" s="7" t="s">
        <v>123</v>
      </c>
      <c r="G1959" s="7" t="s">
        <v>124</v>
      </c>
      <c r="H1959" s="7" t="s">
        <v>1710</v>
      </c>
      <c r="I1959" s="7" t="s">
        <v>1711</v>
      </c>
      <c r="J1959" s="7" t="s">
        <v>241</v>
      </c>
      <c r="K1959" s="7" t="s">
        <v>503</v>
      </c>
      <c r="L1959" s="7" t="s">
        <v>89</v>
      </c>
      <c r="M1959" s="7" t="s">
        <v>91</v>
      </c>
      <c r="N1959" s="7" t="s">
        <v>128</v>
      </c>
      <c r="O1959" s="7" t="s">
        <v>93</v>
      </c>
      <c r="P1959" s="7" t="s">
        <v>128</v>
      </c>
      <c r="Q1959" s="7" t="s">
        <v>93</v>
      </c>
      <c r="R1959" s="7" t="s">
        <v>7169</v>
      </c>
      <c r="S1959" s="7" t="s">
        <v>7169</v>
      </c>
      <c r="T1959" s="7" t="s">
        <v>7169</v>
      </c>
      <c r="U1959" s="7" t="s">
        <v>7169</v>
      </c>
      <c r="V1959" s="7" t="s">
        <v>7169</v>
      </c>
      <c r="W1959" s="7" t="s">
        <v>7169</v>
      </c>
      <c r="X1959" s="7" t="s">
        <v>7169</v>
      </c>
      <c r="Y1959" s="7" t="s">
        <v>7169</v>
      </c>
      <c r="Z1959" s="7" t="s">
        <v>7169</v>
      </c>
      <c r="AA1959" s="7" t="s">
        <v>7169</v>
      </c>
      <c r="AB1959" s="7" t="s">
        <v>7169</v>
      </c>
      <c r="AC1959" s="7" t="s">
        <v>7169</v>
      </c>
      <c r="AD1959" s="7" t="s">
        <v>7169</v>
      </c>
      <c r="AE1959" s="7" t="s">
        <v>95</v>
      </c>
      <c r="AF1959" s="7" t="s">
        <v>82</v>
      </c>
      <c r="AG1959" s="7" t="s">
        <v>96</v>
      </c>
    </row>
    <row r="1960" spans="1:33" ht="25.5" x14ac:dyDescent="0.25">
      <c r="A1960" s="7" t="s">
        <v>7170</v>
      </c>
      <c r="B1960" s="12" t="s">
        <v>80</v>
      </c>
      <c r="C1960" s="7" t="s">
        <v>81</v>
      </c>
      <c r="D1960" s="7" t="s">
        <v>82</v>
      </c>
      <c r="E1960" s="7" t="s">
        <v>83</v>
      </c>
      <c r="F1960" s="7" t="s">
        <v>98</v>
      </c>
      <c r="G1960" s="7" t="s">
        <v>224</v>
      </c>
      <c r="H1960" s="7" t="s">
        <v>195</v>
      </c>
      <c r="I1960" s="7" t="s">
        <v>182</v>
      </c>
      <c r="J1960" s="7" t="s">
        <v>7171</v>
      </c>
      <c r="K1960" s="7" t="s">
        <v>503</v>
      </c>
      <c r="L1960" s="7" t="s">
        <v>256</v>
      </c>
      <c r="M1960" s="7" t="s">
        <v>91</v>
      </c>
      <c r="N1960" s="7" t="s">
        <v>103</v>
      </c>
      <c r="O1960" s="7" t="s">
        <v>93</v>
      </c>
      <c r="P1960" s="7" t="s">
        <v>103</v>
      </c>
      <c r="Q1960" s="7" t="s">
        <v>93</v>
      </c>
      <c r="R1960" s="7" t="s">
        <v>7172</v>
      </c>
      <c r="S1960" s="7" t="s">
        <v>7172</v>
      </c>
      <c r="T1960" s="7" t="s">
        <v>7172</v>
      </c>
      <c r="U1960" s="7" t="s">
        <v>7172</v>
      </c>
      <c r="V1960" s="7" t="s">
        <v>7172</v>
      </c>
      <c r="W1960" s="7" t="s">
        <v>7172</v>
      </c>
      <c r="X1960" s="7" t="s">
        <v>7172</v>
      </c>
      <c r="Y1960" s="7" t="s">
        <v>7172</v>
      </c>
      <c r="Z1960" s="7" t="s">
        <v>7172</v>
      </c>
      <c r="AA1960" s="7" t="s">
        <v>7172</v>
      </c>
      <c r="AB1960" s="7" t="s">
        <v>7172</v>
      </c>
      <c r="AC1960" s="7" t="s">
        <v>7172</v>
      </c>
      <c r="AD1960" s="7" t="s">
        <v>7172</v>
      </c>
      <c r="AE1960" s="7" t="s">
        <v>95</v>
      </c>
      <c r="AF1960" s="7" t="s">
        <v>82</v>
      </c>
      <c r="AG1960" s="7" t="s">
        <v>96</v>
      </c>
    </row>
    <row r="1961" spans="1:33" x14ac:dyDescent="0.25">
      <c r="A1961" s="7" t="s">
        <v>7173</v>
      </c>
      <c r="B1961" s="12" t="s">
        <v>80</v>
      </c>
      <c r="C1961" s="7" t="s">
        <v>81</v>
      </c>
      <c r="D1961" s="7" t="s">
        <v>82</v>
      </c>
      <c r="E1961" s="7" t="s">
        <v>83</v>
      </c>
      <c r="F1961" s="7" t="s">
        <v>497</v>
      </c>
      <c r="G1961" s="7" t="s">
        <v>99</v>
      </c>
      <c r="H1961" s="7" t="s">
        <v>6029</v>
      </c>
      <c r="I1961" s="7" t="s">
        <v>196</v>
      </c>
      <c r="J1961" s="7" t="s">
        <v>7174</v>
      </c>
      <c r="K1961" s="7" t="s">
        <v>465</v>
      </c>
      <c r="L1961" s="7" t="s">
        <v>605</v>
      </c>
      <c r="M1961" s="7" t="s">
        <v>91</v>
      </c>
      <c r="N1961" s="7" t="s">
        <v>185</v>
      </c>
      <c r="O1961" s="7" t="s">
        <v>93</v>
      </c>
      <c r="P1961" s="7" t="s">
        <v>185</v>
      </c>
      <c r="Q1961" s="7" t="s">
        <v>93</v>
      </c>
      <c r="R1961" s="7" t="s">
        <v>7175</v>
      </c>
      <c r="S1961" s="7" t="s">
        <v>7175</v>
      </c>
      <c r="T1961" s="7" t="s">
        <v>7175</v>
      </c>
      <c r="U1961" s="7" t="s">
        <v>7175</v>
      </c>
      <c r="V1961" s="7" t="s">
        <v>7175</v>
      </c>
      <c r="W1961" s="7" t="s">
        <v>7175</v>
      </c>
      <c r="X1961" s="7" t="s">
        <v>7175</v>
      </c>
      <c r="Y1961" s="7" t="s">
        <v>7175</v>
      </c>
      <c r="Z1961" s="7" t="s">
        <v>7175</v>
      </c>
      <c r="AA1961" s="7" t="s">
        <v>7175</v>
      </c>
      <c r="AB1961" s="7" t="s">
        <v>7175</v>
      </c>
      <c r="AC1961" s="7" t="s">
        <v>7175</v>
      </c>
      <c r="AD1961" s="7" t="s">
        <v>7175</v>
      </c>
      <c r="AE1961" s="7" t="s">
        <v>95</v>
      </c>
      <c r="AF1961" s="7" t="s">
        <v>82</v>
      </c>
      <c r="AG1961" s="7" t="s">
        <v>96</v>
      </c>
    </row>
    <row r="1962" spans="1:33" x14ac:dyDescent="0.25">
      <c r="A1962" s="7" t="s">
        <v>7176</v>
      </c>
      <c r="B1962" s="12" t="s">
        <v>80</v>
      </c>
      <c r="C1962" s="7" t="s">
        <v>81</v>
      </c>
      <c r="D1962" s="7" t="s">
        <v>82</v>
      </c>
      <c r="E1962" s="7" t="s">
        <v>83</v>
      </c>
      <c r="F1962" s="7" t="s">
        <v>115</v>
      </c>
      <c r="G1962" s="7" t="s">
        <v>1460</v>
      </c>
      <c r="H1962" s="7" t="s">
        <v>709</v>
      </c>
      <c r="I1962" s="7" t="s">
        <v>405</v>
      </c>
      <c r="J1962" s="7" t="s">
        <v>145</v>
      </c>
      <c r="K1962" s="7" t="s">
        <v>465</v>
      </c>
      <c r="L1962" s="7" t="s">
        <v>972</v>
      </c>
      <c r="M1962" s="7" t="s">
        <v>91</v>
      </c>
      <c r="N1962" s="7" t="s">
        <v>120</v>
      </c>
      <c r="O1962" s="7" t="s">
        <v>93</v>
      </c>
      <c r="P1962" s="7" t="s">
        <v>120</v>
      </c>
      <c r="Q1962" s="7" t="s">
        <v>93</v>
      </c>
      <c r="R1962" s="7" t="s">
        <v>7177</v>
      </c>
      <c r="S1962" s="7" t="s">
        <v>7177</v>
      </c>
      <c r="T1962" s="7" t="s">
        <v>7177</v>
      </c>
      <c r="U1962" s="7" t="s">
        <v>7177</v>
      </c>
      <c r="V1962" s="7" t="s">
        <v>7177</v>
      </c>
      <c r="W1962" s="7" t="s">
        <v>7177</v>
      </c>
      <c r="X1962" s="7" t="s">
        <v>7177</v>
      </c>
      <c r="Y1962" s="7" t="s">
        <v>7177</v>
      </c>
      <c r="Z1962" s="7" t="s">
        <v>7177</v>
      </c>
      <c r="AA1962" s="7" t="s">
        <v>7177</v>
      </c>
      <c r="AB1962" s="7" t="s">
        <v>7177</v>
      </c>
      <c r="AC1962" s="7" t="s">
        <v>7177</v>
      </c>
      <c r="AD1962" s="7" t="s">
        <v>7177</v>
      </c>
      <c r="AE1962" s="7" t="s">
        <v>95</v>
      </c>
      <c r="AF1962" s="7" t="s">
        <v>82</v>
      </c>
      <c r="AG1962" s="7" t="s">
        <v>96</v>
      </c>
    </row>
    <row r="1963" spans="1:33" ht="25.5" x14ac:dyDescent="0.25">
      <c r="A1963" s="7" t="s">
        <v>7178</v>
      </c>
      <c r="B1963" s="12" t="s">
        <v>80</v>
      </c>
      <c r="C1963" s="7" t="s">
        <v>81</v>
      </c>
      <c r="D1963" s="7" t="s">
        <v>82</v>
      </c>
      <c r="E1963" s="7" t="s">
        <v>83</v>
      </c>
      <c r="F1963" s="7" t="s">
        <v>635</v>
      </c>
      <c r="G1963" s="7" t="s">
        <v>1057</v>
      </c>
      <c r="H1963" s="7" t="s">
        <v>7179</v>
      </c>
      <c r="I1963" s="7" t="s">
        <v>405</v>
      </c>
      <c r="J1963" s="7" t="s">
        <v>3342</v>
      </c>
      <c r="K1963" s="7" t="s">
        <v>465</v>
      </c>
      <c r="L1963" s="7" t="s">
        <v>972</v>
      </c>
      <c r="M1963" s="7" t="s">
        <v>91</v>
      </c>
      <c r="N1963" s="7" t="s">
        <v>641</v>
      </c>
      <c r="O1963" s="7" t="s">
        <v>93</v>
      </c>
      <c r="P1963" s="7" t="s">
        <v>641</v>
      </c>
      <c r="Q1963" s="7" t="s">
        <v>93</v>
      </c>
      <c r="R1963" s="7" t="s">
        <v>7180</v>
      </c>
      <c r="S1963" s="7" t="s">
        <v>7180</v>
      </c>
      <c r="T1963" s="7" t="s">
        <v>7180</v>
      </c>
      <c r="U1963" s="7" t="s">
        <v>7180</v>
      </c>
      <c r="V1963" s="7" t="s">
        <v>7180</v>
      </c>
      <c r="W1963" s="7" t="s">
        <v>7180</v>
      </c>
      <c r="X1963" s="7" t="s">
        <v>7180</v>
      </c>
      <c r="Y1963" s="7" t="s">
        <v>7180</v>
      </c>
      <c r="Z1963" s="7" t="s">
        <v>7180</v>
      </c>
      <c r="AA1963" s="7" t="s">
        <v>7180</v>
      </c>
      <c r="AB1963" s="7" t="s">
        <v>7180</v>
      </c>
      <c r="AC1963" s="7" t="s">
        <v>7180</v>
      </c>
      <c r="AD1963" s="7" t="s">
        <v>7180</v>
      </c>
      <c r="AE1963" s="7" t="s">
        <v>95</v>
      </c>
      <c r="AF1963" s="7" t="s">
        <v>82</v>
      </c>
      <c r="AG1963" s="7" t="s">
        <v>96</v>
      </c>
    </row>
    <row r="1964" spans="1:33" ht="25.5" x14ac:dyDescent="0.25">
      <c r="A1964" s="7" t="s">
        <v>7181</v>
      </c>
      <c r="B1964" s="12" t="s">
        <v>80</v>
      </c>
      <c r="C1964" s="7" t="s">
        <v>81</v>
      </c>
      <c r="D1964" s="7" t="s">
        <v>82</v>
      </c>
      <c r="E1964" s="7" t="s">
        <v>83</v>
      </c>
      <c r="F1964" s="7" t="s">
        <v>84</v>
      </c>
      <c r="G1964" s="7" t="s">
        <v>6386</v>
      </c>
      <c r="H1964" s="7" t="s">
        <v>169</v>
      </c>
      <c r="I1964" s="7" t="s">
        <v>159</v>
      </c>
      <c r="J1964" s="7" t="s">
        <v>7182</v>
      </c>
      <c r="K1964" s="7" t="s">
        <v>465</v>
      </c>
      <c r="L1964" s="7" t="s">
        <v>340</v>
      </c>
      <c r="M1964" s="7" t="s">
        <v>91</v>
      </c>
      <c r="N1964" s="7" t="s">
        <v>92</v>
      </c>
      <c r="O1964" s="7" t="s">
        <v>93</v>
      </c>
      <c r="P1964" s="7" t="s">
        <v>92</v>
      </c>
      <c r="Q1964" s="7" t="s">
        <v>93</v>
      </c>
      <c r="R1964" s="7" t="s">
        <v>7183</v>
      </c>
      <c r="S1964" s="7" t="s">
        <v>7183</v>
      </c>
      <c r="T1964" s="7" t="s">
        <v>7183</v>
      </c>
      <c r="U1964" s="7" t="s">
        <v>7183</v>
      </c>
      <c r="V1964" s="7" t="s">
        <v>7183</v>
      </c>
      <c r="W1964" s="7" t="s">
        <v>7183</v>
      </c>
      <c r="X1964" s="7" t="s">
        <v>7183</v>
      </c>
      <c r="Y1964" s="7" t="s">
        <v>7183</v>
      </c>
      <c r="Z1964" s="7" t="s">
        <v>7183</v>
      </c>
      <c r="AA1964" s="7" t="s">
        <v>7183</v>
      </c>
      <c r="AB1964" s="7" t="s">
        <v>7183</v>
      </c>
      <c r="AC1964" s="7" t="s">
        <v>7183</v>
      </c>
      <c r="AD1964" s="7" t="s">
        <v>7183</v>
      </c>
      <c r="AE1964" s="7" t="s">
        <v>95</v>
      </c>
      <c r="AF1964" s="7" t="s">
        <v>82</v>
      </c>
      <c r="AG1964" s="7" t="s">
        <v>96</v>
      </c>
    </row>
    <row r="1965" spans="1:33" ht="25.5" x14ac:dyDescent="0.25">
      <c r="A1965" s="7" t="s">
        <v>7184</v>
      </c>
      <c r="B1965" s="12" t="s">
        <v>80</v>
      </c>
      <c r="C1965" s="7" t="s">
        <v>81</v>
      </c>
      <c r="D1965" s="7" t="s">
        <v>82</v>
      </c>
      <c r="E1965" s="7" t="s">
        <v>83</v>
      </c>
      <c r="F1965" s="7" t="s">
        <v>141</v>
      </c>
      <c r="G1965" s="7" t="s">
        <v>142</v>
      </c>
      <c r="H1965" s="7" t="s">
        <v>7185</v>
      </c>
      <c r="I1965" s="7" t="s">
        <v>159</v>
      </c>
      <c r="J1965" s="7" t="s">
        <v>7186</v>
      </c>
      <c r="K1965" s="7" t="s">
        <v>465</v>
      </c>
      <c r="L1965" s="7" t="s">
        <v>460</v>
      </c>
      <c r="M1965" s="7" t="s">
        <v>137</v>
      </c>
      <c r="N1965" s="7" t="s">
        <v>148</v>
      </c>
      <c r="O1965" s="7" t="s">
        <v>93</v>
      </c>
      <c r="P1965" s="7" t="s">
        <v>148</v>
      </c>
      <c r="Q1965" s="7" t="s">
        <v>93</v>
      </c>
      <c r="R1965" s="7" t="s">
        <v>7187</v>
      </c>
      <c r="S1965" s="7" t="s">
        <v>7187</v>
      </c>
      <c r="T1965" s="7" t="s">
        <v>7187</v>
      </c>
      <c r="U1965" s="7" t="s">
        <v>7187</v>
      </c>
      <c r="V1965" s="7" t="s">
        <v>7187</v>
      </c>
      <c r="W1965" s="7" t="s">
        <v>7187</v>
      </c>
      <c r="X1965" s="7" t="s">
        <v>7187</v>
      </c>
      <c r="Y1965" s="7" t="s">
        <v>7187</v>
      </c>
      <c r="Z1965" s="7" t="s">
        <v>7187</v>
      </c>
      <c r="AA1965" s="7" t="s">
        <v>7187</v>
      </c>
      <c r="AB1965" s="7" t="s">
        <v>7187</v>
      </c>
      <c r="AC1965" s="7" t="s">
        <v>7187</v>
      </c>
      <c r="AD1965" s="7" t="s">
        <v>7187</v>
      </c>
      <c r="AE1965" s="7" t="s">
        <v>95</v>
      </c>
      <c r="AF1965" s="7" t="s">
        <v>82</v>
      </c>
      <c r="AG1965" s="7" t="s">
        <v>96</v>
      </c>
    </row>
    <row r="1966" spans="1:33" ht="25.5" x14ac:dyDescent="0.25">
      <c r="A1966" s="7" t="s">
        <v>7188</v>
      </c>
      <c r="B1966" s="12" t="s">
        <v>80</v>
      </c>
      <c r="C1966" s="7" t="s">
        <v>81</v>
      </c>
      <c r="D1966" s="7" t="s">
        <v>82</v>
      </c>
      <c r="E1966" s="7" t="s">
        <v>83</v>
      </c>
      <c r="F1966" s="7" t="s">
        <v>98</v>
      </c>
      <c r="G1966" s="7" t="s">
        <v>180</v>
      </c>
      <c r="H1966" s="7" t="s">
        <v>426</v>
      </c>
      <c r="I1966" s="7" t="s">
        <v>159</v>
      </c>
      <c r="J1966" s="7" t="s">
        <v>1040</v>
      </c>
      <c r="K1966" s="7" t="s">
        <v>465</v>
      </c>
      <c r="L1966" s="7" t="s">
        <v>1207</v>
      </c>
      <c r="M1966" s="7" t="s">
        <v>137</v>
      </c>
      <c r="N1966" s="7" t="s">
        <v>185</v>
      </c>
      <c r="O1966" s="7" t="s">
        <v>93</v>
      </c>
      <c r="P1966" s="7" t="s">
        <v>185</v>
      </c>
      <c r="Q1966" s="7" t="s">
        <v>93</v>
      </c>
      <c r="R1966" s="7" t="s">
        <v>7189</v>
      </c>
      <c r="S1966" s="7" t="s">
        <v>7189</v>
      </c>
      <c r="T1966" s="7" t="s">
        <v>7189</v>
      </c>
      <c r="U1966" s="7" t="s">
        <v>7189</v>
      </c>
      <c r="V1966" s="7" t="s">
        <v>7189</v>
      </c>
      <c r="W1966" s="7" t="s">
        <v>7189</v>
      </c>
      <c r="X1966" s="7" t="s">
        <v>7189</v>
      </c>
      <c r="Y1966" s="7" t="s">
        <v>7189</v>
      </c>
      <c r="Z1966" s="7" t="s">
        <v>7189</v>
      </c>
      <c r="AA1966" s="7" t="s">
        <v>7189</v>
      </c>
      <c r="AB1966" s="7" t="s">
        <v>7189</v>
      </c>
      <c r="AC1966" s="7" t="s">
        <v>7189</v>
      </c>
      <c r="AD1966" s="7" t="s">
        <v>7189</v>
      </c>
      <c r="AE1966" s="7" t="s">
        <v>95</v>
      </c>
      <c r="AF1966" s="7" t="s">
        <v>82</v>
      </c>
      <c r="AG1966" s="7" t="s">
        <v>96</v>
      </c>
    </row>
    <row r="1967" spans="1:33" x14ac:dyDescent="0.25">
      <c r="A1967" s="7" t="s">
        <v>7190</v>
      </c>
      <c r="B1967" s="12" t="s">
        <v>80</v>
      </c>
      <c r="C1967" s="7" t="s">
        <v>81</v>
      </c>
      <c r="D1967" s="7" t="s">
        <v>82</v>
      </c>
      <c r="E1967" s="7" t="s">
        <v>83</v>
      </c>
      <c r="F1967" s="7" t="s">
        <v>98</v>
      </c>
      <c r="G1967" s="7" t="s">
        <v>7191</v>
      </c>
      <c r="H1967" s="7" t="s">
        <v>195</v>
      </c>
      <c r="I1967" s="7" t="s">
        <v>592</v>
      </c>
      <c r="J1967" s="7" t="s">
        <v>7192</v>
      </c>
      <c r="K1967" s="7" t="s">
        <v>89</v>
      </c>
      <c r="L1967" s="7" t="s">
        <v>6672</v>
      </c>
      <c r="M1967" s="7" t="s">
        <v>91</v>
      </c>
      <c r="N1967" s="7" t="s">
        <v>185</v>
      </c>
      <c r="O1967" s="7" t="s">
        <v>93</v>
      </c>
      <c r="P1967" s="7" t="s">
        <v>185</v>
      </c>
      <c r="Q1967" s="7" t="s">
        <v>93</v>
      </c>
      <c r="R1967" s="7" t="s">
        <v>7193</v>
      </c>
      <c r="S1967" s="7" t="s">
        <v>7193</v>
      </c>
      <c r="T1967" s="7" t="s">
        <v>7193</v>
      </c>
      <c r="U1967" s="7" t="s">
        <v>7193</v>
      </c>
      <c r="V1967" s="7" t="s">
        <v>7193</v>
      </c>
      <c r="W1967" s="7" t="s">
        <v>7193</v>
      </c>
      <c r="X1967" s="7" t="s">
        <v>7193</v>
      </c>
      <c r="Y1967" s="7" t="s">
        <v>7193</v>
      </c>
      <c r="Z1967" s="7" t="s">
        <v>7193</v>
      </c>
      <c r="AA1967" s="7" t="s">
        <v>7193</v>
      </c>
      <c r="AB1967" s="7" t="s">
        <v>7193</v>
      </c>
      <c r="AC1967" s="7" t="s">
        <v>7193</v>
      </c>
      <c r="AD1967" s="7" t="s">
        <v>7193</v>
      </c>
      <c r="AE1967" s="7" t="s">
        <v>95</v>
      </c>
      <c r="AF1967" s="7" t="s">
        <v>82</v>
      </c>
      <c r="AG1967" s="7" t="s">
        <v>96</v>
      </c>
    </row>
    <row r="1968" spans="1:33" x14ac:dyDescent="0.25">
      <c r="A1968" s="7" t="s">
        <v>7194</v>
      </c>
      <c r="B1968" s="12" t="s">
        <v>80</v>
      </c>
      <c r="C1968" s="7" t="s">
        <v>81</v>
      </c>
      <c r="D1968" s="7" t="s">
        <v>82</v>
      </c>
      <c r="E1968" s="7" t="s">
        <v>83</v>
      </c>
      <c r="F1968" s="7" t="s">
        <v>230</v>
      </c>
      <c r="G1968" s="7" t="s">
        <v>1886</v>
      </c>
      <c r="H1968" s="7" t="s">
        <v>4613</v>
      </c>
      <c r="I1968" s="7" t="s">
        <v>600</v>
      </c>
      <c r="J1968" s="7" t="s">
        <v>379</v>
      </c>
      <c r="K1968" s="7" t="s">
        <v>89</v>
      </c>
      <c r="L1968" s="7" t="s">
        <v>2548</v>
      </c>
      <c r="M1968" s="7" t="s">
        <v>91</v>
      </c>
      <c r="N1968" s="7" t="s">
        <v>236</v>
      </c>
      <c r="O1968" s="7" t="s">
        <v>93</v>
      </c>
      <c r="P1968" s="7" t="s">
        <v>236</v>
      </c>
      <c r="Q1968" s="7" t="s">
        <v>93</v>
      </c>
      <c r="R1968" s="7" t="s">
        <v>7195</v>
      </c>
      <c r="S1968" s="7" t="s">
        <v>7195</v>
      </c>
      <c r="T1968" s="7" t="s">
        <v>7195</v>
      </c>
      <c r="U1968" s="7" t="s">
        <v>7195</v>
      </c>
      <c r="V1968" s="7" t="s">
        <v>7195</v>
      </c>
      <c r="W1968" s="7" t="s">
        <v>7195</v>
      </c>
      <c r="X1968" s="7" t="s">
        <v>7195</v>
      </c>
      <c r="Y1968" s="7" t="s">
        <v>7195</v>
      </c>
      <c r="Z1968" s="7" t="s">
        <v>7195</v>
      </c>
      <c r="AA1968" s="7" t="s">
        <v>7195</v>
      </c>
      <c r="AB1968" s="7" t="s">
        <v>7195</v>
      </c>
      <c r="AC1968" s="7" t="s">
        <v>7195</v>
      </c>
      <c r="AD1968" s="7" t="s">
        <v>7195</v>
      </c>
      <c r="AE1968" s="7" t="s">
        <v>95</v>
      </c>
      <c r="AF1968" s="7" t="s">
        <v>82</v>
      </c>
      <c r="AG1968" s="7" t="s">
        <v>96</v>
      </c>
    </row>
    <row r="1969" spans="1:33" x14ac:dyDescent="0.25">
      <c r="A1969" s="7" t="s">
        <v>7196</v>
      </c>
      <c r="B1969" s="12" t="s">
        <v>80</v>
      </c>
      <c r="C1969" s="7" t="s">
        <v>81</v>
      </c>
      <c r="D1969" s="7" t="s">
        <v>82</v>
      </c>
      <c r="E1969" s="7" t="s">
        <v>83</v>
      </c>
      <c r="F1969" s="7" t="s">
        <v>259</v>
      </c>
      <c r="G1969" s="7" t="s">
        <v>290</v>
      </c>
      <c r="H1969" s="7" t="s">
        <v>892</v>
      </c>
      <c r="I1969" s="7" t="s">
        <v>548</v>
      </c>
      <c r="J1969" s="7" t="s">
        <v>1766</v>
      </c>
      <c r="K1969" s="7" t="s">
        <v>89</v>
      </c>
      <c r="L1969" s="7" t="s">
        <v>166</v>
      </c>
      <c r="M1969" s="7" t="s">
        <v>91</v>
      </c>
      <c r="N1969" s="7" t="s">
        <v>295</v>
      </c>
      <c r="O1969" s="7" t="s">
        <v>93</v>
      </c>
      <c r="P1969" s="7" t="s">
        <v>295</v>
      </c>
      <c r="Q1969" s="7" t="s">
        <v>93</v>
      </c>
      <c r="R1969" s="7" t="s">
        <v>7197</v>
      </c>
      <c r="S1969" s="7" t="s">
        <v>7197</v>
      </c>
      <c r="T1969" s="7" t="s">
        <v>7197</v>
      </c>
      <c r="U1969" s="7" t="s">
        <v>7197</v>
      </c>
      <c r="V1969" s="7" t="s">
        <v>7197</v>
      </c>
      <c r="W1969" s="7" t="s">
        <v>7197</v>
      </c>
      <c r="X1969" s="7" t="s">
        <v>7197</v>
      </c>
      <c r="Y1969" s="7" t="s">
        <v>7197</v>
      </c>
      <c r="Z1969" s="7" t="s">
        <v>7197</v>
      </c>
      <c r="AA1969" s="7" t="s">
        <v>7197</v>
      </c>
      <c r="AB1969" s="7" t="s">
        <v>7197</v>
      </c>
      <c r="AC1969" s="7" t="s">
        <v>7197</v>
      </c>
      <c r="AD1969" s="7" t="s">
        <v>7197</v>
      </c>
      <c r="AE1969" s="7" t="s">
        <v>95</v>
      </c>
      <c r="AF1969" s="7" t="s">
        <v>82</v>
      </c>
      <c r="AG1969" s="7" t="s">
        <v>96</v>
      </c>
    </row>
    <row r="1970" spans="1:33" x14ac:dyDescent="0.25">
      <c r="A1970" s="7" t="s">
        <v>7198</v>
      </c>
      <c r="B1970" s="12" t="s">
        <v>80</v>
      </c>
      <c r="C1970" s="7" t="s">
        <v>81</v>
      </c>
      <c r="D1970" s="7" t="s">
        <v>82</v>
      </c>
      <c r="E1970" s="7" t="s">
        <v>83</v>
      </c>
      <c r="F1970" s="7" t="s">
        <v>115</v>
      </c>
      <c r="G1970" s="7" t="s">
        <v>7199</v>
      </c>
      <c r="H1970" s="7" t="s">
        <v>1710</v>
      </c>
      <c r="I1970" s="7" t="s">
        <v>548</v>
      </c>
      <c r="J1970" s="7" t="s">
        <v>442</v>
      </c>
      <c r="K1970" s="7" t="s">
        <v>89</v>
      </c>
      <c r="L1970" s="7" t="s">
        <v>96</v>
      </c>
      <c r="M1970" s="7" t="s">
        <v>137</v>
      </c>
      <c r="N1970" s="7" t="s">
        <v>120</v>
      </c>
      <c r="O1970" s="7" t="s">
        <v>93</v>
      </c>
      <c r="P1970" s="7" t="s">
        <v>120</v>
      </c>
      <c r="Q1970" s="7" t="s">
        <v>93</v>
      </c>
      <c r="R1970" s="7" t="s">
        <v>7200</v>
      </c>
      <c r="S1970" s="7" t="s">
        <v>7200</v>
      </c>
      <c r="T1970" s="7" t="s">
        <v>7200</v>
      </c>
      <c r="U1970" s="7" t="s">
        <v>7200</v>
      </c>
      <c r="V1970" s="7" t="s">
        <v>7200</v>
      </c>
      <c r="W1970" s="7" t="s">
        <v>7200</v>
      </c>
      <c r="X1970" s="7" t="s">
        <v>7200</v>
      </c>
      <c r="Y1970" s="7" t="s">
        <v>7200</v>
      </c>
      <c r="Z1970" s="7" t="s">
        <v>7200</v>
      </c>
      <c r="AA1970" s="7" t="s">
        <v>7200</v>
      </c>
      <c r="AB1970" s="7" t="s">
        <v>7200</v>
      </c>
      <c r="AC1970" s="7" t="s">
        <v>7200</v>
      </c>
      <c r="AD1970" s="7" t="s">
        <v>7200</v>
      </c>
      <c r="AE1970" s="7" t="s">
        <v>95</v>
      </c>
      <c r="AF1970" s="7" t="s">
        <v>82</v>
      </c>
      <c r="AG1970" s="7" t="s">
        <v>96</v>
      </c>
    </row>
    <row r="1971" spans="1:33" ht="25.5" x14ac:dyDescent="0.25">
      <c r="A1971" s="7" t="s">
        <v>7201</v>
      </c>
      <c r="B1971" s="12" t="s">
        <v>80</v>
      </c>
      <c r="C1971" s="7" t="s">
        <v>81</v>
      </c>
      <c r="D1971" s="7" t="s">
        <v>82</v>
      </c>
      <c r="E1971" s="7" t="s">
        <v>83</v>
      </c>
      <c r="F1971" s="7" t="s">
        <v>123</v>
      </c>
      <c r="G1971" s="7" t="s">
        <v>124</v>
      </c>
      <c r="H1971" s="7" t="s">
        <v>7202</v>
      </c>
      <c r="I1971" s="7" t="s">
        <v>1113</v>
      </c>
      <c r="J1971" s="7" t="s">
        <v>786</v>
      </c>
      <c r="K1971" s="7" t="s">
        <v>89</v>
      </c>
      <c r="L1971" s="7" t="s">
        <v>184</v>
      </c>
      <c r="M1971" s="7" t="s">
        <v>91</v>
      </c>
      <c r="N1971" s="7" t="s">
        <v>128</v>
      </c>
      <c r="O1971" s="7" t="s">
        <v>93</v>
      </c>
      <c r="P1971" s="7" t="s">
        <v>128</v>
      </c>
      <c r="Q1971" s="7" t="s">
        <v>93</v>
      </c>
      <c r="R1971" s="7" t="s">
        <v>7203</v>
      </c>
      <c r="S1971" s="7" t="s">
        <v>7203</v>
      </c>
      <c r="T1971" s="7" t="s">
        <v>7203</v>
      </c>
      <c r="U1971" s="7" t="s">
        <v>7203</v>
      </c>
      <c r="V1971" s="7" t="s">
        <v>7203</v>
      </c>
      <c r="W1971" s="7" t="s">
        <v>7203</v>
      </c>
      <c r="X1971" s="7" t="s">
        <v>7203</v>
      </c>
      <c r="Y1971" s="7" t="s">
        <v>7203</v>
      </c>
      <c r="Z1971" s="7" t="s">
        <v>7203</v>
      </c>
      <c r="AA1971" s="7" t="s">
        <v>7203</v>
      </c>
      <c r="AB1971" s="7" t="s">
        <v>7203</v>
      </c>
      <c r="AC1971" s="7" t="s">
        <v>7203</v>
      </c>
      <c r="AD1971" s="7" t="s">
        <v>7203</v>
      </c>
      <c r="AE1971" s="7" t="s">
        <v>95</v>
      </c>
      <c r="AF1971" s="7" t="s">
        <v>82</v>
      </c>
      <c r="AG1971" s="7" t="s">
        <v>96</v>
      </c>
    </row>
    <row r="1972" spans="1:33" ht="25.5" x14ac:dyDescent="0.25">
      <c r="A1972" s="7" t="s">
        <v>7204</v>
      </c>
      <c r="B1972" s="12" t="s">
        <v>80</v>
      </c>
      <c r="C1972" s="7" t="s">
        <v>81</v>
      </c>
      <c r="D1972" s="7" t="s">
        <v>82</v>
      </c>
      <c r="E1972" s="7" t="s">
        <v>83</v>
      </c>
      <c r="F1972" s="7" t="s">
        <v>98</v>
      </c>
      <c r="G1972" s="7" t="s">
        <v>174</v>
      </c>
      <c r="H1972" s="7" t="s">
        <v>181</v>
      </c>
      <c r="I1972" s="7" t="s">
        <v>4708</v>
      </c>
      <c r="J1972" s="7" t="s">
        <v>5820</v>
      </c>
      <c r="K1972" s="7" t="s">
        <v>89</v>
      </c>
      <c r="L1972" s="7" t="s">
        <v>7205</v>
      </c>
      <c r="M1972" s="7" t="s">
        <v>137</v>
      </c>
      <c r="N1972" s="7" t="s">
        <v>103</v>
      </c>
      <c r="O1972" s="7" t="s">
        <v>93</v>
      </c>
      <c r="P1972" s="7" t="s">
        <v>103</v>
      </c>
      <c r="Q1972" s="7" t="s">
        <v>93</v>
      </c>
      <c r="R1972" s="7" t="s">
        <v>7206</v>
      </c>
      <c r="S1972" s="7" t="s">
        <v>7206</v>
      </c>
      <c r="T1972" s="7" t="s">
        <v>7206</v>
      </c>
      <c r="U1972" s="7" t="s">
        <v>7206</v>
      </c>
      <c r="V1972" s="7" t="s">
        <v>7206</v>
      </c>
      <c r="W1972" s="7" t="s">
        <v>7206</v>
      </c>
      <c r="X1972" s="7" t="s">
        <v>7206</v>
      </c>
      <c r="Y1972" s="7" t="s">
        <v>7206</v>
      </c>
      <c r="Z1972" s="7" t="s">
        <v>7206</v>
      </c>
      <c r="AA1972" s="7" t="s">
        <v>7206</v>
      </c>
      <c r="AB1972" s="7" t="s">
        <v>7206</v>
      </c>
      <c r="AC1972" s="7" t="s">
        <v>7206</v>
      </c>
      <c r="AD1972" s="7" t="s">
        <v>7206</v>
      </c>
      <c r="AE1972" s="7" t="s">
        <v>95</v>
      </c>
      <c r="AF1972" s="7" t="s">
        <v>82</v>
      </c>
      <c r="AG1972" s="7" t="s">
        <v>96</v>
      </c>
    </row>
    <row r="1973" spans="1:33" x14ac:dyDescent="0.25">
      <c r="A1973" s="7" t="s">
        <v>7207</v>
      </c>
      <c r="B1973" s="12" t="s">
        <v>80</v>
      </c>
      <c r="C1973" s="7" t="s">
        <v>81</v>
      </c>
      <c r="D1973" s="7" t="s">
        <v>82</v>
      </c>
      <c r="E1973" s="7" t="s">
        <v>83</v>
      </c>
      <c r="F1973" s="7" t="s">
        <v>215</v>
      </c>
      <c r="G1973" s="7" t="s">
        <v>206</v>
      </c>
      <c r="H1973" s="7" t="s">
        <v>181</v>
      </c>
      <c r="I1973" s="7" t="s">
        <v>1572</v>
      </c>
      <c r="J1973" s="7" t="s">
        <v>1229</v>
      </c>
      <c r="K1973" s="7" t="s">
        <v>89</v>
      </c>
      <c r="L1973" s="7" t="s">
        <v>2937</v>
      </c>
      <c r="M1973" s="7" t="s">
        <v>137</v>
      </c>
      <c r="N1973" s="7" t="s">
        <v>221</v>
      </c>
      <c r="O1973" s="7" t="s">
        <v>93</v>
      </c>
      <c r="P1973" s="7" t="s">
        <v>221</v>
      </c>
      <c r="Q1973" s="7" t="s">
        <v>93</v>
      </c>
      <c r="R1973" s="7" t="s">
        <v>7208</v>
      </c>
      <c r="S1973" s="7" t="s">
        <v>7208</v>
      </c>
      <c r="T1973" s="7" t="s">
        <v>7208</v>
      </c>
      <c r="U1973" s="7" t="s">
        <v>7208</v>
      </c>
      <c r="V1973" s="7" t="s">
        <v>7208</v>
      </c>
      <c r="W1973" s="7" t="s">
        <v>7208</v>
      </c>
      <c r="X1973" s="7" t="s">
        <v>7208</v>
      </c>
      <c r="Y1973" s="7" t="s">
        <v>7208</v>
      </c>
      <c r="Z1973" s="7" t="s">
        <v>7208</v>
      </c>
      <c r="AA1973" s="7" t="s">
        <v>7208</v>
      </c>
      <c r="AB1973" s="7" t="s">
        <v>7208</v>
      </c>
      <c r="AC1973" s="7" t="s">
        <v>7208</v>
      </c>
      <c r="AD1973" s="7" t="s">
        <v>7208</v>
      </c>
      <c r="AE1973" s="7" t="s">
        <v>95</v>
      </c>
      <c r="AF1973" s="7" t="s">
        <v>82</v>
      </c>
      <c r="AG1973" s="7" t="s">
        <v>96</v>
      </c>
    </row>
    <row r="1974" spans="1:33" x14ac:dyDescent="0.25">
      <c r="A1974" s="7" t="s">
        <v>7209</v>
      </c>
      <c r="B1974" s="12" t="s">
        <v>80</v>
      </c>
      <c r="C1974" s="7" t="s">
        <v>81</v>
      </c>
      <c r="D1974" s="7" t="s">
        <v>82</v>
      </c>
      <c r="E1974" s="7" t="s">
        <v>83</v>
      </c>
      <c r="F1974" s="7" t="s">
        <v>98</v>
      </c>
      <c r="G1974" s="7" t="s">
        <v>99</v>
      </c>
      <c r="H1974" s="7" t="s">
        <v>789</v>
      </c>
      <c r="I1974" s="7" t="s">
        <v>531</v>
      </c>
      <c r="J1974" s="7" t="s">
        <v>7210</v>
      </c>
      <c r="K1974" s="7" t="s">
        <v>256</v>
      </c>
      <c r="L1974" s="7" t="s">
        <v>758</v>
      </c>
      <c r="M1974" s="7" t="s">
        <v>91</v>
      </c>
      <c r="N1974" s="7" t="s">
        <v>103</v>
      </c>
      <c r="O1974" s="7" t="s">
        <v>93</v>
      </c>
      <c r="P1974" s="7" t="s">
        <v>103</v>
      </c>
      <c r="Q1974" s="7" t="s">
        <v>93</v>
      </c>
      <c r="R1974" s="7" t="s">
        <v>7211</v>
      </c>
      <c r="S1974" s="7" t="s">
        <v>7211</v>
      </c>
      <c r="T1974" s="7" t="s">
        <v>7211</v>
      </c>
      <c r="U1974" s="7" t="s">
        <v>7211</v>
      </c>
      <c r="V1974" s="7" t="s">
        <v>7211</v>
      </c>
      <c r="W1974" s="7" t="s">
        <v>7211</v>
      </c>
      <c r="X1974" s="7" t="s">
        <v>7211</v>
      </c>
      <c r="Y1974" s="7" t="s">
        <v>7211</v>
      </c>
      <c r="Z1974" s="7" t="s">
        <v>7211</v>
      </c>
      <c r="AA1974" s="7" t="s">
        <v>7211</v>
      </c>
      <c r="AB1974" s="7" t="s">
        <v>7211</v>
      </c>
      <c r="AC1974" s="7" t="s">
        <v>7211</v>
      </c>
      <c r="AD1974" s="7" t="s">
        <v>7211</v>
      </c>
      <c r="AE1974" s="7" t="s">
        <v>95</v>
      </c>
      <c r="AF1974" s="7" t="s">
        <v>82</v>
      </c>
      <c r="AG1974" s="7" t="s">
        <v>96</v>
      </c>
    </row>
    <row r="1975" spans="1:33" ht="25.5" x14ac:dyDescent="0.25">
      <c r="A1975" s="7" t="s">
        <v>7212</v>
      </c>
      <c r="B1975" s="12" t="s">
        <v>80</v>
      </c>
      <c r="C1975" s="7" t="s">
        <v>81</v>
      </c>
      <c r="D1975" s="7" t="s">
        <v>82</v>
      </c>
      <c r="E1975" s="7" t="s">
        <v>83</v>
      </c>
      <c r="F1975" s="7" t="s">
        <v>215</v>
      </c>
      <c r="G1975" s="7" t="s">
        <v>206</v>
      </c>
      <c r="H1975" s="7" t="s">
        <v>2810</v>
      </c>
      <c r="I1975" s="7" t="s">
        <v>159</v>
      </c>
      <c r="J1975" s="7" t="s">
        <v>1996</v>
      </c>
      <c r="K1975" s="7" t="s">
        <v>256</v>
      </c>
      <c r="L1975" s="7" t="s">
        <v>606</v>
      </c>
      <c r="M1975" s="7" t="s">
        <v>137</v>
      </c>
      <c r="N1975" s="7" t="s">
        <v>221</v>
      </c>
      <c r="O1975" s="7" t="s">
        <v>93</v>
      </c>
      <c r="P1975" s="7" t="s">
        <v>221</v>
      </c>
      <c r="Q1975" s="7" t="s">
        <v>93</v>
      </c>
      <c r="R1975" s="7" t="s">
        <v>7213</v>
      </c>
      <c r="S1975" s="7" t="s">
        <v>7213</v>
      </c>
      <c r="T1975" s="7" t="s">
        <v>7213</v>
      </c>
      <c r="U1975" s="7" t="s">
        <v>7213</v>
      </c>
      <c r="V1975" s="7" t="s">
        <v>7213</v>
      </c>
      <c r="W1975" s="7" t="s">
        <v>7213</v>
      </c>
      <c r="X1975" s="7" t="s">
        <v>7213</v>
      </c>
      <c r="Y1975" s="7" t="s">
        <v>7213</v>
      </c>
      <c r="Z1975" s="7" t="s">
        <v>7213</v>
      </c>
      <c r="AA1975" s="7" t="s">
        <v>7213</v>
      </c>
      <c r="AB1975" s="7" t="s">
        <v>7213</v>
      </c>
      <c r="AC1975" s="7" t="s">
        <v>7213</v>
      </c>
      <c r="AD1975" s="7" t="s">
        <v>7213</v>
      </c>
      <c r="AE1975" s="7" t="s">
        <v>95</v>
      </c>
      <c r="AF1975" s="7" t="s">
        <v>82</v>
      </c>
      <c r="AG1975" s="7" t="s">
        <v>96</v>
      </c>
    </row>
    <row r="1976" spans="1:33" x14ac:dyDescent="0.25">
      <c r="A1976" s="7" t="s">
        <v>7214</v>
      </c>
      <c r="B1976" s="12" t="s">
        <v>80</v>
      </c>
      <c r="C1976" s="7" t="s">
        <v>81</v>
      </c>
      <c r="D1976" s="7" t="s">
        <v>82</v>
      </c>
      <c r="E1976" s="7" t="s">
        <v>83</v>
      </c>
      <c r="F1976" s="7" t="s">
        <v>98</v>
      </c>
      <c r="G1976" s="7" t="s">
        <v>468</v>
      </c>
      <c r="H1976" s="7" t="s">
        <v>1847</v>
      </c>
      <c r="I1976" s="7" t="s">
        <v>159</v>
      </c>
      <c r="J1976" s="7" t="s">
        <v>7215</v>
      </c>
      <c r="K1976" s="7" t="s">
        <v>256</v>
      </c>
      <c r="L1976" s="7" t="s">
        <v>316</v>
      </c>
      <c r="M1976" s="7" t="s">
        <v>91</v>
      </c>
      <c r="N1976" s="7" t="s">
        <v>103</v>
      </c>
      <c r="O1976" s="7" t="s">
        <v>93</v>
      </c>
      <c r="P1976" s="7" t="s">
        <v>103</v>
      </c>
      <c r="Q1976" s="7" t="s">
        <v>93</v>
      </c>
      <c r="R1976" s="7" t="s">
        <v>7216</v>
      </c>
      <c r="S1976" s="7" t="s">
        <v>7216</v>
      </c>
      <c r="T1976" s="7" t="s">
        <v>7216</v>
      </c>
      <c r="U1976" s="7" t="s">
        <v>7216</v>
      </c>
      <c r="V1976" s="7" t="s">
        <v>7216</v>
      </c>
      <c r="W1976" s="7" t="s">
        <v>7216</v>
      </c>
      <c r="X1976" s="7" t="s">
        <v>7216</v>
      </c>
      <c r="Y1976" s="7" t="s">
        <v>7216</v>
      </c>
      <c r="Z1976" s="7" t="s">
        <v>7216</v>
      </c>
      <c r="AA1976" s="7" t="s">
        <v>7216</v>
      </c>
      <c r="AB1976" s="7" t="s">
        <v>7216</v>
      </c>
      <c r="AC1976" s="7" t="s">
        <v>7216</v>
      </c>
      <c r="AD1976" s="7" t="s">
        <v>7216</v>
      </c>
      <c r="AE1976" s="7" t="s">
        <v>95</v>
      </c>
      <c r="AF1976" s="7" t="s">
        <v>82</v>
      </c>
      <c r="AG1976" s="7" t="s">
        <v>96</v>
      </c>
    </row>
    <row r="1977" spans="1:33" x14ac:dyDescent="0.25">
      <c r="A1977" s="7" t="s">
        <v>7217</v>
      </c>
      <c r="B1977" s="12" t="s">
        <v>80</v>
      </c>
      <c r="C1977" s="7" t="s">
        <v>81</v>
      </c>
      <c r="D1977" s="7" t="s">
        <v>82</v>
      </c>
      <c r="E1977" s="7" t="s">
        <v>83</v>
      </c>
      <c r="F1977" s="7" t="s">
        <v>497</v>
      </c>
      <c r="G1977" s="7" t="s">
        <v>99</v>
      </c>
      <c r="H1977" s="7" t="s">
        <v>1847</v>
      </c>
      <c r="I1977" s="7" t="s">
        <v>159</v>
      </c>
      <c r="J1977" s="7" t="s">
        <v>559</v>
      </c>
      <c r="K1977" s="7" t="s">
        <v>256</v>
      </c>
      <c r="L1977" s="7" t="s">
        <v>316</v>
      </c>
      <c r="M1977" s="7" t="s">
        <v>91</v>
      </c>
      <c r="N1977" s="7" t="s">
        <v>185</v>
      </c>
      <c r="O1977" s="7" t="s">
        <v>93</v>
      </c>
      <c r="P1977" s="7" t="s">
        <v>185</v>
      </c>
      <c r="Q1977" s="7" t="s">
        <v>93</v>
      </c>
      <c r="R1977" s="7" t="s">
        <v>7218</v>
      </c>
      <c r="S1977" s="7" t="s">
        <v>7218</v>
      </c>
      <c r="T1977" s="7" t="s">
        <v>7218</v>
      </c>
      <c r="U1977" s="7" t="s">
        <v>7218</v>
      </c>
      <c r="V1977" s="7" t="s">
        <v>7218</v>
      </c>
      <c r="W1977" s="7" t="s">
        <v>7218</v>
      </c>
      <c r="X1977" s="7" t="s">
        <v>7218</v>
      </c>
      <c r="Y1977" s="7" t="s">
        <v>7218</v>
      </c>
      <c r="Z1977" s="7" t="s">
        <v>7218</v>
      </c>
      <c r="AA1977" s="7" t="s">
        <v>7218</v>
      </c>
      <c r="AB1977" s="7" t="s">
        <v>7218</v>
      </c>
      <c r="AC1977" s="7" t="s">
        <v>7218</v>
      </c>
      <c r="AD1977" s="7" t="s">
        <v>7218</v>
      </c>
      <c r="AE1977" s="7" t="s">
        <v>95</v>
      </c>
      <c r="AF1977" s="7" t="s">
        <v>82</v>
      </c>
      <c r="AG1977" s="7" t="s">
        <v>96</v>
      </c>
    </row>
    <row r="1978" spans="1:33" x14ac:dyDescent="0.25">
      <c r="A1978" s="7" t="s">
        <v>7219</v>
      </c>
      <c r="B1978" s="12" t="s">
        <v>80</v>
      </c>
      <c r="C1978" s="7" t="s">
        <v>81</v>
      </c>
      <c r="D1978" s="7" t="s">
        <v>82</v>
      </c>
      <c r="E1978" s="7" t="s">
        <v>83</v>
      </c>
      <c r="F1978" s="7" t="s">
        <v>123</v>
      </c>
      <c r="G1978" s="7" t="s">
        <v>124</v>
      </c>
      <c r="H1978" s="7" t="s">
        <v>1100</v>
      </c>
      <c r="I1978" s="7" t="s">
        <v>159</v>
      </c>
      <c r="J1978" s="7" t="s">
        <v>299</v>
      </c>
      <c r="K1978" s="7" t="s">
        <v>256</v>
      </c>
      <c r="L1978" s="7" t="s">
        <v>90</v>
      </c>
      <c r="M1978" s="7" t="s">
        <v>91</v>
      </c>
      <c r="N1978" s="7" t="s">
        <v>128</v>
      </c>
      <c r="O1978" s="7" t="s">
        <v>93</v>
      </c>
      <c r="P1978" s="7" t="s">
        <v>128</v>
      </c>
      <c r="Q1978" s="7" t="s">
        <v>93</v>
      </c>
      <c r="R1978" s="7" t="s">
        <v>7220</v>
      </c>
      <c r="S1978" s="7" t="s">
        <v>7220</v>
      </c>
      <c r="T1978" s="7" t="s">
        <v>7220</v>
      </c>
      <c r="U1978" s="7" t="s">
        <v>7220</v>
      </c>
      <c r="V1978" s="7" t="s">
        <v>7220</v>
      </c>
      <c r="W1978" s="7" t="s">
        <v>7220</v>
      </c>
      <c r="X1978" s="7" t="s">
        <v>7220</v>
      </c>
      <c r="Y1978" s="7" t="s">
        <v>7220</v>
      </c>
      <c r="Z1978" s="7" t="s">
        <v>7220</v>
      </c>
      <c r="AA1978" s="7" t="s">
        <v>7220</v>
      </c>
      <c r="AB1978" s="7" t="s">
        <v>7220</v>
      </c>
      <c r="AC1978" s="7" t="s">
        <v>7220</v>
      </c>
      <c r="AD1978" s="7" t="s">
        <v>7220</v>
      </c>
      <c r="AE1978" s="7" t="s">
        <v>95</v>
      </c>
      <c r="AF1978" s="7" t="s">
        <v>82</v>
      </c>
      <c r="AG1978" s="7" t="s">
        <v>96</v>
      </c>
    </row>
    <row r="1979" spans="1:33" x14ac:dyDescent="0.25">
      <c r="A1979" s="7" t="s">
        <v>7221</v>
      </c>
      <c r="B1979" s="12" t="s">
        <v>80</v>
      </c>
      <c r="C1979" s="7" t="s">
        <v>81</v>
      </c>
      <c r="D1979" s="7" t="s">
        <v>82</v>
      </c>
      <c r="E1979" s="7" t="s">
        <v>83</v>
      </c>
      <c r="F1979" s="7" t="s">
        <v>98</v>
      </c>
      <c r="G1979" s="7" t="s">
        <v>99</v>
      </c>
      <c r="H1979" s="7" t="s">
        <v>181</v>
      </c>
      <c r="I1979" s="7" t="s">
        <v>762</v>
      </c>
      <c r="J1979" s="7" t="s">
        <v>1591</v>
      </c>
      <c r="K1979" s="7" t="s">
        <v>256</v>
      </c>
      <c r="L1979" s="7" t="s">
        <v>2229</v>
      </c>
      <c r="M1979" s="7" t="s">
        <v>137</v>
      </c>
      <c r="N1979" s="7" t="s">
        <v>103</v>
      </c>
      <c r="O1979" s="7" t="s">
        <v>93</v>
      </c>
      <c r="P1979" s="7" t="s">
        <v>103</v>
      </c>
      <c r="Q1979" s="7" t="s">
        <v>93</v>
      </c>
      <c r="R1979" s="7" t="s">
        <v>7222</v>
      </c>
      <c r="S1979" s="7" t="s">
        <v>7222</v>
      </c>
      <c r="T1979" s="7" t="s">
        <v>7222</v>
      </c>
      <c r="U1979" s="7" t="s">
        <v>7222</v>
      </c>
      <c r="V1979" s="7" t="s">
        <v>7222</v>
      </c>
      <c r="W1979" s="7" t="s">
        <v>7222</v>
      </c>
      <c r="X1979" s="7" t="s">
        <v>7222</v>
      </c>
      <c r="Y1979" s="7" t="s">
        <v>7222</v>
      </c>
      <c r="Z1979" s="7" t="s">
        <v>7222</v>
      </c>
      <c r="AA1979" s="7" t="s">
        <v>7222</v>
      </c>
      <c r="AB1979" s="7" t="s">
        <v>7222</v>
      </c>
      <c r="AC1979" s="7" t="s">
        <v>7222</v>
      </c>
      <c r="AD1979" s="7" t="s">
        <v>7222</v>
      </c>
      <c r="AE1979" s="7" t="s">
        <v>95</v>
      </c>
      <c r="AF1979" s="7" t="s">
        <v>82</v>
      </c>
      <c r="AG1979" s="7" t="s">
        <v>96</v>
      </c>
    </row>
    <row r="1980" spans="1:33" x14ac:dyDescent="0.25">
      <c r="A1980" s="7" t="s">
        <v>7223</v>
      </c>
      <c r="B1980" s="12" t="s">
        <v>80</v>
      </c>
      <c r="C1980" s="7" t="s">
        <v>81</v>
      </c>
      <c r="D1980" s="7" t="s">
        <v>82</v>
      </c>
      <c r="E1980" s="7" t="s">
        <v>83</v>
      </c>
      <c r="F1980" s="7" t="s">
        <v>98</v>
      </c>
      <c r="G1980" s="7" t="s">
        <v>273</v>
      </c>
      <c r="H1980" s="7" t="s">
        <v>7224</v>
      </c>
      <c r="I1980" s="7" t="s">
        <v>366</v>
      </c>
      <c r="J1980" s="7" t="s">
        <v>3672</v>
      </c>
      <c r="K1980" s="7" t="s">
        <v>4311</v>
      </c>
      <c r="L1980" s="7" t="s">
        <v>3802</v>
      </c>
      <c r="M1980" s="7" t="s">
        <v>137</v>
      </c>
      <c r="N1980" s="7" t="s">
        <v>103</v>
      </c>
      <c r="O1980" s="7" t="s">
        <v>93</v>
      </c>
      <c r="P1980" s="7" t="s">
        <v>103</v>
      </c>
      <c r="Q1980" s="7" t="s">
        <v>93</v>
      </c>
      <c r="R1980" s="7" t="s">
        <v>7225</v>
      </c>
      <c r="S1980" s="7" t="s">
        <v>7225</v>
      </c>
      <c r="T1980" s="7" t="s">
        <v>7225</v>
      </c>
      <c r="U1980" s="7" t="s">
        <v>7225</v>
      </c>
      <c r="V1980" s="7" t="s">
        <v>7225</v>
      </c>
      <c r="W1980" s="7" t="s">
        <v>7225</v>
      </c>
      <c r="X1980" s="7" t="s">
        <v>7225</v>
      </c>
      <c r="Y1980" s="7" t="s">
        <v>7225</v>
      </c>
      <c r="Z1980" s="7" t="s">
        <v>7225</v>
      </c>
      <c r="AA1980" s="7" t="s">
        <v>7225</v>
      </c>
      <c r="AB1980" s="7" t="s">
        <v>7225</v>
      </c>
      <c r="AC1980" s="7" t="s">
        <v>7225</v>
      </c>
      <c r="AD1980" s="7" t="s">
        <v>7225</v>
      </c>
      <c r="AE1980" s="7" t="s">
        <v>95</v>
      </c>
      <c r="AF1980" s="7" t="s">
        <v>82</v>
      </c>
      <c r="AG1980" s="7" t="s">
        <v>96</v>
      </c>
    </row>
    <row r="1981" spans="1:33" ht="25.5" x14ac:dyDescent="0.25">
      <c r="A1981" s="7" t="s">
        <v>7226</v>
      </c>
      <c r="B1981" s="12" t="s">
        <v>80</v>
      </c>
      <c r="C1981" s="7" t="s">
        <v>81</v>
      </c>
      <c r="D1981" s="7" t="s">
        <v>82</v>
      </c>
      <c r="E1981" s="7" t="s">
        <v>83</v>
      </c>
      <c r="F1981" s="7" t="s">
        <v>123</v>
      </c>
      <c r="G1981" s="7" t="s">
        <v>124</v>
      </c>
      <c r="H1981" s="7" t="s">
        <v>7227</v>
      </c>
      <c r="I1981" s="7" t="s">
        <v>511</v>
      </c>
      <c r="J1981" s="7" t="s">
        <v>7066</v>
      </c>
      <c r="K1981" s="7" t="s">
        <v>1207</v>
      </c>
      <c r="L1981" s="7" t="s">
        <v>316</v>
      </c>
      <c r="M1981" s="7" t="s">
        <v>137</v>
      </c>
      <c r="N1981" s="7" t="s">
        <v>128</v>
      </c>
      <c r="O1981" s="7" t="s">
        <v>93</v>
      </c>
      <c r="P1981" s="7" t="s">
        <v>128</v>
      </c>
      <c r="Q1981" s="7" t="s">
        <v>93</v>
      </c>
      <c r="R1981" s="7" t="s">
        <v>7228</v>
      </c>
      <c r="S1981" s="7" t="s">
        <v>7228</v>
      </c>
      <c r="T1981" s="7" t="s">
        <v>7228</v>
      </c>
      <c r="U1981" s="7" t="s">
        <v>7228</v>
      </c>
      <c r="V1981" s="7" t="s">
        <v>7228</v>
      </c>
      <c r="W1981" s="7" t="s">
        <v>7228</v>
      </c>
      <c r="X1981" s="7" t="s">
        <v>7228</v>
      </c>
      <c r="Y1981" s="7" t="s">
        <v>7228</v>
      </c>
      <c r="Z1981" s="7" t="s">
        <v>7228</v>
      </c>
      <c r="AA1981" s="7" t="s">
        <v>7228</v>
      </c>
      <c r="AB1981" s="7" t="s">
        <v>7228</v>
      </c>
      <c r="AC1981" s="7" t="s">
        <v>7228</v>
      </c>
      <c r="AD1981" s="7" t="s">
        <v>7228</v>
      </c>
      <c r="AE1981" s="7" t="s">
        <v>95</v>
      </c>
      <c r="AF1981" s="7" t="s">
        <v>82</v>
      </c>
      <c r="AG1981" s="7" t="s">
        <v>96</v>
      </c>
    </row>
    <row r="1982" spans="1:33" ht="25.5" x14ac:dyDescent="0.25">
      <c r="A1982" s="7" t="s">
        <v>7229</v>
      </c>
      <c r="B1982" s="12" t="s">
        <v>80</v>
      </c>
      <c r="C1982" s="7" t="s">
        <v>81</v>
      </c>
      <c r="D1982" s="7" t="s">
        <v>82</v>
      </c>
      <c r="E1982" s="7" t="s">
        <v>83</v>
      </c>
      <c r="F1982" s="7" t="s">
        <v>141</v>
      </c>
      <c r="G1982" s="7" t="s">
        <v>142</v>
      </c>
      <c r="H1982" s="7" t="s">
        <v>308</v>
      </c>
      <c r="I1982" s="7" t="s">
        <v>1749</v>
      </c>
      <c r="J1982" s="7" t="s">
        <v>824</v>
      </c>
      <c r="K1982" s="7" t="s">
        <v>1207</v>
      </c>
      <c r="L1982" s="7" t="s">
        <v>407</v>
      </c>
      <c r="M1982" s="7" t="s">
        <v>91</v>
      </c>
      <c r="N1982" s="7" t="s">
        <v>148</v>
      </c>
      <c r="O1982" s="7" t="s">
        <v>93</v>
      </c>
      <c r="P1982" s="7" t="s">
        <v>148</v>
      </c>
      <c r="Q1982" s="7" t="s">
        <v>93</v>
      </c>
      <c r="R1982" s="7" t="s">
        <v>7230</v>
      </c>
      <c r="S1982" s="7" t="s">
        <v>7230</v>
      </c>
      <c r="T1982" s="7" t="s">
        <v>7230</v>
      </c>
      <c r="U1982" s="7" t="s">
        <v>7230</v>
      </c>
      <c r="V1982" s="7" t="s">
        <v>7230</v>
      </c>
      <c r="W1982" s="7" t="s">
        <v>7230</v>
      </c>
      <c r="X1982" s="7" t="s">
        <v>7230</v>
      </c>
      <c r="Y1982" s="7" t="s">
        <v>7230</v>
      </c>
      <c r="Z1982" s="7" t="s">
        <v>7230</v>
      </c>
      <c r="AA1982" s="7" t="s">
        <v>7230</v>
      </c>
      <c r="AB1982" s="7" t="s">
        <v>7230</v>
      </c>
      <c r="AC1982" s="7" t="s">
        <v>7230</v>
      </c>
      <c r="AD1982" s="7" t="s">
        <v>7230</v>
      </c>
      <c r="AE1982" s="7" t="s">
        <v>95</v>
      </c>
      <c r="AF1982" s="7" t="s">
        <v>82</v>
      </c>
      <c r="AG1982" s="7" t="s">
        <v>96</v>
      </c>
    </row>
    <row r="1983" spans="1:33" ht="25.5" x14ac:dyDescent="0.25">
      <c r="A1983" s="7" t="s">
        <v>7231</v>
      </c>
      <c r="B1983" s="12" t="s">
        <v>80</v>
      </c>
      <c r="C1983" s="7" t="s">
        <v>81</v>
      </c>
      <c r="D1983" s="7" t="s">
        <v>82</v>
      </c>
      <c r="E1983" s="7" t="s">
        <v>83</v>
      </c>
      <c r="F1983" s="7" t="s">
        <v>123</v>
      </c>
      <c r="G1983" s="7" t="s">
        <v>124</v>
      </c>
      <c r="H1983" s="7" t="s">
        <v>7232</v>
      </c>
      <c r="I1983" s="7" t="s">
        <v>240</v>
      </c>
      <c r="J1983" s="7" t="s">
        <v>501</v>
      </c>
      <c r="K1983" s="7" t="s">
        <v>1207</v>
      </c>
      <c r="L1983" s="7" t="s">
        <v>2910</v>
      </c>
      <c r="M1983" s="7" t="s">
        <v>137</v>
      </c>
      <c r="N1983" s="7" t="s">
        <v>128</v>
      </c>
      <c r="O1983" s="7" t="s">
        <v>93</v>
      </c>
      <c r="P1983" s="7" t="s">
        <v>128</v>
      </c>
      <c r="Q1983" s="7" t="s">
        <v>93</v>
      </c>
      <c r="R1983" s="7" t="s">
        <v>7233</v>
      </c>
      <c r="S1983" s="7" t="s">
        <v>7233</v>
      </c>
      <c r="T1983" s="7" t="s">
        <v>7233</v>
      </c>
      <c r="U1983" s="7" t="s">
        <v>7233</v>
      </c>
      <c r="V1983" s="7" t="s">
        <v>7233</v>
      </c>
      <c r="W1983" s="7" t="s">
        <v>7233</v>
      </c>
      <c r="X1983" s="7" t="s">
        <v>7233</v>
      </c>
      <c r="Y1983" s="7" t="s">
        <v>7233</v>
      </c>
      <c r="Z1983" s="7" t="s">
        <v>7233</v>
      </c>
      <c r="AA1983" s="7" t="s">
        <v>7233</v>
      </c>
      <c r="AB1983" s="7" t="s">
        <v>7233</v>
      </c>
      <c r="AC1983" s="7" t="s">
        <v>7233</v>
      </c>
      <c r="AD1983" s="7" t="s">
        <v>7233</v>
      </c>
      <c r="AE1983" s="7" t="s">
        <v>95</v>
      </c>
      <c r="AF1983" s="7" t="s">
        <v>82</v>
      </c>
      <c r="AG1983" s="7" t="s">
        <v>96</v>
      </c>
    </row>
    <row r="1984" spans="1:33" x14ac:dyDescent="0.25">
      <c r="A1984" s="7" t="s">
        <v>7234</v>
      </c>
      <c r="B1984" s="12" t="s">
        <v>80</v>
      </c>
      <c r="C1984" s="7" t="s">
        <v>81</v>
      </c>
      <c r="D1984" s="7" t="s">
        <v>82</v>
      </c>
      <c r="E1984" s="7" t="s">
        <v>83</v>
      </c>
      <c r="F1984" s="7" t="s">
        <v>123</v>
      </c>
      <c r="G1984" s="7" t="s">
        <v>124</v>
      </c>
      <c r="H1984" s="7" t="s">
        <v>337</v>
      </c>
      <c r="I1984" s="7" t="s">
        <v>240</v>
      </c>
      <c r="J1984" s="7" t="s">
        <v>7111</v>
      </c>
      <c r="K1984" s="7" t="s">
        <v>1207</v>
      </c>
      <c r="L1984" s="7" t="s">
        <v>340</v>
      </c>
      <c r="M1984" s="7" t="s">
        <v>91</v>
      </c>
      <c r="N1984" s="7" t="s">
        <v>128</v>
      </c>
      <c r="O1984" s="7" t="s">
        <v>93</v>
      </c>
      <c r="P1984" s="7" t="s">
        <v>128</v>
      </c>
      <c r="Q1984" s="7" t="s">
        <v>93</v>
      </c>
      <c r="R1984" s="7" t="s">
        <v>7235</v>
      </c>
      <c r="S1984" s="7" t="s">
        <v>7235</v>
      </c>
      <c r="T1984" s="7" t="s">
        <v>7235</v>
      </c>
      <c r="U1984" s="7" t="s">
        <v>7235</v>
      </c>
      <c r="V1984" s="7" t="s">
        <v>7235</v>
      </c>
      <c r="W1984" s="7" t="s">
        <v>7235</v>
      </c>
      <c r="X1984" s="7" t="s">
        <v>7235</v>
      </c>
      <c r="Y1984" s="7" t="s">
        <v>7235</v>
      </c>
      <c r="Z1984" s="7" t="s">
        <v>7235</v>
      </c>
      <c r="AA1984" s="7" t="s">
        <v>7235</v>
      </c>
      <c r="AB1984" s="7" t="s">
        <v>7235</v>
      </c>
      <c r="AC1984" s="7" t="s">
        <v>7235</v>
      </c>
      <c r="AD1984" s="7" t="s">
        <v>7235</v>
      </c>
      <c r="AE1984" s="7" t="s">
        <v>95</v>
      </c>
      <c r="AF1984" s="7" t="s">
        <v>82</v>
      </c>
      <c r="AG1984" s="7" t="s">
        <v>96</v>
      </c>
    </row>
    <row r="1985" spans="1:33" x14ac:dyDescent="0.25">
      <c r="A1985" s="7" t="s">
        <v>7236</v>
      </c>
      <c r="B1985" s="12" t="s">
        <v>80</v>
      </c>
      <c r="C1985" s="7" t="s">
        <v>81</v>
      </c>
      <c r="D1985" s="7" t="s">
        <v>82</v>
      </c>
      <c r="E1985" s="7" t="s">
        <v>83</v>
      </c>
      <c r="F1985" s="7" t="s">
        <v>131</v>
      </c>
      <c r="G1985" s="7" t="s">
        <v>206</v>
      </c>
      <c r="H1985" s="7" t="s">
        <v>7237</v>
      </c>
      <c r="I1985" s="7" t="s">
        <v>254</v>
      </c>
      <c r="J1985" s="7" t="s">
        <v>1229</v>
      </c>
      <c r="K1985" s="7" t="s">
        <v>1207</v>
      </c>
      <c r="L1985" s="7" t="s">
        <v>374</v>
      </c>
      <c r="M1985" s="7" t="s">
        <v>137</v>
      </c>
      <c r="N1985" s="7" t="s">
        <v>250</v>
      </c>
      <c r="O1985" s="7" t="s">
        <v>93</v>
      </c>
      <c r="P1985" s="7" t="s">
        <v>250</v>
      </c>
      <c r="Q1985" s="7" t="s">
        <v>93</v>
      </c>
      <c r="R1985" s="7" t="s">
        <v>7238</v>
      </c>
      <c r="S1985" s="7" t="s">
        <v>7238</v>
      </c>
      <c r="T1985" s="7" t="s">
        <v>7238</v>
      </c>
      <c r="U1985" s="7" t="s">
        <v>7238</v>
      </c>
      <c r="V1985" s="7" t="s">
        <v>7238</v>
      </c>
      <c r="W1985" s="7" t="s">
        <v>7238</v>
      </c>
      <c r="X1985" s="7" t="s">
        <v>7238</v>
      </c>
      <c r="Y1985" s="7" t="s">
        <v>7238</v>
      </c>
      <c r="Z1985" s="7" t="s">
        <v>7238</v>
      </c>
      <c r="AA1985" s="7" t="s">
        <v>7238</v>
      </c>
      <c r="AB1985" s="7" t="s">
        <v>7238</v>
      </c>
      <c r="AC1985" s="7" t="s">
        <v>7238</v>
      </c>
      <c r="AD1985" s="7" t="s">
        <v>7238</v>
      </c>
      <c r="AE1985" s="7" t="s">
        <v>95</v>
      </c>
      <c r="AF1985" s="7" t="s">
        <v>82</v>
      </c>
      <c r="AG1985" s="7" t="s">
        <v>96</v>
      </c>
    </row>
    <row r="1986" spans="1:33" x14ac:dyDescent="0.25">
      <c r="A1986" s="7" t="s">
        <v>7239</v>
      </c>
      <c r="B1986" s="12" t="s">
        <v>80</v>
      </c>
      <c r="C1986" s="7" t="s">
        <v>81</v>
      </c>
      <c r="D1986" s="7" t="s">
        <v>82</v>
      </c>
      <c r="E1986" s="7" t="s">
        <v>83</v>
      </c>
      <c r="F1986" s="7" t="s">
        <v>230</v>
      </c>
      <c r="G1986" s="7" t="s">
        <v>206</v>
      </c>
      <c r="H1986" s="7" t="s">
        <v>7240</v>
      </c>
      <c r="I1986" s="7" t="s">
        <v>196</v>
      </c>
      <c r="J1986" s="7" t="s">
        <v>1081</v>
      </c>
      <c r="K1986" s="7" t="s">
        <v>301</v>
      </c>
      <c r="L1986" s="7" t="s">
        <v>316</v>
      </c>
      <c r="M1986" s="7" t="s">
        <v>91</v>
      </c>
      <c r="N1986" s="7" t="s">
        <v>236</v>
      </c>
      <c r="O1986" s="7" t="s">
        <v>93</v>
      </c>
      <c r="P1986" s="7" t="s">
        <v>236</v>
      </c>
      <c r="Q1986" s="7" t="s">
        <v>93</v>
      </c>
      <c r="R1986" s="7" t="s">
        <v>7241</v>
      </c>
      <c r="S1986" s="7" t="s">
        <v>7241</v>
      </c>
      <c r="T1986" s="7" t="s">
        <v>7241</v>
      </c>
      <c r="U1986" s="7" t="s">
        <v>7241</v>
      </c>
      <c r="V1986" s="7" t="s">
        <v>7241</v>
      </c>
      <c r="W1986" s="7" t="s">
        <v>7241</v>
      </c>
      <c r="X1986" s="7" t="s">
        <v>7241</v>
      </c>
      <c r="Y1986" s="7" t="s">
        <v>7241</v>
      </c>
      <c r="Z1986" s="7" t="s">
        <v>7241</v>
      </c>
      <c r="AA1986" s="7" t="s">
        <v>7241</v>
      </c>
      <c r="AB1986" s="7" t="s">
        <v>7241</v>
      </c>
      <c r="AC1986" s="7" t="s">
        <v>7241</v>
      </c>
      <c r="AD1986" s="7" t="s">
        <v>7241</v>
      </c>
      <c r="AE1986" s="7" t="s">
        <v>95</v>
      </c>
      <c r="AF1986" s="7" t="s">
        <v>82</v>
      </c>
      <c r="AG1986" s="7" t="s">
        <v>96</v>
      </c>
    </row>
    <row r="1987" spans="1:33" ht="25.5" x14ac:dyDescent="0.25">
      <c r="A1987" s="7" t="s">
        <v>7242</v>
      </c>
      <c r="B1987" s="12" t="s">
        <v>80</v>
      </c>
      <c r="C1987" s="7" t="s">
        <v>81</v>
      </c>
      <c r="D1987" s="7" t="s">
        <v>82</v>
      </c>
      <c r="E1987" s="7" t="s">
        <v>83</v>
      </c>
      <c r="F1987" s="7" t="s">
        <v>98</v>
      </c>
      <c r="G1987" s="7" t="s">
        <v>99</v>
      </c>
      <c r="H1987" s="7" t="s">
        <v>687</v>
      </c>
      <c r="I1987" s="7" t="s">
        <v>196</v>
      </c>
      <c r="J1987" s="7" t="s">
        <v>293</v>
      </c>
      <c r="K1987" s="7" t="s">
        <v>301</v>
      </c>
      <c r="L1987" s="7" t="s">
        <v>1207</v>
      </c>
      <c r="M1987" s="7" t="s">
        <v>91</v>
      </c>
      <c r="N1987" s="7" t="s">
        <v>103</v>
      </c>
      <c r="O1987" s="7" t="s">
        <v>93</v>
      </c>
      <c r="P1987" s="7" t="s">
        <v>103</v>
      </c>
      <c r="Q1987" s="7" t="s">
        <v>93</v>
      </c>
      <c r="R1987" s="7" t="s">
        <v>7243</v>
      </c>
      <c r="S1987" s="7" t="s">
        <v>7243</v>
      </c>
      <c r="T1987" s="7" t="s">
        <v>7243</v>
      </c>
      <c r="U1987" s="7" t="s">
        <v>7243</v>
      </c>
      <c r="V1987" s="7" t="s">
        <v>7243</v>
      </c>
      <c r="W1987" s="7" t="s">
        <v>7243</v>
      </c>
      <c r="X1987" s="7" t="s">
        <v>7243</v>
      </c>
      <c r="Y1987" s="7" t="s">
        <v>7243</v>
      </c>
      <c r="Z1987" s="7" t="s">
        <v>7243</v>
      </c>
      <c r="AA1987" s="7" t="s">
        <v>7243</v>
      </c>
      <c r="AB1987" s="7" t="s">
        <v>7243</v>
      </c>
      <c r="AC1987" s="7" t="s">
        <v>7243</v>
      </c>
      <c r="AD1987" s="7" t="s">
        <v>7243</v>
      </c>
      <c r="AE1987" s="7" t="s">
        <v>95</v>
      </c>
      <c r="AF1987" s="7" t="s">
        <v>82</v>
      </c>
      <c r="AG1987" s="7" t="s">
        <v>96</v>
      </c>
    </row>
    <row r="1988" spans="1:33" x14ac:dyDescent="0.25">
      <c r="A1988" s="7" t="s">
        <v>7244</v>
      </c>
      <c r="B1988" s="12" t="s">
        <v>80</v>
      </c>
      <c r="C1988" s="7" t="s">
        <v>81</v>
      </c>
      <c r="D1988" s="7" t="s">
        <v>82</v>
      </c>
      <c r="E1988" s="7" t="s">
        <v>83</v>
      </c>
      <c r="F1988" s="7" t="s">
        <v>614</v>
      </c>
      <c r="G1988" s="7" t="s">
        <v>615</v>
      </c>
      <c r="H1988" s="7" t="s">
        <v>7245</v>
      </c>
      <c r="I1988" s="7" t="s">
        <v>87</v>
      </c>
      <c r="J1988" s="7" t="s">
        <v>400</v>
      </c>
      <c r="K1988" s="7" t="s">
        <v>7246</v>
      </c>
      <c r="L1988" s="7" t="s">
        <v>2183</v>
      </c>
      <c r="M1988" s="7" t="s">
        <v>137</v>
      </c>
      <c r="N1988" s="7" t="s">
        <v>618</v>
      </c>
      <c r="O1988" s="7" t="s">
        <v>93</v>
      </c>
      <c r="P1988" s="7" t="s">
        <v>618</v>
      </c>
      <c r="Q1988" s="7" t="s">
        <v>93</v>
      </c>
      <c r="R1988" s="7" t="s">
        <v>7247</v>
      </c>
      <c r="S1988" s="7" t="s">
        <v>7247</v>
      </c>
      <c r="T1988" s="7" t="s">
        <v>7247</v>
      </c>
      <c r="U1988" s="7" t="s">
        <v>7247</v>
      </c>
      <c r="V1988" s="7" t="s">
        <v>7247</v>
      </c>
      <c r="W1988" s="7" t="s">
        <v>7247</v>
      </c>
      <c r="X1988" s="7" t="s">
        <v>7247</v>
      </c>
      <c r="Y1988" s="7" t="s">
        <v>7247</v>
      </c>
      <c r="Z1988" s="7" t="s">
        <v>7247</v>
      </c>
      <c r="AA1988" s="7" t="s">
        <v>7247</v>
      </c>
      <c r="AB1988" s="7" t="s">
        <v>7247</v>
      </c>
      <c r="AC1988" s="7" t="s">
        <v>7247</v>
      </c>
      <c r="AD1988" s="7" t="s">
        <v>7247</v>
      </c>
      <c r="AE1988" s="7" t="s">
        <v>95</v>
      </c>
      <c r="AF1988" s="7" t="s">
        <v>82</v>
      </c>
      <c r="AG1988" s="7" t="s">
        <v>96</v>
      </c>
    </row>
    <row r="1989" spans="1:33" x14ac:dyDescent="0.25">
      <c r="A1989" s="7" t="s">
        <v>7248</v>
      </c>
      <c r="B1989" s="12" t="s">
        <v>80</v>
      </c>
      <c r="C1989" s="7" t="s">
        <v>81</v>
      </c>
      <c r="D1989" s="7" t="s">
        <v>82</v>
      </c>
      <c r="E1989" s="7" t="s">
        <v>83</v>
      </c>
      <c r="F1989" s="7" t="s">
        <v>497</v>
      </c>
      <c r="G1989" s="7" t="s">
        <v>498</v>
      </c>
      <c r="H1989" s="7" t="s">
        <v>7249</v>
      </c>
      <c r="I1989" s="7" t="s">
        <v>1018</v>
      </c>
      <c r="J1989" s="7" t="s">
        <v>1797</v>
      </c>
      <c r="K1989" s="7" t="s">
        <v>7250</v>
      </c>
      <c r="L1989" s="7" t="s">
        <v>556</v>
      </c>
      <c r="M1989" s="7" t="s">
        <v>137</v>
      </c>
      <c r="N1989" s="7" t="s">
        <v>185</v>
      </c>
      <c r="O1989" s="7" t="s">
        <v>93</v>
      </c>
      <c r="P1989" s="7" t="s">
        <v>185</v>
      </c>
      <c r="Q1989" s="7" t="s">
        <v>93</v>
      </c>
      <c r="R1989" s="7" t="s">
        <v>7251</v>
      </c>
      <c r="S1989" s="7" t="s">
        <v>7251</v>
      </c>
      <c r="T1989" s="7" t="s">
        <v>7251</v>
      </c>
      <c r="U1989" s="7" t="s">
        <v>7251</v>
      </c>
      <c r="V1989" s="7" t="s">
        <v>7251</v>
      </c>
      <c r="W1989" s="7" t="s">
        <v>7251</v>
      </c>
      <c r="X1989" s="7" t="s">
        <v>7251</v>
      </c>
      <c r="Y1989" s="7" t="s">
        <v>7251</v>
      </c>
      <c r="Z1989" s="7" t="s">
        <v>7251</v>
      </c>
      <c r="AA1989" s="7" t="s">
        <v>7251</v>
      </c>
      <c r="AB1989" s="7" t="s">
        <v>7251</v>
      </c>
      <c r="AC1989" s="7" t="s">
        <v>7251</v>
      </c>
      <c r="AD1989" s="7" t="s">
        <v>7251</v>
      </c>
      <c r="AE1989" s="7" t="s">
        <v>95</v>
      </c>
      <c r="AF1989" s="7" t="s">
        <v>82</v>
      </c>
      <c r="AG1989" s="7" t="s">
        <v>96</v>
      </c>
    </row>
    <row r="1990" spans="1:33" ht="25.5" x14ac:dyDescent="0.25">
      <c r="A1990" s="7" t="s">
        <v>7252</v>
      </c>
      <c r="B1990" s="12" t="s">
        <v>80</v>
      </c>
      <c r="C1990" s="7" t="s">
        <v>81</v>
      </c>
      <c r="D1990" s="7" t="s">
        <v>82</v>
      </c>
      <c r="E1990" s="7" t="s">
        <v>83</v>
      </c>
      <c r="F1990" s="7" t="s">
        <v>98</v>
      </c>
      <c r="G1990" s="7" t="s">
        <v>180</v>
      </c>
      <c r="H1990" s="7" t="s">
        <v>195</v>
      </c>
      <c r="I1990" s="7" t="s">
        <v>190</v>
      </c>
      <c r="J1990" s="7" t="s">
        <v>7253</v>
      </c>
      <c r="K1990" s="7" t="s">
        <v>7254</v>
      </c>
      <c r="L1990" s="7" t="s">
        <v>703</v>
      </c>
      <c r="M1990" s="7" t="s">
        <v>137</v>
      </c>
      <c r="N1990" s="7" t="s">
        <v>185</v>
      </c>
      <c r="O1990" s="7" t="s">
        <v>93</v>
      </c>
      <c r="P1990" s="7" t="s">
        <v>185</v>
      </c>
      <c r="Q1990" s="7" t="s">
        <v>93</v>
      </c>
      <c r="R1990" s="7" t="s">
        <v>7255</v>
      </c>
      <c r="S1990" s="7" t="s">
        <v>7255</v>
      </c>
      <c r="T1990" s="7" t="s">
        <v>7255</v>
      </c>
      <c r="U1990" s="7" t="s">
        <v>7255</v>
      </c>
      <c r="V1990" s="7" t="s">
        <v>7255</v>
      </c>
      <c r="W1990" s="7" t="s">
        <v>7255</v>
      </c>
      <c r="X1990" s="7" t="s">
        <v>7255</v>
      </c>
      <c r="Y1990" s="7" t="s">
        <v>7255</v>
      </c>
      <c r="Z1990" s="7" t="s">
        <v>7255</v>
      </c>
      <c r="AA1990" s="7" t="s">
        <v>7255</v>
      </c>
      <c r="AB1990" s="7" t="s">
        <v>7255</v>
      </c>
      <c r="AC1990" s="7" t="s">
        <v>7255</v>
      </c>
      <c r="AD1990" s="7" t="s">
        <v>7255</v>
      </c>
      <c r="AE1990" s="7" t="s">
        <v>95</v>
      </c>
      <c r="AF1990" s="7" t="s">
        <v>82</v>
      </c>
      <c r="AG1990" s="7" t="s">
        <v>96</v>
      </c>
    </row>
    <row r="1991" spans="1:33" x14ac:dyDescent="0.25">
      <c r="A1991" s="7" t="s">
        <v>7256</v>
      </c>
      <c r="B1991" s="12" t="s">
        <v>80</v>
      </c>
      <c r="C1991" s="7" t="s">
        <v>81</v>
      </c>
      <c r="D1991" s="7" t="s">
        <v>82</v>
      </c>
      <c r="E1991" s="7" t="s">
        <v>83</v>
      </c>
      <c r="F1991" s="7" t="s">
        <v>84</v>
      </c>
      <c r="G1991" s="7" t="s">
        <v>761</v>
      </c>
      <c r="H1991" s="7" t="s">
        <v>709</v>
      </c>
      <c r="I1991" s="7" t="s">
        <v>3048</v>
      </c>
      <c r="J1991" s="7" t="s">
        <v>1096</v>
      </c>
      <c r="K1991" s="7" t="s">
        <v>533</v>
      </c>
      <c r="L1991" s="7" t="s">
        <v>3490</v>
      </c>
      <c r="M1991" s="7" t="s">
        <v>137</v>
      </c>
      <c r="N1991" s="7" t="s">
        <v>92</v>
      </c>
      <c r="O1991" s="7" t="s">
        <v>93</v>
      </c>
      <c r="P1991" s="7" t="s">
        <v>92</v>
      </c>
      <c r="Q1991" s="7" t="s">
        <v>93</v>
      </c>
      <c r="R1991" s="7" t="s">
        <v>7257</v>
      </c>
      <c r="S1991" s="7" t="s">
        <v>7257</v>
      </c>
      <c r="T1991" s="7" t="s">
        <v>7257</v>
      </c>
      <c r="U1991" s="7" t="s">
        <v>7257</v>
      </c>
      <c r="V1991" s="7" t="s">
        <v>7257</v>
      </c>
      <c r="W1991" s="7" t="s">
        <v>7257</v>
      </c>
      <c r="X1991" s="7" t="s">
        <v>7257</v>
      </c>
      <c r="Y1991" s="7" t="s">
        <v>7257</v>
      </c>
      <c r="Z1991" s="7" t="s">
        <v>7257</v>
      </c>
      <c r="AA1991" s="7" t="s">
        <v>7257</v>
      </c>
      <c r="AB1991" s="7" t="s">
        <v>7257</v>
      </c>
      <c r="AC1991" s="7" t="s">
        <v>7257</v>
      </c>
      <c r="AD1991" s="7" t="s">
        <v>7257</v>
      </c>
      <c r="AE1991" s="7" t="s">
        <v>95</v>
      </c>
      <c r="AF1991" s="7" t="s">
        <v>82</v>
      </c>
      <c r="AG1991" s="7" t="s">
        <v>96</v>
      </c>
    </row>
    <row r="1992" spans="1:33" x14ac:dyDescent="0.25">
      <c r="A1992" s="7" t="s">
        <v>7258</v>
      </c>
      <c r="B1992" s="12" t="s">
        <v>80</v>
      </c>
      <c r="C1992" s="7" t="s">
        <v>81</v>
      </c>
      <c r="D1992" s="7" t="s">
        <v>82</v>
      </c>
      <c r="E1992" s="7" t="s">
        <v>83</v>
      </c>
      <c r="F1992" s="7" t="s">
        <v>123</v>
      </c>
      <c r="G1992" s="7" t="s">
        <v>124</v>
      </c>
      <c r="H1992" s="7" t="s">
        <v>426</v>
      </c>
      <c r="I1992" s="7" t="s">
        <v>159</v>
      </c>
      <c r="J1992" s="7" t="s">
        <v>7259</v>
      </c>
      <c r="K1992" s="7" t="s">
        <v>219</v>
      </c>
      <c r="L1992" s="7" t="s">
        <v>433</v>
      </c>
      <c r="M1992" s="7" t="s">
        <v>91</v>
      </c>
      <c r="N1992" s="7" t="s">
        <v>128</v>
      </c>
      <c r="O1992" s="7" t="s">
        <v>93</v>
      </c>
      <c r="P1992" s="7" t="s">
        <v>128</v>
      </c>
      <c r="Q1992" s="7" t="s">
        <v>93</v>
      </c>
      <c r="R1992" s="7" t="s">
        <v>7260</v>
      </c>
      <c r="S1992" s="7" t="s">
        <v>7260</v>
      </c>
      <c r="T1992" s="7" t="s">
        <v>7260</v>
      </c>
      <c r="U1992" s="7" t="s">
        <v>7260</v>
      </c>
      <c r="V1992" s="7" t="s">
        <v>7260</v>
      </c>
      <c r="W1992" s="7" t="s">
        <v>7260</v>
      </c>
      <c r="X1992" s="7" t="s">
        <v>7260</v>
      </c>
      <c r="Y1992" s="7" t="s">
        <v>7260</v>
      </c>
      <c r="Z1992" s="7" t="s">
        <v>7260</v>
      </c>
      <c r="AA1992" s="7" t="s">
        <v>7260</v>
      </c>
      <c r="AB1992" s="7" t="s">
        <v>7260</v>
      </c>
      <c r="AC1992" s="7" t="s">
        <v>7260</v>
      </c>
      <c r="AD1992" s="7" t="s">
        <v>7260</v>
      </c>
      <c r="AE1992" s="7" t="s">
        <v>95</v>
      </c>
      <c r="AF1992" s="7" t="s">
        <v>82</v>
      </c>
      <c r="AG1992" s="7" t="s">
        <v>96</v>
      </c>
    </row>
    <row r="1993" spans="1:33" ht="25.5" x14ac:dyDescent="0.25">
      <c r="A1993" s="7" t="s">
        <v>7261</v>
      </c>
      <c r="B1993" s="12" t="s">
        <v>80</v>
      </c>
      <c r="C1993" s="7" t="s">
        <v>81</v>
      </c>
      <c r="D1993" s="7" t="s">
        <v>82</v>
      </c>
      <c r="E1993" s="7" t="s">
        <v>83</v>
      </c>
      <c r="F1993" s="7" t="s">
        <v>123</v>
      </c>
      <c r="G1993" s="7" t="s">
        <v>124</v>
      </c>
      <c r="H1993" s="7" t="s">
        <v>1100</v>
      </c>
      <c r="I1993" s="7" t="s">
        <v>159</v>
      </c>
      <c r="J1993" s="7" t="s">
        <v>2228</v>
      </c>
      <c r="K1993" s="7" t="s">
        <v>219</v>
      </c>
      <c r="L1993" s="7" t="s">
        <v>374</v>
      </c>
      <c r="M1993" s="7" t="s">
        <v>137</v>
      </c>
      <c r="N1993" s="7" t="s">
        <v>128</v>
      </c>
      <c r="O1993" s="7" t="s">
        <v>93</v>
      </c>
      <c r="P1993" s="7" t="s">
        <v>128</v>
      </c>
      <c r="Q1993" s="7" t="s">
        <v>93</v>
      </c>
      <c r="R1993" s="7" t="s">
        <v>7262</v>
      </c>
      <c r="S1993" s="7" t="s">
        <v>7262</v>
      </c>
      <c r="T1993" s="7" t="s">
        <v>7262</v>
      </c>
      <c r="U1993" s="7" t="s">
        <v>7262</v>
      </c>
      <c r="V1993" s="7" t="s">
        <v>7262</v>
      </c>
      <c r="W1993" s="7" t="s">
        <v>7262</v>
      </c>
      <c r="X1993" s="7" t="s">
        <v>7262</v>
      </c>
      <c r="Y1993" s="7" t="s">
        <v>7262</v>
      </c>
      <c r="Z1993" s="7" t="s">
        <v>7262</v>
      </c>
      <c r="AA1993" s="7" t="s">
        <v>7262</v>
      </c>
      <c r="AB1993" s="7" t="s">
        <v>7262</v>
      </c>
      <c r="AC1993" s="7" t="s">
        <v>7262</v>
      </c>
      <c r="AD1993" s="7" t="s">
        <v>7262</v>
      </c>
      <c r="AE1993" s="7" t="s">
        <v>95</v>
      </c>
      <c r="AF1993" s="7" t="s">
        <v>82</v>
      </c>
      <c r="AG1993" s="7" t="s">
        <v>96</v>
      </c>
    </row>
    <row r="1994" spans="1:33" x14ac:dyDescent="0.25">
      <c r="A1994" s="7" t="s">
        <v>7263</v>
      </c>
      <c r="B1994" s="12" t="s">
        <v>80</v>
      </c>
      <c r="C1994" s="7" t="s">
        <v>81</v>
      </c>
      <c r="D1994" s="7" t="s">
        <v>82</v>
      </c>
      <c r="E1994" s="7" t="s">
        <v>83</v>
      </c>
      <c r="F1994" s="7" t="s">
        <v>98</v>
      </c>
      <c r="G1994" s="7" t="s">
        <v>224</v>
      </c>
      <c r="H1994" s="7" t="s">
        <v>308</v>
      </c>
      <c r="I1994" s="7" t="s">
        <v>1391</v>
      </c>
      <c r="J1994" s="7" t="s">
        <v>7264</v>
      </c>
      <c r="K1994" s="7" t="s">
        <v>219</v>
      </c>
      <c r="L1994" s="7" t="s">
        <v>6518</v>
      </c>
      <c r="M1994" s="7" t="s">
        <v>91</v>
      </c>
      <c r="N1994" s="7" t="s">
        <v>103</v>
      </c>
      <c r="O1994" s="7" t="s">
        <v>93</v>
      </c>
      <c r="P1994" s="7" t="s">
        <v>103</v>
      </c>
      <c r="Q1994" s="7" t="s">
        <v>93</v>
      </c>
      <c r="R1994" s="7" t="s">
        <v>7265</v>
      </c>
      <c r="S1994" s="7" t="s">
        <v>7265</v>
      </c>
      <c r="T1994" s="7" t="s">
        <v>7265</v>
      </c>
      <c r="U1994" s="7" t="s">
        <v>7265</v>
      </c>
      <c r="V1994" s="7" t="s">
        <v>7265</v>
      </c>
      <c r="W1994" s="7" t="s">
        <v>7265</v>
      </c>
      <c r="X1994" s="7" t="s">
        <v>7265</v>
      </c>
      <c r="Y1994" s="7" t="s">
        <v>7265</v>
      </c>
      <c r="Z1994" s="7" t="s">
        <v>7265</v>
      </c>
      <c r="AA1994" s="7" t="s">
        <v>7265</v>
      </c>
      <c r="AB1994" s="7" t="s">
        <v>7265</v>
      </c>
      <c r="AC1994" s="7" t="s">
        <v>7265</v>
      </c>
      <c r="AD1994" s="7" t="s">
        <v>7265</v>
      </c>
      <c r="AE1994" s="7" t="s">
        <v>95</v>
      </c>
      <c r="AF1994" s="7" t="s">
        <v>82</v>
      </c>
      <c r="AG1994" s="7" t="s">
        <v>96</v>
      </c>
    </row>
    <row r="1995" spans="1:33" ht="25.5" x14ac:dyDescent="0.25">
      <c r="A1995" s="7" t="s">
        <v>7266</v>
      </c>
      <c r="B1995" s="12" t="s">
        <v>80</v>
      </c>
      <c r="C1995" s="7" t="s">
        <v>81</v>
      </c>
      <c r="D1995" s="7" t="s">
        <v>82</v>
      </c>
      <c r="E1995" s="7" t="s">
        <v>83</v>
      </c>
      <c r="F1995" s="7" t="s">
        <v>123</v>
      </c>
      <c r="G1995" s="7" t="s">
        <v>124</v>
      </c>
      <c r="H1995" s="7" t="s">
        <v>308</v>
      </c>
      <c r="I1995" s="7" t="s">
        <v>1297</v>
      </c>
      <c r="J1995" s="7" t="s">
        <v>7267</v>
      </c>
      <c r="K1995" s="7" t="s">
        <v>219</v>
      </c>
      <c r="L1995" s="7" t="s">
        <v>858</v>
      </c>
      <c r="M1995" s="7" t="s">
        <v>91</v>
      </c>
      <c r="N1995" s="7" t="s">
        <v>128</v>
      </c>
      <c r="O1995" s="7" t="s">
        <v>93</v>
      </c>
      <c r="P1995" s="7" t="s">
        <v>128</v>
      </c>
      <c r="Q1995" s="7" t="s">
        <v>93</v>
      </c>
      <c r="R1995" s="7" t="s">
        <v>7268</v>
      </c>
      <c r="S1995" s="7" t="s">
        <v>7268</v>
      </c>
      <c r="T1995" s="7" t="s">
        <v>7268</v>
      </c>
      <c r="U1995" s="7" t="s">
        <v>7268</v>
      </c>
      <c r="V1995" s="7" t="s">
        <v>7268</v>
      </c>
      <c r="W1995" s="7" t="s">
        <v>7268</v>
      </c>
      <c r="X1995" s="7" t="s">
        <v>7268</v>
      </c>
      <c r="Y1995" s="7" t="s">
        <v>7268</v>
      </c>
      <c r="Z1995" s="7" t="s">
        <v>7268</v>
      </c>
      <c r="AA1995" s="7" t="s">
        <v>7268</v>
      </c>
      <c r="AB1995" s="7" t="s">
        <v>7268</v>
      </c>
      <c r="AC1995" s="7" t="s">
        <v>7268</v>
      </c>
      <c r="AD1995" s="7" t="s">
        <v>7268</v>
      </c>
      <c r="AE1995" s="7" t="s">
        <v>95</v>
      </c>
      <c r="AF1995" s="7" t="s">
        <v>82</v>
      </c>
      <c r="AG1995" s="7" t="s">
        <v>96</v>
      </c>
    </row>
    <row r="1996" spans="1:33" x14ac:dyDescent="0.25">
      <c r="A1996" s="7" t="s">
        <v>7269</v>
      </c>
      <c r="B1996" s="12" t="s">
        <v>80</v>
      </c>
      <c r="C1996" s="7" t="s">
        <v>81</v>
      </c>
      <c r="D1996" s="7" t="s">
        <v>82</v>
      </c>
      <c r="E1996" s="7" t="s">
        <v>83</v>
      </c>
      <c r="F1996" s="7" t="s">
        <v>635</v>
      </c>
      <c r="G1996" s="7" t="s">
        <v>4548</v>
      </c>
      <c r="H1996" s="7" t="s">
        <v>195</v>
      </c>
      <c r="I1996" s="7" t="s">
        <v>431</v>
      </c>
      <c r="J1996" s="7" t="s">
        <v>384</v>
      </c>
      <c r="K1996" s="7" t="s">
        <v>219</v>
      </c>
      <c r="L1996" s="7" t="s">
        <v>1660</v>
      </c>
      <c r="M1996" s="7" t="s">
        <v>137</v>
      </c>
      <c r="N1996" s="7" t="s">
        <v>641</v>
      </c>
      <c r="O1996" s="7" t="s">
        <v>93</v>
      </c>
      <c r="P1996" s="7" t="s">
        <v>641</v>
      </c>
      <c r="Q1996" s="7" t="s">
        <v>93</v>
      </c>
      <c r="R1996" s="7" t="s">
        <v>7270</v>
      </c>
      <c r="S1996" s="7" t="s">
        <v>7270</v>
      </c>
      <c r="T1996" s="7" t="s">
        <v>7270</v>
      </c>
      <c r="U1996" s="7" t="s">
        <v>7270</v>
      </c>
      <c r="V1996" s="7" t="s">
        <v>7270</v>
      </c>
      <c r="W1996" s="7" t="s">
        <v>7270</v>
      </c>
      <c r="X1996" s="7" t="s">
        <v>7270</v>
      </c>
      <c r="Y1996" s="7" t="s">
        <v>7270</v>
      </c>
      <c r="Z1996" s="7" t="s">
        <v>7270</v>
      </c>
      <c r="AA1996" s="7" t="s">
        <v>7270</v>
      </c>
      <c r="AB1996" s="7" t="s">
        <v>7270</v>
      </c>
      <c r="AC1996" s="7" t="s">
        <v>7270</v>
      </c>
      <c r="AD1996" s="7" t="s">
        <v>7270</v>
      </c>
      <c r="AE1996" s="7" t="s">
        <v>95</v>
      </c>
      <c r="AF1996" s="7" t="s">
        <v>82</v>
      </c>
      <c r="AG1996" s="7" t="s">
        <v>96</v>
      </c>
    </row>
    <row r="1997" spans="1:33" x14ac:dyDescent="0.25">
      <c r="A1997" s="7" t="s">
        <v>7271</v>
      </c>
      <c r="B1997" s="12" t="s">
        <v>80</v>
      </c>
      <c r="C1997" s="7" t="s">
        <v>81</v>
      </c>
      <c r="D1997" s="7" t="s">
        <v>82</v>
      </c>
      <c r="E1997" s="7" t="s">
        <v>83</v>
      </c>
      <c r="F1997" s="7" t="s">
        <v>497</v>
      </c>
      <c r="G1997" s="7" t="s">
        <v>498</v>
      </c>
      <c r="H1997" s="7" t="s">
        <v>308</v>
      </c>
      <c r="I1997" s="7" t="s">
        <v>436</v>
      </c>
      <c r="J1997" s="7" t="s">
        <v>2188</v>
      </c>
      <c r="K1997" s="7" t="s">
        <v>219</v>
      </c>
      <c r="L1997" s="7" t="s">
        <v>1818</v>
      </c>
      <c r="M1997" s="7" t="s">
        <v>137</v>
      </c>
      <c r="N1997" s="7" t="s">
        <v>185</v>
      </c>
      <c r="O1997" s="7" t="s">
        <v>93</v>
      </c>
      <c r="P1997" s="7" t="s">
        <v>185</v>
      </c>
      <c r="Q1997" s="7" t="s">
        <v>93</v>
      </c>
      <c r="R1997" s="7" t="s">
        <v>7272</v>
      </c>
      <c r="S1997" s="7" t="s">
        <v>7272</v>
      </c>
      <c r="T1997" s="7" t="s">
        <v>7272</v>
      </c>
      <c r="U1997" s="7" t="s">
        <v>7272</v>
      </c>
      <c r="V1997" s="7" t="s">
        <v>7272</v>
      </c>
      <c r="W1997" s="7" t="s">
        <v>7272</v>
      </c>
      <c r="X1997" s="7" t="s">
        <v>7272</v>
      </c>
      <c r="Y1997" s="7" t="s">
        <v>7272</v>
      </c>
      <c r="Z1997" s="7" t="s">
        <v>7272</v>
      </c>
      <c r="AA1997" s="7" t="s">
        <v>7272</v>
      </c>
      <c r="AB1997" s="7" t="s">
        <v>7272</v>
      </c>
      <c r="AC1997" s="7" t="s">
        <v>7272</v>
      </c>
      <c r="AD1997" s="7" t="s">
        <v>7272</v>
      </c>
      <c r="AE1997" s="7" t="s">
        <v>95</v>
      </c>
      <c r="AF1997" s="7" t="s">
        <v>82</v>
      </c>
      <c r="AG1997" s="7" t="s">
        <v>96</v>
      </c>
    </row>
    <row r="1998" spans="1:33" x14ac:dyDescent="0.25">
      <c r="A1998" s="7" t="s">
        <v>7273</v>
      </c>
      <c r="B1998" s="12" t="s">
        <v>80</v>
      </c>
      <c r="C1998" s="7" t="s">
        <v>81</v>
      </c>
      <c r="D1998" s="7" t="s">
        <v>82</v>
      </c>
      <c r="E1998" s="7" t="s">
        <v>83</v>
      </c>
      <c r="F1998" s="7" t="s">
        <v>98</v>
      </c>
      <c r="G1998" s="7" t="s">
        <v>99</v>
      </c>
      <c r="H1998" s="7" t="s">
        <v>7274</v>
      </c>
      <c r="I1998" s="7" t="s">
        <v>2279</v>
      </c>
      <c r="J1998" s="7" t="s">
        <v>7275</v>
      </c>
      <c r="K1998" s="7" t="s">
        <v>7276</v>
      </c>
      <c r="L1998" s="7" t="s">
        <v>2726</v>
      </c>
      <c r="M1998" s="7" t="s">
        <v>137</v>
      </c>
      <c r="N1998" s="7" t="s">
        <v>103</v>
      </c>
      <c r="O1998" s="7" t="s">
        <v>93</v>
      </c>
      <c r="P1998" s="7" t="s">
        <v>103</v>
      </c>
      <c r="Q1998" s="7" t="s">
        <v>93</v>
      </c>
      <c r="R1998" s="7" t="s">
        <v>7277</v>
      </c>
      <c r="S1998" s="7" t="s">
        <v>7277</v>
      </c>
      <c r="T1998" s="7" t="s">
        <v>7277</v>
      </c>
      <c r="U1998" s="7" t="s">
        <v>7277</v>
      </c>
      <c r="V1998" s="7" t="s">
        <v>7277</v>
      </c>
      <c r="W1998" s="7" t="s">
        <v>7277</v>
      </c>
      <c r="X1998" s="7" t="s">
        <v>7277</v>
      </c>
      <c r="Y1998" s="7" t="s">
        <v>7277</v>
      </c>
      <c r="Z1998" s="7" t="s">
        <v>7277</v>
      </c>
      <c r="AA1998" s="7" t="s">
        <v>7277</v>
      </c>
      <c r="AB1998" s="7" t="s">
        <v>7277</v>
      </c>
      <c r="AC1998" s="7" t="s">
        <v>7277</v>
      </c>
      <c r="AD1998" s="7" t="s">
        <v>7277</v>
      </c>
      <c r="AE1998" s="7" t="s">
        <v>95</v>
      </c>
      <c r="AF1998" s="7" t="s">
        <v>82</v>
      </c>
      <c r="AG1998" s="7" t="s">
        <v>96</v>
      </c>
    </row>
    <row r="1999" spans="1:33" ht="25.5" x14ac:dyDescent="0.25">
      <c r="A1999" s="7" t="s">
        <v>7278</v>
      </c>
      <c r="B1999" s="12" t="s">
        <v>80</v>
      </c>
      <c r="C1999" s="7" t="s">
        <v>81</v>
      </c>
      <c r="D1999" s="7" t="s">
        <v>82</v>
      </c>
      <c r="E1999" s="7" t="s">
        <v>83</v>
      </c>
      <c r="F1999" s="7" t="s">
        <v>230</v>
      </c>
      <c r="G1999" s="7" t="s">
        <v>231</v>
      </c>
      <c r="H1999" s="7" t="s">
        <v>7279</v>
      </c>
      <c r="I1999" s="7" t="s">
        <v>431</v>
      </c>
      <c r="J1999" s="7" t="s">
        <v>528</v>
      </c>
      <c r="K1999" s="7" t="s">
        <v>7276</v>
      </c>
      <c r="L1999" s="7" t="s">
        <v>375</v>
      </c>
      <c r="M1999" s="7" t="s">
        <v>91</v>
      </c>
      <c r="N1999" s="7" t="s">
        <v>236</v>
      </c>
      <c r="O1999" s="7" t="s">
        <v>93</v>
      </c>
      <c r="P1999" s="7" t="s">
        <v>236</v>
      </c>
      <c r="Q1999" s="7" t="s">
        <v>93</v>
      </c>
      <c r="R1999" s="7" t="s">
        <v>7280</v>
      </c>
      <c r="S1999" s="7" t="s">
        <v>7280</v>
      </c>
      <c r="T1999" s="7" t="s">
        <v>7280</v>
      </c>
      <c r="U1999" s="7" t="s">
        <v>7280</v>
      </c>
      <c r="V1999" s="7" t="s">
        <v>7280</v>
      </c>
      <c r="W1999" s="7" t="s">
        <v>7280</v>
      </c>
      <c r="X1999" s="7" t="s">
        <v>7280</v>
      </c>
      <c r="Y1999" s="7" t="s">
        <v>7280</v>
      </c>
      <c r="Z1999" s="7" t="s">
        <v>7280</v>
      </c>
      <c r="AA1999" s="7" t="s">
        <v>7280</v>
      </c>
      <c r="AB1999" s="7" t="s">
        <v>7280</v>
      </c>
      <c r="AC1999" s="7" t="s">
        <v>7280</v>
      </c>
      <c r="AD1999" s="7" t="s">
        <v>7280</v>
      </c>
      <c r="AE1999" s="7" t="s">
        <v>95</v>
      </c>
      <c r="AF1999" s="7" t="s">
        <v>82</v>
      </c>
      <c r="AG1999" s="7" t="s">
        <v>96</v>
      </c>
    </row>
    <row r="2000" spans="1:33" ht="25.5" x14ac:dyDescent="0.25">
      <c r="A2000" s="7" t="s">
        <v>7281</v>
      </c>
      <c r="B2000" s="12" t="s">
        <v>80</v>
      </c>
      <c r="C2000" s="7" t="s">
        <v>81</v>
      </c>
      <c r="D2000" s="7" t="s">
        <v>82</v>
      </c>
      <c r="E2000" s="7" t="s">
        <v>83</v>
      </c>
      <c r="F2000" s="7" t="s">
        <v>635</v>
      </c>
      <c r="G2000" s="7" t="s">
        <v>1357</v>
      </c>
      <c r="H2000" s="7" t="s">
        <v>195</v>
      </c>
      <c r="I2000" s="7" t="s">
        <v>254</v>
      </c>
      <c r="J2000" s="7" t="s">
        <v>7282</v>
      </c>
      <c r="K2000" s="7" t="s">
        <v>412</v>
      </c>
      <c r="L2000" s="7" t="s">
        <v>7283</v>
      </c>
      <c r="M2000" s="7" t="s">
        <v>137</v>
      </c>
      <c r="N2000" s="7" t="s">
        <v>1736</v>
      </c>
      <c r="O2000" s="7" t="s">
        <v>93</v>
      </c>
      <c r="P2000" s="7" t="s">
        <v>1736</v>
      </c>
      <c r="Q2000" s="7" t="s">
        <v>93</v>
      </c>
      <c r="R2000" s="7" t="s">
        <v>7284</v>
      </c>
      <c r="S2000" s="7" t="s">
        <v>7284</v>
      </c>
      <c r="T2000" s="7" t="s">
        <v>7284</v>
      </c>
      <c r="U2000" s="7" t="s">
        <v>7284</v>
      </c>
      <c r="V2000" s="7" t="s">
        <v>7284</v>
      </c>
      <c r="W2000" s="7" t="s">
        <v>7284</v>
      </c>
      <c r="X2000" s="7" t="s">
        <v>7284</v>
      </c>
      <c r="Y2000" s="7" t="s">
        <v>7284</v>
      </c>
      <c r="Z2000" s="7" t="s">
        <v>7284</v>
      </c>
      <c r="AA2000" s="7" t="s">
        <v>7284</v>
      </c>
      <c r="AB2000" s="7" t="s">
        <v>7284</v>
      </c>
      <c r="AC2000" s="7" t="s">
        <v>7284</v>
      </c>
      <c r="AD2000" s="7" t="s">
        <v>7284</v>
      </c>
      <c r="AE2000" s="7" t="s">
        <v>95</v>
      </c>
      <c r="AF2000" s="7" t="s">
        <v>82</v>
      </c>
      <c r="AG2000" s="7" t="s">
        <v>96</v>
      </c>
    </row>
    <row r="2001" spans="1:33" ht="25.5" x14ac:dyDescent="0.25">
      <c r="A2001" s="7" t="s">
        <v>7285</v>
      </c>
      <c r="B2001" s="12" t="s">
        <v>80</v>
      </c>
      <c r="C2001" s="7" t="s">
        <v>81</v>
      </c>
      <c r="D2001" s="7" t="s">
        <v>82</v>
      </c>
      <c r="E2001" s="7" t="s">
        <v>83</v>
      </c>
      <c r="F2001" s="7" t="s">
        <v>98</v>
      </c>
      <c r="G2001" s="7" t="s">
        <v>99</v>
      </c>
      <c r="H2001" s="7" t="s">
        <v>308</v>
      </c>
      <c r="I2001" s="7" t="s">
        <v>109</v>
      </c>
      <c r="J2001" s="7" t="s">
        <v>305</v>
      </c>
      <c r="K2001" s="7" t="s">
        <v>412</v>
      </c>
      <c r="L2001" s="7" t="s">
        <v>7286</v>
      </c>
      <c r="M2001" s="7" t="s">
        <v>91</v>
      </c>
      <c r="N2001" s="7" t="s">
        <v>103</v>
      </c>
      <c r="O2001" s="7" t="s">
        <v>93</v>
      </c>
      <c r="P2001" s="7" t="s">
        <v>103</v>
      </c>
      <c r="Q2001" s="7" t="s">
        <v>93</v>
      </c>
      <c r="R2001" s="7" t="s">
        <v>7287</v>
      </c>
      <c r="S2001" s="7" t="s">
        <v>7287</v>
      </c>
      <c r="T2001" s="7" t="s">
        <v>7287</v>
      </c>
      <c r="U2001" s="7" t="s">
        <v>7287</v>
      </c>
      <c r="V2001" s="7" t="s">
        <v>7287</v>
      </c>
      <c r="W2001" s="7" t="s">
        <v>7287</v>
      </c>
      <c r="X2001" s="7" t="s">
        <v>7287</v>
      </c>
      <c r="Y2001" s="7" t="s">
        <v>7287</v>
      </c>
      <c r="Z2001" s="7" t="s">
        <v>7287</v>
      </c>
      <c r="AA2001" s="7" t="s">
        <v>7287</v>
      </c>
      <c r="AB2001" s="7" t="s">
        <v>7287</v>
      </c>
      <c r="AC2001" s="7" t="s">
        <v>7287</v>
      </c>
      <c r="AD2001" s="7" t="s">
        <v>7287</v>
      </c>
      <c r="AE2001" s="7" t="s">
        <v>95</v>
      </c>
      <c r="AF2001" s="7" t="s">
        <v>82</v>
      </c>
      <c r="AG2001" s="7" t="s">
        <v>96</v>
      </c>
    </row>
    <row r="2002" spans="1:33" ht="25.5" x14ac:dyDescent="0.25">
      <c r="A2002" s="7" t="s">
        <v>7288</v>
      </c>
      <c r="B2002" s="12" t="s">
        <v>80</v>
      </c>
      <c r="C2002" s="7" t="s">
        <v>81</v>
      </c>
      <c r="D2002" s="7" t="s">
        <v>82</v>
      </c>
      <c r="E2002" s="7" t="s">
        <v>83</v>
      </c>
      <c r="F2002" s="7" t="s">
        <v>98</v>
      </c>
      <c r="G2002" s="7" t="s">
        <v>717</v>
      </c>
      <c r="H2002" s="7" t="s">
        <v>7289</v>
      </c>
      <c r="I2002" s="7" t="s">
        <v>134</v>
      </c>
      <c r="J2002" s="7" t="s">
        <v>7290</v>
      </c>
      <c r="K2002" s="7" t="s">
        <v>412</v>
      </c>
      <c r="L2002" s="7" t="s">
        <v>1862</v>
      </c>
      <c r="M2002" s="7" t="s">
        <v>137</v>
      </c>
      <c r="N2002" s="7" t="s">
        <v>103</v>
      </c>
      <c r="O2002" s="7" t="s">
        <v>93</v>
      </c>
      <c r="P2002" s="7" t="s">
        <v>103</v>
      </c>
      <c r="Q2002" s="7" t="s">
        <v>93</v>
      </c>
      <c r="R2002" s="7" t="s">
        <v>7291</v>
      </c>
      <c r="S2002" s="7" t="s">
        <v>7291</v>
      </c>
      <c r="T2002" s="7" t="s">
        <v>7291</v>
      </c>
      <c r="U2002" s="7" t="s">
        <v>7291</v>
      </c>
      <c r="V2002" s="7" t="s">
        <v>7291</v>
      </c>
      <c r="W2002" s="7" t="s">
        <v>7291</v>
      </c>
      <c r="X2002" s="7" t="s">
        <v>7291</v>
      </c>
      <c r="Y2002" s="7" t="s">
        <v>7291</v>
      </c>
      <c r="Z2002" s="7" t="s">
        <v>7291</v>
      </c>
      <c r="AA2002" s="7" t="s">
        <v>7291</v>
      </c>
      <c r="AB2002" s="7" t="s">
        <v>7291</v>
      </c>
      <c r="AC2002" s="7" t="s">
        <v>7291</v>
      </c>
      <c r="AD2002" s="7" t="s">
        <v>7291</v>
      </c>
      <c r="AE2002" s="7" t="s">
        <v>95</v>
      </c>
      <c r="AF2002" s="7" t="s">
        <v>82</v>
      </c>
      <c r="AG2002" s="7" t="s">
        <v>96</v>
      </c>
    </row>
    <row r="2003" spans="1:33" x14ac:dyDescent="0.25">
      <c r="A2003" s="7" t="s">
        <v>7292</v>
      </c>
      <c r="B2003" s="12" t="s">
        <v>80</v>
      </c>
      <c r="C2003" s="7" t="s">
        <v>81</v>
      </c>
      <c r="D2003" s="7" t="s">
        <v>82</v>
      </c>
      <c r="E2003" s="7" t="s">
        <v>83</v>
      </c>
      <c r="F2003" s="7" t="s">
        <v>123</v>
      </c>
      <c r="G2003" s="7" t="s">
        <v>124</v>
      </c>
      <c r="H2003" s="7" t="s">
        <v>7293</v>
      </c>
      <c r="I2003" s="7" t="s">
        <v>592</v>
      </c>
      <c r="J2003" s="7" t="s">
        <v>3816</v>
      </c>
      <c r="K2003" s="7" t="s">
        <v>7294</v>
      </c>
      <c r="L2003" s="7" t="s">
        <v>1408</v>
      </c>
      <c r="M2003" s="7" t="s">
        <v>137</v>
      </c>
      <c r="N2003" s="7" t="s">
        <v>128</v>
      </c>
      <c r="O2003" s="7" t="s">
        <v>93</v>
      </c>
      <c r="P2003" s="7" t="s">
        <v>128</v>
      </c>
      <c r="Q2003" s="7" t="s">
        <v>93</v>
      </c>
      <c r="R2003" s="7" t="s">
        <v>7295</v>
      </c>
      <c r="S2003" s="7" t="s">
        <v>7295</v>
      </c>
      <c r="T2003" s="7" t="s">
        <v>7295</v>
      </c>
      <c r="U2003" s="7" t="s">
        <v>7295</v>
      </c>
      <c r="V2003" s="7" t="s">
        <v>7295</v>
      </c>
      <c r="W2003" s="7" t="s">
        <v>7295</v>
      </c>
      <c r="X2003" s="7" t="s">
        <v>7295</v>
      </c>
      <c r="Y2003" s="7" t="s">
        <v>7295</v>
      </c>
      <c r="Z2003" s="7" t="s">
        <v>7295</v>
      </c>
      <c r="AA2003" s="7" t="s">
        <v>7295</v>
      </c>
      <c r="AB2003" s="7" t="s">
        <v>7295</v>
      </c>
      <c r="AC2003" s="7" t="s">
        <v>7295</v>
      </c>
      <c r="AD2003" s="7" t="s">
        <v>7295</v>
      </c>
      <c r="AE2003" s="7" t="s">
        <v>95</v>
      </c>
      <c r="AF2003" s="7" t="s">
        <v>82</v>
      </c>
      <c r="AG2003" s="7" t="s">
        <v>96</v>
      </c>
    </row>
    <row r="2004" spans="1:33" x14ac:dyDescent="0.25">
      <c r="A2004" s="7" t="s">
        <v>7296</v>
      </c>
      <c r="B2004" s="12" t="s">
        <v>80</v>
      </c>
      <c r="C2004" s="7" t="s">
        <v>81</v>
      </c>
      <c r="D2004" s="7" t="s">
        <v>82</v>
      </c>
      <c r="E2004" s="7" t="s">
        <v>83</v>
      </c>
      <c r="F2004" s="7" t="s">
        <v>259</v>
      </c>
      <c r="G2004" s="7" t="s">
        <v>260</v>
      </c>
      <c r="H2004" s="7" t="s">
        <v>4240</v>
      </c>
      <c r="I2004" s="7" t="s">
        <v>196</v>
      </c>
      <c r="J2004" s="7" t="s">
        <v>7297</v>
      </c>
      <c r="K2004" s="7" t="s">
        <v>166</v>
      </c>
      <c r="L2004" s="7" t="s">
        <v>575</v>
      </c>
      <c r="M2004" s="7" t="s">
        <v>91</v>
      </c>
      <c r="N2004" s="7" t="s">
        <v>347</v>
      </c>
      <c r="O2004" s="7" t="s">
        <v>93</v>
      </c>
      <c r="P2004" s="7" t="s">
        <v>347</v>
      </c>
      <c r="Q2004" s="7" t="s">
        <v>93</v>
      </c>
      <c r="R2004" s="7" t="s">
        <v>7298</v>
      </c>
      <c r="S2004" s="7" t="s">
        <v>7298</v>
      </c>
      <c r="T2004" s="7" t="s">
        <v>7298</v>
      </c>
      <c r="U2004" s="7" t="s">
        <v>7298</v>
      </c>
      <c r="V2004" s="7" t="s">
        <v>7298</v>
      </c>
      <c r="W2004" s="7" t="s">
        <v>7298</v>
      </c>
      <c r="X2004" s="7" t="s">
        <v>7298</v>
      </c>
      <c r="Y2004" s="7" t="s">
        <v>7298</v>
      </c>
      <c r="Z2004" s="7" t="s">
        <v>7298</v>
      </c>
      <c r="AA2004" s="7" t="s">
        <v>7298</v>
      </c>
      <c r="AB2004" s="7" t="s">
        <v>7298</v>
      </c>
      <c r="AC2004" s="7" t="s">
        <v>7298</v>
      </c>
      <c r="AD2004" s="7" t="s">
        <v>7298</v>
      </c>
      <c r="AE2004" s="7" t="s">
        <v>95</v>
      </c>
      <c r="AF2004" s="7" t="s">
        <v>82</v>
      </c>
      <c r="AG2004" s="7" t="s">
        <v>96</v>
      </c>
    </row>
    <row r="2005" spans="1:33" x14ac:dyDescent="0.25">
      <c r="A2005" s="7" t="s">
        <v>7299</v>
      </c>
      <c r="B2005" s="12" t="s">
        <v>80</v>
      </c>
      <c r="C2005" s="7" t="s">
        <v>81</v>
      </c>
      <c r="D2005" s="7" t="s">
        <v>82</v>
      </c>
      <c r="E2005" s="7" t="s">
        <v>83</v>
      </c>
      <c r="F2005" s="7" t="s">
        <v>98</v>
      </c>
      <c r="G2005" s="7" t="s">
        <v>99</v>
      </c>
      <c r="H2005" s="7" t="s">
        <v>4564</v>
      </c>
      <c r="I2005" s="7" t="s">
        <v>196</v>
      </c>
      <c r="J2005" s="7" t="s">
        <v>1011</v>
      </c>
      <c r="K2005" s="7" t="s">
        <v>166</v>
      </c>
      <c r="L2005" s="7" t="s">
        <v>3424</v>
      </c>
      <c r="M2005" s="7" t="s">
        <v>137</v>
      </c>
      <c r="N2005" s="7" t="s">
        <v>103</v>
      </c>
      <c r="O2005" s="7" t="s">
        <v>93</v>
      </c>
      <c r="P2005" s="7" t="s">
        <v>103</v>
      </c>
      <c r="Q2005" s="7" t="s">
        <v>93</v>
      </c>
      <c r="R2005" s="7" t="s">
        <v>7300</v>
      </c>
      <c r="S2005" s="7" t="s">
        <v>7300</v>
      </c>
      <c r="T2005" s="7" t="s">
        <v>7300</v>
      </c>
      <c r="U2005" s="7" t="s">
        <v>7300</v>
      </c>
      <c r="V2005" s="7" t="s">
        <v>7300</v>
      </c>
      <c r="W2005" s="7" t="s">
        <v>7300</v>
      </c>
      <c r="X2005" s="7" t="s">
        <v>7300</v>
      </c>
      <c r="Y2005" s="7" t="s">
        <v>7300</v>
      </c>
      <c r="Z2005" s="7" t="s">
        <v>7300</v>
      </c>
      <c r="AA2005" s="7" t="s">
        <v>7300</v>
      </c>
      <c r="AB2005" s="7" t="s">
        <v>7300</v>
      </c>
      <c r="AC2005" s="7" t="s">
        <v>7300</v>
      </c>
      <c r="AD2005" s="7" t="s">
        <v>7300</v>
      </c>
      <c r="AE2005" s="7" t="s">
        <v>95</v>
      </c>
      <c r="AF2005" s="7" t="s">
        <v>82</v>
      </c>
      <c r="AG2005" s="7" t="s">
        <v>96</v>
      </c>
    </row>
    <row r="2006" spans="1:33" x14ac:dyDescent="0.25">
      <c r="A2006" s="7" t="s">
        <v>7301</v>
      </c>
      <c r="B2006" s="12" t="s">
        <v>80</v>
      </c>
      <c r="C2006" s="7" t="s">
        <v>81</v>
      </c>
      <c r="D2006" s="7" t="s">
        <v>82</v>
      </c>
      <c r="E2006" s="7" t="s">
        <v>83</v>
      </c>
      <c r="F2006" s="7" t="s">
        <v>259</v>
      </c>
      <c r="G2006" s="7" t="s">
        <v>290</v>
      </c>
      <c r="H2006" s="7" t="s">
        <v>371</v>
      </c>
      <c r="I2006" s="7" t="s">
        <v>372</v>
      </c>
      <c r="J2006" s="7" t="s">
        <v>264</v>
      </c>
      <c r="K2006" s="7" t="s">
        <v>166</v>
      </c>
      <c r="L2006" s="7" t="s">
        <v>375</v>
      </c>
      <c r="M2006" s="7" t="s">
        <v>91</v>
      </c>
      <c r="N2006" s="7" t="s">
        <v>295</v>
      </c>
      <c r="O2006" s="7" t="s">
        <v>93</v>
      </c>
      <c r="P2006" s="7" t="s">
        <v>295</v>
      </c>
      <c r="Q2006" s="7" t="s">
        <v>93</v>
      </c>
      <c r="R2006" s="7" t="s">
        <v>7302</v>
      </c>
      <c r="S2006" s="7" t="s">
        <v>7302</v>
      </c>
      <c r="T2006" s="7" t="s">
        <v>7302</v>
      </c>
      <c r="U2006" s="7" t="s">
        <v>7302</v>
      </c>
      <c r="V2006" s="7" t="s">
        <v>7302</v>
      </c>
      <c r="W2006" s="7" t="s">
        <v>7302</v>
      </c>
      <c r="X2006" s="7" t="s">
        <v>7302</v>
      </c>
      <c r="Y2006" s="7" t="s">
        <v>7302</v>
      </c>
      <c r="Z2006" s="7" t="s">
        <v>7302</v>
      </c>
      <c r="AA2006" s="7" t="s">
        <v>7302</v>
      </c>
      <c r="AB2006" s="7" t="s">
        <v>7302</v>
      </c>
      <c r="AC2006" s="7" t="s">
        <v>7302</v>
      </c>
      <c r="AD2006" s="7" t="s">
        <v>7302</v>
      </c>
      <c r="AE2006" s="7" t="s">
        <v>95</v>
      </c>
      <c r="AF2006" s="7" t="s">
        <v>82</v>
      </c>
      <c r="AG2006" s="7" t="s">
        <v>96</v>
      </c>
    </row>
    <row r="2007" spans="1:33" x14ac:dyDescent="0.25">
      <c r="A2007" s="7" t="s">
        <v>7303</v>
      </c>
      <c r="B2007" s="12" t="s">
        <v>80</v>
      </c>
      <c r="C2007" s="7" t="s">
        <v>81</v>
      </c>
      <c r="D2007" s="7" t="s">
        <v>82</v>
      </c>
      <c r="E2007" s="7" t="s">
        <v>83</v>
      </c>
      <c r="F2007" s="7" t="s">
        <v>156</v>
      </c>
      <c r="G2007" s="7" t="s">
        <v>157</v>
      </c>
      <c r="H2007" s="7" t="s">
        <v>416</v>
      </c>
      <c r="I2007" s="7" t="s">
        <v>159</v>
      </c>
      <c r="J2007" s="7" t="s">
        <v>1949</v>
      </c>
      <c r="K2007" s="7" t="s">
        <v>166</v>
      </c>
      <c r="L2007" s="7" t="s">
        <v>1553</v>
      </c>
      <c r="M2007" s="7" t="s">
        <v>91</v>
      </c>
      <c r="N2007" s="7" t="s">
        <v>161</v>
      </c>
      <c r="O2007" s="7" t="s">
        <v>93</v>
      </c>
      <c r="P2007" s="7" t="s">
        <v>161</v>
      </c>
      <c r="Q2007" s="7" t="s">
        <v>93</v>
      </c>
      <c r="R2007" s="7" t="s">
        <v>7304</v>
      </c>
      <c r="S2007" s="7" t="s">
        <v>7304</v>
      </c>
      <c r="T2007" s="7" t="s">
        <v>7304</v>
      </c>
      <c r="U2007" s="7" t="s">
        <v>7304</v>
      </c>
      <c r="V2007" s="7" t="s">
        <v>7304</v>
      </c>
      <c r="W2007" s="7" t="s">
        <v>7304</v>
      </c>
      <c r="X2007" s="7" t="s">
        <v>7304</v>
      </c>
      <c r="Y2007" s="7" t="s">
        <v>7304</v>
      </c>
      <c r="Z2007" s="7" t="s">
        <v>7304</v>
      </c>
      <c r="AA2007" s="7" t="s">
        <v>7304</v>
      </c>
      <c r="AB2007" s="7" t="s">
        <v>7304</v>
      </c>
      <c r="AC2007" s="7" t="s">
        <v>7304</v>
      </c>
      <c r="AD2007" s="7" t="s">
        <v>7304</v>
      </c>
      <c r="AE2007" s="7" t="s">
        <v>95</v>
      </c>
      <c r="AF2007" s="7" t="s">
        <v>82</v>
      </c>
      <c r="AG2007" s="7" t="s">
        <v>96</v>
      </c>
    </row>
    <row r="2008" spans="1:33" x14ac:dyDescent="0.25">
      <c r="A2008" t="s">
        <v>7305</v>
      </c>
      <c r="B2008" s="10">
        <v>2024</v>
      </c>
      <c r="C2008" s="8">
        <v>45383</v>
      </c>
      <c r="D2008" s="8">
        <v>45473</v>
      </c>
      <c r="E2008" t="s">
        <v>83</v>
      </c>
      <c r="F2008">
        <v>8.9</v>
      </c>
      <c r="G2008" t="s">
        <v>180</v>
      </c>
      <c r="H2008" t="s">
        <v>1100</v>
      </c>
      <c r="I2008" t="s">
        <v>159</v>
      </c>
      <c r="J2008" t="s">
        <v>584</v>
      </c>
      <c r="K2008" t="s">
        <v>166</v>
      </c>
      <c r="L2008" t="s">
        <v>146</v>
      </c>
      <c r="M2008" t="s">
        <v>91</v>
      </c>
      <c r="N2008">
        <v>7364</v>
      </c>
      <c r="O2008" t="s">
        <v>93</v>
      </c>
      <c r="P2008">
        <v>7364</v>
      </c>
      <c r="Q2008" t="s">
        <v>93</v>
      </c>
      <c r="R2008">
        <v>59598890</v>
      </c>
      <c r="S2008">
        <v>59598890</v>
      </c>
      <c r="T2008">
        <v>59598890</v>
      </c>
      <c r="U2008">
        <v>59598890</v>
      </c>
      <c r="V2008">
        <v>59598890</v>
      </c>
      <c r="W2008">
        <v>59598890</v>
      </c>
      <c r="X2008">
        <v>59598890</v>
      </c>
      <c r="Y2008">
        <v>59598890</v>
      </c>
      <c r="Z2008">
        <v>59598890</v>
      </c>
      <c r="AA2008">
        <v>59598890</v>
      </c>
      <c r="AB2008">
        <v>59598890</v>
      </c>
      <c r="AC2008">
        <v>59598890</v>
      </c>
      <c r="AD2008">
        <v>59598890</v>
      </c>
      <c r="AE2008" t="s">
        <v>95</v>
      </c>
      <c r="AF2008" s="8">
        <v>45473</v>
      </c>
    </row>
    <row r="2009" spans="1:33" x14ac:dyDescent="0.25">
      <c r="A2009" t="s">
        <v>7306</v>
      </c>
      <c r="B2009" s="10">
        <v>2024</v>
      </c>
      <c r="C2009" s="8">
        <v>45383</v>
      </c>
      <c r="D2009" s="8">
        <v>45473</v>
      </c>
      <c r="E2009" t="s">
        <v>83</v>
      </c>
      <c r="F2009">
        <v>8.9</v>
      </c>
      <c r="G2009" t="s">
        <v>99</v>
      </c>
      <c r="H2009" t="e">
        <f>+Peon Barrido Vehic Limpia En Servo Limp</f>
        <v>#NAME?</v>
      </c>
      <c r="I2009" t="s">
        <v>159</v>
      </c>
      <c r="J2009" t="s">
        <v>3342</v>
      </c>
      <c r="K2009" t="s">
        <v>166</v>
      </c>
      <c r="L2009" t="s">
        <v>219</v>
      </c>
      <c r="M2009" t="s">
        <v>91</v>
      </c>
      <c r="N2009">
        <v>8399</v>
      </c>
      <c r="O2009" t="s">
        <v>93</v>
      </c>
      <c r="P2009">
        <v>8399</v>
      </c>
      <c r="Q2009" t="s">
        <v>93</v>
      </c>
      <c r="R2009">
        <v>59598891</v>
      </c>
      <c r="S2009">
        <v>59598891</v>
      </c>
      <c r="T2009">
        <v>59598891</v>
      </c>
      <c r="U2009">
        <v>59598891</v>
      </c>
      <c r="V2009">
        <v>59598891</v>
      </c>
      <c r="W2009">
        <v>59598891</v>
      </c>
      <c r="X2009">
        <v>59598891</v>
      </c>
      <c r="Y2009">
        <v>59598891</v>
      </c>
      <c r="Z2009">
        <v>59598891</v>
      </c>
      <c r="AA2009">
        <v>59598891</v>
      </c>
      <c r="AB2009">
        <v>59598891</v>
      </c>
      <c r="AC2009">
        <v>59598891</v>
      </c>
      <c r="AD2009">
        <v>59598891</v>
      </c>
      <c r="AE2009" t="s">
        <v>95</v>
      </c>
      <c r="AF2009" s="8">
        <v>45473</v>
      </c>
    </row>
    <row r="2010" spans="1:33" x14ac:dyDescent="0.25">
      <c r="A2010" t="s">
        <v>7307</v>
      </c>
      <c r="B2010" s="10">
        <v>2024</v>
      </c>
      <c r="C2010" s="8">
        <v>45383</v>
      </c>
      <c r="D2010" s="8">
        <v>45473</v>
      </c>
      <c r="E2010" t="s">
        <v>83</v>
      </c>
      <c r="F2010">
        <v>16.899999999999999</v>
      </c>
      <c r="G2010" t="s">
        <v>224</v>
      </c>
      <c r="H2010" t="s">
        <v>7308</v>
      </c>
      <c r="I2010" t="s">
        <v>3521</v>
      </c>
      <c r="J2010" t="s">
        <v>2782</v>
      </c>
      <c r="K2010" t="s">
        <v>374</v>
      </c>
      <c r="L2010" t="s">
        <v>146</v>
      </c>
      <c r="M2010" t="s">
        <v>137</v>
      </c>
      <c r="N2010">
        <v>11060</v>
      </c>
      <c r="O2010" t="s">
        <v>93</v>
      </c>
      <c r="P2010">
        <v>11060</v>
      </c>
      <c r="Q2010" t="s">
        <v>93</v>
      </c>
      <c r="R2010">
        <v>59598986</v>
      </c>
      <c r="S2010">
        <v>59598986</v>
      </c>
      <c r="T2010">
        <v>59598986</v>
      </c>
      <c r="U2010">
        <v>59598986</v>
      </c>
      <c r="V2010">
        <v>59598986</v>
      </c>
      <c r="W2010">
        <v>59598986</v>
      </c>
      <c r="X2010">
        <v>59598986</v>
      </c>
      <c r="Y2010">
        <v>59598986</v>
      </c>
      <c r="Z2010">
        <v>59598986</v>
      </c>
      <c r="AA2010">
        <v>59598986</v>
      </c>
      <c r="AB2010">
        <v>59598986</v>
      </c>
      <c r="AC2010">
        <v>59598986</v>
      </c>
      <c r="AD2010">
        <v>59598986</v>
      </c>
      <c r="AE2010" t="s">
        <v>95</v>
      </c>
      <c r="AF2010" s="8">
        <v>45473</v>
      </c>
    </row>
    <row r="2011" spans="1:33" x14ac:dyDescent="0.25">
      <c r="A2011" s="9" t="s">
        <v>7309</v>
      </c>
      <c r="B2011" s="10">
        <v>2024</v>
      </c>
      <c r="C2011" s="8">
        <v>45383</v>
      </c>
      <c r="D2011" s="8">
        <v>45473</v>
      </c>
      <c r="E2011" t="s">
        <v>83</v>
      </c>
      <c r="F2011">
        <v>10.9</v>
      </c>
      <c r="G2011" t="s">
        <v>6055</v>
      </c>
      <c r="H2011" t="s">
        <v>7310</v>
      </c>
      <c r="I2011" t="s">
        <v>268</v>
      </c>
      <c r="J2011" t="s">
        <v>7311</v>
      </c>
      <c r="K2011" t="s">
        <v>374</v>
      </c>
      <c r="L2011" t="s">
        <v>7312</v>
      </c>
      <c r="M2011" t="s">
        <v>91</v>
      </c>
      <c r="N2011">
        <v>9098</v>
      </c>
      <c r="O2011" t="s">
        <v>93</v>
      </c>
      <c r="P2011">
        <v>9098</v>
      </c>
      <c r="Q2011" t="s">
        <v>93</v>
      </c>
      <c r="R2011">
        <v>59598987</v>
      </c>
      <c r="S2011">
        <v>59598987</v>
      </c>
      <c r="T2011">
        <v>59598987</v>
      </c>
      <c r="U2011">
        <v>59598987</v>
      </c>
      <c r="V2011">
        <v>59598987</v>
      </c>
      <c r="W2011">
        <v>59598987</v>
      </c>
      <c r="X2011">
        <v>59598987</v>
      </c>
      <c r="Y2011">
        <v>59598987</v>
      </c>
      <c r="Z2011">
        <v>59598987</v>
      </c>
      <c r="AA2011">
        <v>59598987</v>
      </c>
      <c r="AB2011">
        <v>59598987</v>
      </c>
      <c r="AC2011">
        <v>59598987</v>
      </c>
      <c r="AD2011">
        <v>59598987</v>
      </c>
      <c r="AE2011" t="s">
        <v>95</v>
      </c>
      <c r="AF2011" s="8">
        <v>45473</v>
      </c>
    </row>
    <row r="2012" spans="1:33" x14ac:dyDescent="0.25">
      <c r="A2012" t="s">
        <v>7313</v>
      </c>
      <c r="B2012" s="10">
        <v>2024</v>
      </c>
      <c r="C2012" s="8">
        <v>45383</v>
      </c>
      <c r="D2012" s="8">
        <v>45473</v>
      </c>
      <c r="E2012" t="s">
        <v>83</v>
      </c>
      <c r="F2012">
        <v>15.9</v>
      </c>
      <c r="G2012" t="s">
        <v>206</v>
      </c>
      <c r="H2012" t="s">
        <v>181</v>
      </c>
      <c r="I2012" t="s">
        <v>3042</v>
      </c>
      <c r="J2012" t="s">
        <v>7314</v>
      </c>
      <c r="K2012" t="s">
        <v>374</v>
      </c>
      <c r="L2012" t="s">
        <v>256</v>
      </c>
      <c r="M2012" t="s">
        <v>137</v>
      </c>
      <c r="N2012">
        <v>10774</v>
      </c>
      <c r="O2012" t="s">
        <v>93</v>
      </c>
      <c r="P2012">
        <v>10774</v>
      </c>
      <c r="Q2012" t="s">
        <v>93</v>
      </c>
      <c r="R2012">
        <v>59598988</v>
      </c>
      <c r="S2012">
        <v>59598988</v>
      </c>
      <c r="T2012">
        <v>59598988</v>
      </c>
      <c r="U2012">
        <v>59598988</v>
      </c>
      <c r="V2012">
        <v>59598988</v>
      </c>
      <c r="W2012">
        <v>59598988</v>
      </c>
      <c r="X2012">
        <v>59598988</v>
      </c>
      <c r="Y2012">
        <v>59598988</v>
      </c>
      <c r="Z2012">
        <v>59598988</v>
      </c>
      <c r="AA2012">
        <v>59598988</v>
      </c>
      <c r="AB2012">
        <v>59598988</v>
      </c>
      <c r="AC2012">
        <v>59598988</v>
      </c>
      <c r="AD2012">
        <v>59598988</v>
      </c>
      <c r="AE2012" t="s">
        <v>95</v>
      </c>
      <c r="AF2012" s="8">
        <v>45473</v>
      </c>
    </row>
    <row r="2013" spans="1:33" x14ac:dyDescent="0.25">
      <c r="A2013" t="s">
        <v>7315</v>
      </c>
      <c r="B2013" s="10">
        <v>2024</v>
      </c>
      <c r="C2013" s="8">
        <v>45383</v>
      </c>
      <c r="D2013" s="8">
        <v>45473</v>
      </c>
      <c r="E2013" t="s">
        <v>83</v>
      </c>
      <c r="F2013">
        <v>15.9</v>
      </c>
      <c r="G2013" t="s">
        <v>206</v>
      </c>
      <c r="H2013" t="s">
        <v>337</v>
      </c>
      <c r="I2013" t="s">
        <v>240</v>
      </c>
      <c r="J2013" t="s">
        <v>7316</v>
      </c>
      <c r="K2013" t="s">
        <v>374</v>
      </c>
      <c r="L2013" t="s">
        <v>1006</v>
      </c>
      <c r="M2013" t="s">
        <v>91</v>
      </c>
      <c r="N2013">
        <v>9736</v>
      </c>
      <c r="O2013" t="s">
        <v>93</v>
      </c>
      <c r="P2013">
        <v>9736</v>
      </c>
      <c r="Q2013" t="s">
        <v>93</v>
      </c>
      <c r="R2013">
        <v>59598989</v>
      </c>
      <c r="S2013">
        <v>59598989</v>
      </c>
      <c r="T2013">
        <v>59598989</v>
      </c>
      <c r="U2013">
        <v>59598989</v>
      </c>
      <c r="V2013">
        <v>59598989</v>
      </c>
      <c r="W2013">
        <v>59598989</v>
      </c>
      <c r="X2013">
        <v>59598989</v>
      </c>
      <c r="Y2013">
        <v>59598989</v>
      </c>
      <c r="Z2013">
        <v>59598989</v>
      </c>
      <c r="AA2013">
        <v>59598989</v>
      </c>
      <c r="AB2013">
        <v>59598989</v>
      </c>
      <c r="AC2013">
        <v>59598989</v>
      </c>
      <c r="AD2013">
        <v>59598989</v>
      </c>
      <c r="AE2013" t="s">
        <v>95</v>
      </c>
      <c r="AF2013" s="8">
        <v>45473</v>
      </c>
    </row>
    <row r="2014" spans="1:33" x14ac:dyDescent="0.25">
      <c r="A2014" t="s">
        <v>7317</v>
      </c>
      <c r="B2014" s="10">
        <v>2024</v>
      </c>
      <c r="C2014" s="8">
        <v>45383</v>
      </c>
      <c r="D2014" s="8">
        <v>45473</v>
      </c>
      <c r="E2014" t="s">
        <v>83</v>
      </c>
      <c r="F2014">
        <v>10.9</v>
      </c>
      <c r="G2014" t="s">
        <v>1165</v>
      </c>
      <c r="H2014" t="s">
        <v>337</v>
      </c>
      <c r="I2014" t="s">
        <v>240</v>
      </c>
      <c r="J2014" t="s">
        <v>2194</v>
      </c>
      <c r="K2014" t="s">
        <v>374</v>
      </c>
      <c r="L2014" t="s">
        <v>374</v>
      </c>
      <c r="M2014" t="s">
        <v>91</v>
      </c>
      <c r="N2014">
        <v>9098</v>
      </c>
      <c r="O2014" t="s">
        <v>93</v>
      </c>
      <c r="P2014">
        <v>9098</v>
      </c>
      <c r="Q2014" t="s">
        <v>93</v>
      </c>
      <c r="R2014">
        <v>59598990</v>
      </c>
      <c r="S2014">
        <v>59598990</v>
      </c>
      <c r="T2014">
        <v>59598990</v>
      </c>
      <c r="U2014">
        <v>59598990</v>
      </c>
      <c r="V2014">
        <v>59598990</v>
      </c>
      <c r="W2014">
        <v>59598990</v>
      </c>
      <c r="X2014">
        <v>59598990</v>
      </c>
      <c r="Y2014">
        <v>59598990</v>
      </c>
      <c r="Z2014">
        <v>59598990</v>
      </c>
      <c r="AA2014">
        <v>59598990</v>
      </c>
      <c r="AB2014">
        <v>59598990</v>
      </c>
      <c r="AC2014">
        <v>59598990</v>
      </c>
      <c r="AD2014">
        <v>59598990</v>
      </c>
      <c r="AE2014" t="s">
        <v>95</v>
      </c>
      <c r="AF2014" s="8">
        <v>45473</v>
      </c>
    </row>
    <row r="2015" spans="1:33" x14ac:dyDescent="0.25">
      <c r="A2015" t="s">
        <v>7318</v>
      </c>
      <c r="B2015" s="10">
        <v>2024</v>
      </c>
      <c r="C2015" s="8">
        <v>45383</v>
      </c>
      <c r="D2015" s="8">
        <v>45473</v>
      </c>
      <c r="E2015" t="s">
        <v>83</v>
      </c>
      <c r="F2015">
        <v>7.9</v>
      </c>
      <c r="G2015" t="s">
        <v>124</v>
      </c>
      <c r="H2015" t="s">
        <v>337</v>
      </c>
      <c r="I2015" t="s">
        <v>240</v>
      </c>
      <c r="J2015" t="s">
        <v>320</v>
      </c>
      <c r="K2015" t="s">
        <v>374</v>
      </c>
      <c r="L2015" t="s">
        <v>146</v>
      </c>
      <c r="M2015" t="s">
        <v>91</v>
      </c>
      <c r="N2015">
        <v>6532</v>
      </c>
      <c r="O2015" t="s">
        <v>93</v>
      </c>
      <c r="P2015">
        <v>6532</v>
      </c>
      <c r="Q2015" t="s">
        <v>93</v>
      </c>
      <c r="R2015">
        <v>59598991</v>
      </c>
      <c r="S2015">
        <v>59598991</v>
      </c>
      <c r="T2015">
        <v>59598991</v>
      </c>
      <c r="U2015">
        <v>59598991</v>
      </c>
      <c r="V2015">
        <v>59598991</v>
      </c>
      <c r="W2015">
        <v>59598991</v>
      </c>
      <c r="X2015">
        <v>59598991</v>
      </c>
      <c r="Y2015">
        <v>59598991</v>
      </c>
      <c r="Z2015">
        <v>59598991</v>
      </c>
      <c r="AA2015">
        <v>59598991</v>
      </c>
      <c r="AB2015">
        <v>59598991</v>
      </c>
      <c r="AC2015">
        <v>59598991</v>
      </c>
      <c r="AD2015">
        <v>59598991</v>
      </c>
      <c r="AE2015" t="s">
        <v>95</v>
      </c>
      <c r="AF2015" s="8">
        <v>45473</v>
      </c>
    </row>
    <row r="2016" spans="1:33" x14ac:dyDescent="0.25">
      <c r="A2016" t="s">
        <v>7319</v>
      </c>
      <c r="B2016" s="10">
        <v>2024</v>
      </c>
      <c r="C2016" s="8">
        <v>45383</v>
      </c>
      <c r="D2016" s="8">
        <v>45473</v>
      </c>
      <c r="E2016" t="s">
        <v>83</v>
      </c>
      <c r="F2016">
        <v>7.9</v>
      </c>
      <c r="G2016" t="s">
        <v>124</v>
      </c>
      <c r="H2016" t="s">
        <v>2974</v>
      </c>
      <c r="I2016" t="s">
        <v>196</v>
      </c>
      <c r="J2016" t="s">
        <v>1271</v>
      </c>
      <c r="K2016" t="s">
        <v>639</v>
      </c>
      <c r="L2016" t="s">
        <v>990</v>
      </c>
      <c r="M2016" t="s">
        <v>91</v>
      </c>
      <c r="N2016">
        <v>6532</v>
      </c>
      <c r="O2016" t="s">
        <v>93</v>
      </c>
      <c r="P2016">
        <v>6532</v>
      </c>
      <c r="Q2016" t="s">
        <v>93</v>
      </c>
      <c r="R2016">
        <v>59599307</v>
      </c>
      <c r="S2016">
        <v>59599307</v>
      </c>
      <c r="T2016">
        <v>59599307</v>
      </c>
      <c r="U2016">
        <v>59599307</v>
      </c>
      <c r="V2016">
        <v>59599307</v>
      </c>
      <c r="W2016">
        <v>59599307</v>
      </c>
      <c r="X2016">
        <v>59599307</v>
      </c>
      <c r="Y2016">
        <v>59599307</v>
      </c>
      <c r="Z2016">
        <v>59599307</v>
      </c>
      <c r="AA2016">
        <v>59599307</v>
      </c>
      <c r="AB2016">
        <v>59599307</v>
      </c>
      <c r="AC2016">
        <v>59599307</v>
      </c>
      <c r="AD2016">
        <v>59599307</v>
      </c>
      <c r="AE2016" t="s">
        <v>95</v>
      </c>
      <c r="AF2016" s="8">
        <v>45473</v>
      </c>
    </row>
    <row r="2017" spans="1:32" x14ac:dyDescent="0.25">
      <c r="A2017" t="s">
        <v>7320</v>
      </c>
      <c r="B2017" s="10">
        <v>2024</v>
      </c>
      <c r="C2017" s="8">
        <v>45383</v>
      </c>
      <c r="D2017" s="8">
        <v>45473</v>
      </c>
      <c r="E2017" t="s">
        <v>83</v>
      </c>
      <c r="F2017">
        <v>12.9</v>
      </c>
      <c r="G2017" t="s">
        <v>1057</v>
      </c>
      <c r="H2017" t="e">
        <f>+Op. De Pipa De Agua Potable</f>
        <v>#NAME?</v>
      </c>
      <c r="I2017" t="s">
        <v>405</v>
      </c>
      <c r="J2017" t="s">
        <v>7321</v>
      </c>
      <c r="K2017" t="s">
        <v>639</v>
      </c>
      <c r="L2017" t="s">
        <v>1070</v>
      </c>
      <c r="M2017" t="s">
        <v>91</v>
      </c>
      <c r="N2017">
        <v>9567</v>
      </c>
      <c r="O2017" t="s">
        <v>93</v>
      </c>
      <c r="P2017">
        <v>9567</v>
      </c>
      <c r="Q2017" t="s">
        <v>93</v>
      </c>
      <c r="R2017">
        <v>59599308</v>
      </c>
      <c r="S2017">
        <v>59599308</v>
      </c>
      <c r="T2017">
        <v>59599308</v>
      </c>
      <c r="U2017">
        <v>59599308</v>
      </c>
      <c r="V2017">
        <v>59599308</v>
      </c>
      <c r="W2017">
        <v>59599308</v>
      </c>
      <c r="X2017">
        <v>59599308</v>
      </c>
      <c r="Y2017">
        <v>59599308</v>
      </c>
      <c r="Z2017">
        <v>59599308</v>
      </c>
      <c r="AA2017">
        <v>59599308</v>
      </c>
      <c r="AB2017">
        <v>59599308</v>
      </c>
      <c r="AC2017">
        <v>59599308</v>
      </c>
      <c r="AD2017">
        <v>59599308</v>
      </c>
      <c r="AE2017" t="s">
        <v>95</v>
      </c>
      <c r="AF2017" s="8">
        <v>45473</v>
      </c>
    </row>
    <row r="2018" spans="1:32" x14ac:dyDescent="0.25">
      <c r="A2018" t="s">
        <v>7322</v>
      </c>
      <c r="B2018" s="10">
        <v>2024</v>
      </c>
      <c r="C2018" s="8">
        <v>45383</v>
      </c>
      <c r="D2018" s="8">
        <v>45473</v>
      </c>
      <c r="E2018" t="s">
        <v>83</v>
      </c>
      <c r="F2018">
        <v>8</v>
      </c>
      <c r="G2018" t="s">
        <v>498</v>
      </c>
      <c r="H2018" t="s">
        <v>7323</v>
      </c>
      <c r="I2018" t="s">
        <v>87</v>
      </c>
      <c r="J2018" t="s">
        <v>447</v>
      </c>
      <c r="K2018" t="s">
        <v>639</v>
      </c>
      <c r="L2018" t="s">
        <v>1652</v>
      </c>
      <c r="M2018" t="s">
        <v>137</v>
      </c>
      <c r="N2018">
        <v>7364</v>
      </c>
      <c r="O2018" t="s">
        <v>93</v>
      </c>
      <c r="P2018">
        <v>7364</v>
      </c>
      <c r="Q2018" t="s">
        <v>93</v>
      </c>
      <c r="R2018">
        <v>59599309</v>
      </c>
      <c r="S2018">
        <v>59599309</v>
      </c>
      <c r="T2018">
        <v>59599309</v>
      </c>
      <c r="U2018">
        <v>59599309</v>
      </c>
      <c r="V2018">
        <v>59599309</v>
      </c>
      <c r="W2018">
        <v>59599309</v>
      </c>
      <c r="X2018">
        <v>59599309</v>
      </c>
      <c r="Y2018">
        <v>59599309</v>
      </c>
      <c r="Z2018">
        <v>59599309</v>
      </c>
      <c r="AA2018">
        <v>59599309</v>
      </c>
      <c r="AB2018">
        <v>59599309</v>
      </c>
      <c r="AC2018">
        <v>59599309</v>
      </c>
      <c r="AD2018">
        <v>59599309</v>
      </c>
      <c r="AE2018" t="s">
        <v>95</v>
      </c>
      <c r="AF2018" s="8">
        <v>45473</v>
      </c>
    </row>
    <row r="2019" spans="1:32" x14ac:dyDescent="0.25">
      <c r="A2019" t="s">
        <v>7324</v>
      </c>
      <c r="B2019" s="10">
        <v>2024</v>
      </c>
      <c r="C2019" s="8">
        <v>45383</v>
      </c>
      <c r="D2019" s="8">
        <v>45473</v>
      </c>
      <c r="E2019" t="s">
        <v>83</v>
      </c>
      <c r="F2019">
        <v>7.9</v>
      </c>
      <c r="G2019" t="s">
        <v>124</v>
      </c>
      <c r="H2019" t="s">
        <v>7325</v>
      </c>
      <c r="I2019" t="s">
        <v>87</v>
      </c>
      <c r="J2019" t="s">
        <v>1313</v>
      </c>
      <c r="K2019" t="s">
        <v>639</v>
      </c>
      <c r="L2019" t="s">
        <v>287</v>
      </c>
      <c r="M2019" t="s">
        <v>91</v>
      </c>
      <c r="N2019">
        <v>6532</v>
      </c>
      <c r="O2019" t="s">
        <v>93</v>
      </c>
      <c r="P2019">
        <v>6532</v>
      </c>
      <c r="Q2019" t="s">
        <v>93</v>
      </c>
      <c r="R2019">
        <v>59599310</v>
      </c>
      <c r="S2019">
        <v>59599310</v>
      </c>
      <c r="T2019">
        <v>59599310</v>
      </c>
      <c r="U2019">
        <v>59599310</v>
      </c>
      <c r="V2019">
        <v>59599310</v>
      </c>
      <c r="W2019">
        <v>59599310</v>
      </c>
      <c r="X2019">
        <v>59599310</v>
      </c>
      <c r="Y2019">
        <v>59599310</v>
      </c>
      <c r="Z2019">
        <v>59599310</v>
      </c>
      <c r="AA2019">
        <v>59599310</v>
      </c>
      <c r="AB2019">
        <v>59599310</v>
      </c>
      <c r="AC2019">
        <v>59599310</v>
      </c>
      <c r="AD2019">
        <v>59599310</v>
      </c>
      <c r="AE2019" t="s">
        <v>95</v>
      </c>
      <c r="AF2019" s="8">
        <v>45473</v>
      </c>
    </row>
    <row r="2020" spans="1:32" x14ac:dyDescent="0.25">
      <c r="A2020" t="s">
        <v>7326</v>
      </c>
      <c r="B2020" s="10">
        <v>2024</v>
      </c>
      <c r="C2020" s="8">
        <v>45383</v>
      </c>
      <c r="D2020" s="8">
        <v>45473</v>
      </c>
      <c r="E2020" t="s">
        <v>83</v>
      </c>
      <c r="F2020">
        <v>7.9</v>
      </c>
      <c r="G2020" t="s">
        <v>124</v>
      </c>
      <c r="H2020" t="s">
        <v>7327</v>
      </c>
      <c r="I2020" t="s">
        <v>87</v>
      </c>
      <c r="J2020" t="s">
        <v>7328</v>
      </c>
      <c r="K2020" t="s">
        <v>639</v>
      </c>
      <c r="L2020" t="s">
        <v>703</v>
      </c>
      <c r="M2020" t="s">
        <v>91</v>
      </c>
      <c r="N2020">
        <v>6532</v>
      </c>
      <c r="O2020" t="s">
        <v>93</v>
      </c>
      <c r="P2020">
        <v>6532</v>
      </c>
      <c r="Q2020" t="s">
        <v>93</v>
      </c>
      <c r="R2020">
        <v>59599311</v>
      </c>
      <c r="S2020">
        <v>59599311</v>
      </c>
      <c r="T2020">
        <v>59599311</v>
      </c>
      <c r="U2020">
        <v>59599311</v>
      </c>
      <c r="V2020">
        <v>59599311</v>
      </c>
      <c r="W2020">
        <v>59599311</v>
      </c>
      <c r="X2020">
        <v>59599311</v>
      </c>
      <c r="Y2020">
        <v>59599311</v>
      </c>
      <c r="Z2020">
        <v>59599311</v>
      </c>
      <c r="AA2020">
        <v>59599311</v>
      </c>
      <c r="AB2020">
        <v>59599311</v>
      </c>
      <c r="AC2020">
        <v>59599311</v>
      </c>
      <c r="AD2020">
        <v>59599311</v>
      </c>
      <c r="AE2020" t="s">
        <v>95</v>
      </c>
      <c r="AF2020" s="8">
        <v>45473</v>
      </c>
    </row>
    <row r="2021" spans="1:32" x14ac:dyDescent="0.25">
      <c r="A2021" t="s">
        <v>7329</v>
      </c>
      <c r="B2021" s="10">
        <v>2024</v>
      </c>
      <c r="C2021" s="8">
        <v>45383</v>
      </c>
      <c r="D2021" s="8">
        <v>45473</v>
      </c>
      <c r="E2021" t="s">
        <v>83</v>
      </c>
      <c r="F2021">
        <v>7.9</v>
      </c>
      <c r="G2021" t="s">
        <v>124</v>
      </c>
      <c r="H2021" t="s">
        <v>7330</v>
      </c>
      <c r="I2021" t="s">
        <v>109</v>
      </c>
      <c r="J2021" t="s">
        <v>389</v>
      </c>
      <c r="K2021" t="s">
        <v>639</v>
      </c>
      <c r="L2021" t="s">
        <v>184</v>
      </c>
      <c r="M2021" t="s">
        <v>137</v>
      </c>
      <c r="N2021">
        <v>6532</v>
      </c>
      <c r="O2021" t="s">
        <v>93</v>
      </c>
      <c r="P2021">
        <v>6532</v>
      </c>
      <c r="Q2021" t="s">
        <v>93</v>
      </c>
      <c r="R2021">
        <v>59599312</v>
      </c>
      <c r="S2021">
        <v>59599312</v>
      </c>
      <c r="T2021">
        <v>59599312</v>
      </c>
      <c r="U2021">
        <v>59599312</v>
      </c>
      <c r="V2021">
        <v>59599312</v>
      </c>
      <c r="W2021">
        <v>59599312</v>
      </c>
      <c r="X2021">
        <v>59599312</v>
      </c>
      <c r="Y2021">
        <v>59599312</v>
      </c>
      <c r="Z2021">
        <v>59599312</v>
      </c>
      <c r="AA2021">
        <v>59599312</v>
      </c>
      <c r="AB2021">
        <v>59599312</v>
      </c>
      <c r="AC2021">
        <v>59599312</v>
      </c>
      <c r="AD2021">
        <v>59599312</v>
      </c>
      <c r="AE2021" t="s">
        <v>95</v>
      </c>
      <c r="AF2021" s="8">
        <v>45473</v>
      </c>
    </row>
    <row r="2022" spans="1:32" x14ac:dyDescent="0.25">
      <c r="A2022" t="s">
        <v>7331</v>
      </c>
      <c r="B2022" s="10">
        <v>2024</v>
      </c>
      <c r="C2022" s="8">
        <v>45383</v>
      </c>
      <c r="D2022" s="8">
        <v>45473</v>
      </c>
      <c r="E2022" t="s">
        <v>83</v>
      </c>
      <c r="F2022">
        <v>7.9</v>
      </c>
      <c r="G2022" t="s">
        <v>124</v>
      </c>
      <c r="H2022" t="s">
        <v>4922</v>
      </c>
      <c r="I2022" t="s">
        <v>1503</v>
      </c>
      <c r="J2022" t="s">
        <v>7332</v>
      </c>
      <c r="K2022" t="s">
        <v>453</v>
      </c>
      <c r="L2022" t="s">
        <v>465</v>
      </c>
      <c r="M2022" t="s">
        <v>91</v>
      </c>
      <c r="N2022">
        <v>6532</v>
      </c>
      <c r="O2022" t="s">
        <v>93</v>
      </c>
      <c r="P2022">
        <v>6532</v>
      </c>
      <c r="Q2022" t="s">
        <v>93</v>
      </c>
      <c r="R2022">
        <v>59599676</v>
      </c>
      <c r="S2022">
        <v>59599676</v>
      </c>
      <c r="T2022">
        <v>59599676</v>
      </c>
      <c r="U2022">
        <v>59599676</v>
      </c>
      <c r="V2022">
        <v>59599676</v>
      </c>
      <c r="W2022">
        <v>59599676</v>
      </c>
      <c r="X2022">
        <v>59599676</v>
      </c>
      <c r="Y2022">
        <v>59599676</v>
      </c>
      <c r="Z2022">
        <v>59599676</v>
      </c>
      <c r="AA2022">
        <v>59599676</v>
      </c>
      <c r="AB2022">
        <v>59599676</v>
      </c>
      <c r="AC2022">
        <v>59599676</v>
      </c>
      <c r="AD2022">
        <v>59599676</v>
      </c>
      <c r="AE2022" t="s">
        <v>95</v>
      </c>
      <c r="AF2022" s="8">
        <v>45473</v>
      </c>
    </row>
    <row r="2023" spans="1:32" x14ac:dyDescent="0.25">
      <c r="A2023" t="s">
        <v>7333</v>
      </c>
      <c r="B2023" s="10">
        <v>2024</v>
      </c>
      <c r="C2023" s="8">
        <v>45383</v>
      </c>
      <c r="D2023" s="8">
        <v>45473</v>
      </c>
      <c r="E2023" t="s">
        <v>83</v>
      </c>
      <c r="F2023">
        <v>8.9</v>
      </c>
      <c r="G2023" t="s">
        <v>180</v>
      </c>
      <c r="H2023" t="s">
        <v>7334</v>
      </c>
      <c r="I2023" t="s">
        <v>1507</v>
      </c>
      <c r="J2023" t="s">
        <v>7335</v>
      </c>
      <c r="K2023" t="s">
        <v>453</v>
      </c>
      <c r="L2023" t="s">
        <v>606</v>
      </c>
      <c r="M2023" t="s">
        <v>137</v>
      </c>
      <c r="N2023">
        <v>7364</v>
      </c>
      <c r="O2023" t="s">
        <v>93</v>
      </c>
      <c r="P2023">
        <v>7364</v>
      </c>
      <c r="Q2023" t="s">
        <v>93</v>
      </c>
      <c r="R2023">
        <v>59599677</v>
      </c>
      <c r="S2023">
        <v>59599677</v>
      </c>
      <c r="T2023">
        <v>59599677</v>
      </c>
      <c r="U2023">
        <v>59599677</v>
      </c>
      <c r="V2023">
        <v>59599677</v>
      </c>
      <c r="W2023">
        <v>59599677</v>
      </c>
      <c r="X2023">
        <v>59599677</v>
      </c>
      <c r="Y2023">
        <v>59599677</v>
      </c>
      <c r="Z2023">
        <v>59599677</v>
      </c>
      <c r="AA2023">
        <v>59599677</v>
      </c>
      <c r="AB2023">
        <v>59599677</v>
      </c>
      <c r="AC2023">
        <v>59599677</v>
      </c>
      <c r="AD2023">
        <v>59599677</v>
      </c>
      <c r="AE2023" t="s">
        <v>95</v>
      </c>
      <c r="AF2023" s="8">
        <v>45473</v>
      </c>
    </row>
    <row r="2024" spans="1:32" x14ac:dyDescent="0.25">
      <c r="A2024" t="s">
        <v>7336</v>
      </c>
      <c r="B2024" s="10">
        <v>2024</v>
      </c>
      <c r="C2024" s="8">
        <v>45383</v>
      </c>
      <c r="D2024" s="8">
        <v>45473</v>
      </c>
      <c r="E2024" t="s">
        <v>83</v>
      </c>
      <c r="F2024">
        <v>17.899999999999999</v>
      </c>
      <c r="G2024" t="s">
        <v>224</v>
      </c>
      <c r="H2024" t="s">
        <v>7337</v>
      </c>
      <c r="I2024" t="s">
        <v>233</v>
      </c>
      <c r="J2024" t="s">
        <v>638</v>
      </c>
      <c r="K2024" t="s">
        <v>453</v>
      </c>
      <c r="L2024" t="s">
        <v>256</v>
      </c>
      <c r="M2024" t="s">
        <v>91</v>
      </c>
      <c r="N2024">
        <v>11343</v>
      </c>
      <c r="O2024" t="s">
        <v>93</v>
      </c>
      <c r="P2024">
        <v>11343</v>
      </c>
      <c r="Q2024" t="s">
        <v>93</v>
      </c>
      <c r="R2024">
        <v>59599678</v>
      </c>
      <c r="S2024">
        <v>59599678</v>
      </c>
      <c r="T2024">
        <v>59599678</v>
      </c>
      <c r="U2024">
        <v>59599678</v>
      </c>
      <c r="V2024">
        <v>59599678</v>
      </c>
      <c r="W2024">
        <v>59599678</v>
      </c>
      <c r="X2024">
        <v>59599678</v>
      </c>
      <c r="Y2024">
        <v>59599678</v>
      </c>
      <c r="Z2024">
        <v>59599678</v>
      </c>
      <c r="AA2024">
        <v>59599678</v>
      </c>
      <c r="AB2024">
        <v>59599678</v>
      </c>
      <c r="AC2024">
        <v>59599678</v>
      </c>
      <c r="AD2024">
        <v>59599678</v>
      </c>
      <c r="AE2024" t="s">
        <v>95</v>
      </c>
      <c r="AF2024" s="8">
        <v>45473</v>
      </c>
    </row>
    <row r="2025" spans="1:32" x14ac:dyDescent="0.25">
      <c r="A2025" t="s">
        <v>7338</v>
      </c>
      <c r="B2025" s="10">
        <v>2024</v>
      </c>
      <c r="C2025" s="8">
        <v>45383</v>
      </c>
      <c r="D2025" s="8">
        <v>45473</v>
      </c>
      <c r="E2025" t="s">
        <v>83</v>
      </c>
      <c r="F2025">
        <v>8.9</v>
      </c>
      <c r="G2025" t="s">
        <v>174</v>
      </c>
      <c r="H2025" t="s">
        <v>7339</v>
      </c>
      <c r="I2025" t="s">
        <v>240</v>
      </c>
      <c r="J2025" t="s">
        <v>778</v>
      </c>
      <c r="K2025" t="s">
        <v>453</v>
      </c>
      <c r="L2025" t="s">
        <v>5652</v>
      </c>
      <c r="M2025" t="s">
        <v>91</v>
      </c>
      <c r="N2025">
        <v>8399</v>
      </c>
      <c r="O2025" t="s">
        <v>93</v>
      </c>
      <c r="P2025">
        <v>8399</v>
      </c>
      <c r="Q2025" t="s">
        <v>93</v>
      </c>
      <c r="R2025">
        <v>59599679</v>
      </c>
      <c r="S2025">
        <v>59599679</v>
      </c>
      <c r="T2025">
        <v>59599679</v>
      </c>
      <c r="U2025">
        <v>59599679</v>
      </c>
      <c r="V2025">
        <v>59599679</v>
      </c>
      <c r="W2025">
        <v>59599679</v>
      </c>
      <c r="X2025">
        <v>59599679</v>
      </c>
      <c r="Y2025">
        <v>59599679</v>
      </c>
      <c r="Z2025">
        <v>59599679</v>
      </c>
      <c r="AA2025">
        <v>59599679</v>
      </c>
      <c r="AB2025">
        <v>59599679</v>
      </c>
      <c r="AC2025">
        <v>59599679</v>
      </c>
      <c r="AD2025">
        <v>59599679</v>
      </c>
      <c r="AE2025" t="s">
        <v>95</v>
      </c>
      <c r="AF2025" s="8">
        <v>45473</v>
      </c>
    </row>
    <row r="2026" spans="1:32" x14ac:dyDescent="0.25">
      <c r="A2026" t="s">
        <v>7340</v>
      </c>
      <c r="B2026" s="10">
        <v>2024</v>
      </c>
      <c r="C2026" s="8">
        <v>45383</v>
      </c>
      <c r="D2026" s="8">
        <v>45473</v>
      </c>
      <c r="E2026" t="s">
        <v>83</v>
      </c>
      <c r="F2026">
        <v>7.9</v>
      </c>
      <c r="G2026" t="s">
        <v>124</v>
      </c>
      <c r="H2026" t="s">
        <v>246</v>
      </c>
      <c r="I2026" t="s">
        <v>2336</v>
      </c>
      <c r="J2026" t="s">
        <v>7341</v>
      </c>
      <c r="K2026" t="s">
        <v>453</v>
      </c>
      <c r="L2026" t="s">
        <v>407</v>
      </c>
      <c r="M2026" t="s">
        <v>137</v>
      </c>
      <c r="N2026">
        <v>6532</v>
      </c>
      <c r="O2026" t="s">
        <v>93</v>
      </c>
      <c r="P2026">
        <v>6532</v>
      </c>
      <c r="Q2026" t="s">
        <v>93</v>
      </c>
      <c r="R2026">
        <v>59599680</v>
      </c>
      <c r="S2026">
        <v>59599680</v>
      </c>
      <c r="T2026">
        <v>59599680</v>
      </c>
      <c r="U2026">
        <v>59599680</v>
      </c>
      <c r="V2026">
        <v>59599680</v>
      </c>
      <c r="W2026">
        <v>59599680</v>
      </c>
      <c r="X2026">
        <v>59599680</v>
      </c>
      <c r="Y2026">
        <v>59599680</v>
      </c>
      <c r="Z2026">
        <v>59599680</v>
      </c>
      <c r="AA2026">
        <v>59599680</v>
      </c>
      <c r="AB2026">
        <v>59599680</v>
      </c>
      <c r="AC2026">
        <v>59599680</v>
      </c>
      <c r="AD2026">
        <v>59599680</v>
      </c>
      <c r="AE2026" t="s">
        <v>95</v>
      </c>
      <c r="AF2026" s="8">
        <v>45473</v>
      </c>
    </row>
    <row r="2027" spans="1:32" x14ac:dyDescent="0.25">
      <c r="A2027" t="s">
        <v>7342</v>
      </c>
      <c r="B2027" s="10">
        <v>2024</v>
      </c>
      <c r="C2027" s="8">
        <v>45383</v>
      </c>
      <c r="D2027" s="8">
        <v>45473</v>
      </c>
      <c r="E2027" t="s">
        <v>83</v>
      </c>
      <c r="F2027">
        <v>11.9</v>
      </c>
      <c r="G2027" t="s">
        <v>157</v>
      </c>
      <c r="H2027" t="s">
        <v>5779</v>
      </c>
      <c r="I2027" t="s">
        <v>592</v>
      </c>
      <c r="J2027" t="s">
        <v>1706</v>
      </c>
      <c r="K2027" t="s">
        <v>453</v>
      </c>
      <c r="L2027" t="s">
        <v>219</v>
      </c>
      <c r="M2027" t="s">
        <v>137</v>
      </c>
      <c r="N2027">
        <v>9474</v>
      </c>
      <c r="O2027" t="s">
        <v>93</v>
      </c>
      <c r="P2027">
        <v>9474</v>
      </c>
      <c r="Q2027" t="s">
        <v>93</v>
      </c>
      <c r="R2027">
        <v>59599681</v>
      </c>
      <c r="S2027">
        <v>59599681</v>
      </c>
      <c r="T2027">
        <v>59599681</v>
      </c>
      <c r="U2027">
        <v>59599681</v>
      </c>
      <c r="V2027">
        <v>59599681</v>
      </c>
      <c r="W2027">
        <v>59599681</v>
      </c>
      <c r="X2027">
        <v>59599681</v>
      </c>
      <c r="Y2027">
        <v>59599681</v>
      </c>
      <c r="Z2027">
        <v>59599681</v>
      </c>
      <c r="AA2027">
        <v>59599681</v>
      </c>
      <c r="AB2027">
        <v>59599681</v>
      </c>
      <c r="AC2027">
        <v>59599681</v>
      </c>
      <c r="AD2027">
        <v>59599681</v>
      </c>
      <c r="AE2027" t="s">
        <v>95</v>
      </c>
      <c r="AF2027" s="8">
        <v>45473</v>
      </c>
    </row>
    <row r="2028" spans="1:32" x14ac:dyDescent="0.25">
      <c r="A2028" t="s">
        <v>7343</v>
      </c>
      <c r="B2028" s="10">
        <v>2024</v>
      </c>
      <c r="C2028" s="8">
        <v>45383</v>
      </c>
      <c r="D2028" s="8">
        <v>45473</v>
      </c>
      <c r="E2028" t="s">
        <v>83</v>
      </c>
      <c r="F2028">
        <v>8.9</v>
      </c>
      <c r="G2028" t="s">
        <v>397</v>
      </c>
      <c r="H2028" t="e">
        <f>+Operador De Fotocopiado</f>
        <v>#NAME?</v>
      </c>
      <c r="I2028" t="s">
        <v>592</v>
      </c>
      <c r="J2028" t="s">
        <v>6955</v>
      </c>
      <c r="K2028" t="s">
        <v>1521</v>
      </c>
      <c r="L2028" t="s">
        <v>1784</v>
      </c>
      <c r="M2028" t="s">
        <v>137</v>
      </c>
      <c r="N2028">
        <v>8399</v>
      </c>
      <c r="O2028" t="s">
        <v>93</v>
      </c>
      <c r="P2028">
        <v>8399</v>
      </c>
      <c r="Q2028" t="s">
        <v>93</v>
      </c>
      <c r="R2028">
        <v>59599725</v>
      </c>
      <c r="S2028">
        <v>59599725</v>
      </c>
      <c r="T2028">
        <v>59599725</v>
      </c>
      <c r="U2028">
        <v>59599725</v>
      </c>
      <c r="V2028">
        <v>59599725</v>
      </c>
      <c r="W2028">
        <v>59599725</v>
      </c>
      <c r="X2028">
        <v>59599725</v>
      </c>
      <c r="Y2028">
        <v>59599725</v>
      </c>
      <c r="Z2028">
        <v>59599725</v>
      </c>
      <c r="AA2028">
        <v>59599725</v>
      </c>
      <c r="AB2028">
        <v>59599725</v>
      </c>
      <c r="AC2028">
        <v>59599725</v>
      </c>
      <c r="AD2028">
        <v>59599725</v>
      </c>
      <c r="AE2028" t="s">
        <v>95</v>
      </c>
      <c r="AF2028" s="8">
        <v>45473</v>
      </c>
    </row>
    <row r="2029" spans="1:32" x14ac:dyDescent="0.25">
      <c r="A2029" s="9" t="s">
        <v>7344</v>
      </c>
      <c r="B2029" s="10">
        <v>2024</v>
      </c>
      <c r="C2029" s="8">
        <v>45383</v>
      </c>
      <c r="D2029" s="8">
        <v>45473</v>
      </c>
      <c r="E2029" t="s">
        <v>83</v>
      </c>
      <c r="F2029">
        <v>9.9</v>
      </c>
      <c r="G2029" t="s">
        <v>7345</v>
      </c>
      <c r="H2029" t="s">
        <v>7346</v>
      </c>
      <c r="I2029" t="s">
        <v>1572</v>
      </c>
      <c r="J2029" t="s">
        <v>170</v>
      </c>
      <c r="K2029" t="s">
        <v>1521</v>
      </c>
      <c r="L2029" t="s">
        <v>184</v>
      </c>
      <c r="M2029" t="s">
        <v>91</v>
      </c>
      <c r="N2029">
        <v>7705</v>
      </c>
      <c r="O2029" t="s">
        <v>93</v>
      </c>
      <c r="P2029">
        <v>7705</v>
      </c>
      <c r="Q2029" t="s">
        <v>93</v>
      </c>
      <c r="R2029">
        <v>59599726</v>
      </c>
      <c r="S2029">
        <v>59599726</v>
      </c>
      <c r="T2029">
        <v>59599726</v>
      </c>
      <c r="U2029">
        <v>59599726</v>
      </c>
      <c r="V2029">
        <v>59599726</v>
      </c>
      <c r="W2029">
        <v>59599726</v>
      </c>
      <c r="X2029">
        <v>59599726</v>
      </c>
      <c r="Y2029">
        <v>59599726</v>
      </c>
      <c r="Z2029">
        <v>59599726</v>
      </c>
      <c r="AA2029">
        <v>59599726</v>
      </c>
      <c r="AB2029">
        <v>59599726</v>
      </c>
      <c r="AC2029">
        <v>59599726</v>
      </c>
      <c r="AD2029">
        <v>59599726</v>
      </c>
      <c r="AE2029" t="s">
        <v>95</v>
      </c>
      <c r="AF2029" s="8">
        <v>45473</v>
      </c>
    </row>
    <row r="2030" spans="1:32" x14ac:dyDescent="0.25">
      <c r="A2030" t="s">
        <v>7347</v>
      </c>
      <c r="B2030" s="10">
        <v>2024</v>
      </c>
      <c r="C2030" s="8">
        <v>45383</v>
      </c>
      <c r="D2030" s="8">
        <v>45473</v>
      </c>
      <c r="E2030" t="s">
        <v>83</v>
      </c>
      <c r="F2030">
        <v>13.9</v>
      </c>
      <c r="G2030" t="s">
        <v>116</v>
      </c>
      <c r="H2030" t="s">
        <v>181</v>
      </c>
      <c r="I2030" t="s">
        <v>902</v>
      </c>
      <c r="J2030" t="s">
        <v>1032</v>
      </c>
      <c r="K2030" t="s">
        <v>1521</v>
      </c>
      <c r="L2030" t="s">
        <v>166</v>
      </c>
      <c r="M2030" t="s">
        <v>137</v>
      </c>
      <c r="N2030">
        <v>9927</v>
      </c>
      <c r="O2030" t="s">
        <v>93</v>
      </c>
      <c r="P2030">
        <v>9927</v>
      </c>
      <c r="Q2030" t="s">
        <v>93</v>
      </c>
      <c r="R2030">
        <v>59599727</v>
      </c>
      <c r="S2030">
        <v>59599727</v>
      </c>
      <c r="T2030">
        <v>59599727</v>
      </c>
      <c r="U2030">
        <v>59599727</v>
      </c>
      <c r="V2030">
        <v>59599727</v>
      </c>
      <c r="W2030">
        <v>59599727</v>
      </c>
      <c r="X2030">
        <v>59599727</v>
      </c>
      <c r="Y2030">
        <v>59599727</v>
      </c>
      <c r="Z2030">
        <v>59599727</v>
      </c>
      <c r="AA2030">
        <v>59599727</v>
      </c>
      <c r="AB2030">
        <v>59599727</v>
      </c>
      <c r="AC2030">
        <v>59599727</v>
      </c>
      <c r="AD2030">
        <v>59599727</v>
      </c>
      <c r="AE2030" t="s">
        <v>95</v>
      </c>
      <c r="AF2030" s="8">
        <v>45473</v>
      </c>
    </row>
    <row r="2031" spans="1:32" x14ac:dyDescent="0.25">
      <c r="A2031" t="s">
        <v>7348</v>
      </c>
      <c r="B2031" s="10">
        <v>2024</v>
      </c>
      <c r="C2031" s="8">
        <v>45383</v>
      </c>
      <c r="D2031" s="8">
        <v>45473</v>
      </c>
      <c r="E2031" t="s">
        <v>83</v>
      </c>
      <c r="F2031">
        <v>8.9</v>
      </c>
      <c r="G2031" t="s">
        <v>180</v>
      </c>
      <c r="H2031" t="s">
        <v>1851</v>
      </c>
      <c r="I2031" t="s">
        <v>351</v>
      </c>
      <c r="J2031" t="s">
        <v>515</v>
      </c>
      <c r="K2031" t="s">
        <v>1521</v>
      </c>
      <c r="L2031" t="s">
        <v>1930</v>
      </c>
      <c r="M2031" t="s">
        <v>91</v>
      </c>
      <c r="N2031">
        <v>7364</v>
      </c>
      <c r="O2031" t="s">
        <v>93</v>
      </c>
      <c r="P2031">
        <v>7364</v>
      </c>
      <c r="Q2031" t="s">
        <v>93</v>
      </c>
      <c r="R2031">
        <v>59599728</v>
      </c>
      <c r="S2031">
        <v>59599728</v>
      </c>
      <c r="T2031">
        <v>59599728</v>
      </c>
      <c r="U2031">
        <v>59599728</v>
      </c>
      <c r="V2031">
        <v>59599728</v>
      </c>
      <c r="W2031">
        <v>59599728</v>
      </c>
      <c r="X2031">
        <v>59599728</v>
      </c>
      <c r="Y2031">
        <v>59599728</v>
      </c>
      <c r="Z2031">
        <v>59599728</v>
      </c>
      <c r="AA2031">
        <v>59599728</v>
      </c>
      <c r="AB2031">
        <v>59599728</v>
      </c>
      <c r="AC2031">
        <v>59599728</v>
      </c>
      <c r="AD2031">
        <v>59599728</v>
      </c>
      <c r="AE2031" t="s">
        <v>95</v>
      </c>
      <c r="AF2031" s="8">
        <v>45473</v>
      </c>
    </row>
    <row r="2032" spans="1:32" x14ac:dyDescent="0.25">
      <c r="A2032" t="s">
        <v>7349</v>
      </c>
      <c r="B2032" s="10">
        <v>2024</v>
      </c>
      <c r="C2032" s="8">
        <v>45383</v>
      </c>
      <c r="D2032" s="8">
        <v>45473</v>
      </c>
      <c r="E2032" t="s">
        <v>83</v>
      </c>
      <c r="F2032">
        <v>8.9</v>
      </c>
      <c r="G2032" t="s">
        <v>174</v>
      </c>
      <c r="H2032" t="s">
        <v>1851</v>
      </c>
      <c r="I2032" t="s">
        <v>351</v>
      </c>
      <c r="J2032" t="s">
        <v>1352</v>
      </c>
      <c r="K2032" t="s">
        <v>1521</v>
      </c>
      <c r="L2032" t="s">
        <v>1407</v>
      </c>
      <c r="M2032" t="s">
        <v>91</v>
      </c>
      <c r="N2032">
        <v>8399</v>
      </c>
      <c r="O2032" t="s">
        <v>93</v>
      </c>
      <c r="P2032">
        <v>8399</v>
      </c>
      <c r="Q2032" t="s">
        <v>93</v>
      </c>
      <c r="R2032">
        <v>59599729</v>
      </c>
      <c r="S2032">
        <v>59599729</v>
      </c>
      <c r="T2032">
        <v>59599729</v>
      </c>
      <c r="U2032">
        <v>59599729</v>
      </c>
      <c r="V2032">
        <v>59599729</v>
      </c>
      <c r="W2032">
        <v>59599729</v>
      </c>
      <c r="X2032">
        <v>59599729</v>
      </c>
      <c r="Y2032">
        <v>59599729</v>
      </c>
      <c r="Z2032">
        <v>59599729</v>
      </c>
      <c r="AA2032">
        <v>59599729</v>
      </c>
      <c r="AB2032">
        <v>59599729</v>
      </c>
      <c r="AC2032">
        <v>59599729</v>
      </c>
      <c r="AD2032">
        <v>59599729</v>
      </c>
      <c r="AE2032" t="s">
        <v>95</v>
      </c>
      <c r="AF2032" s="8">
        <v>45473</v>
      </c>
    </row>
    <row r="2033" spans="1:32" x14ac:dyDescent="0.25">
      <c r="A2033" t="s">
        <v>7350</v>
      </c>
      <c r="B2033" s="10">
        <v>2024</v>
      </c>
      <c r="C2033" s="8">
        <v>45383</v>
      </c>
      <c r="D2033" s="8">
        <v>45473</v>
      </c>
      <c r="E2033" t="s">
        <v>83</v>
      </c>
      <c r="F2033">
        <v>8.9</v>
      </c>
      <c r="G2033" t="s">
        <v>99</v>
      </c>
      <c r="H2033" t="e">
        <f>+Valvulista En Agua Potable</f>
        <v>#NAME?</v>
      </c>
      <c r="I2033" t="s">
        <v>351</v>
      </c>
      <c r="J2033" t="s">
        <v>4810</v>
      </c>
      <c r="K2033" t="s">
        <v>1521</v>
      </c>
      <c r="L2033" t="s">
        <v>340</v>
      </c>
      <c r="M2033" t="s">
        <v>91</v>
      </c>
      <c r="N2033">
        <v>8399</v>
      </c>
      <c r="O2033" t="s">
        <v>93</v>
      </c>
      <c r="P2033">
        <v>8399</v>
      </c>
      <c r="Q2033" t="s">
        <v>93</v>
      </c>
      <c r="R2033">
        <v>59599730</v>
      </c>
      <c r="S2033">
        <v>59599730</v>
      </c>
      <c r="T2033">
        <v>59599730</v>
      </c>
      <c r="U2033">
        <v>59599730</v>
      </c>
      <c r="V2033">
        <v>59599730</v>
      </c>
      <c r="W2033">
        <v>59599730</v>
      </c>
      <c r="X2033">
        <v>59599730</v>
      </c>
      <c r="Y2033">
        <v>59599730</v>
      </c>
      <c r="Z2033">
        <v>59599730</v>
      </c>
      <c r="AA2033">
        <v>59599730</v>
      </c>
      <c r="AB2033">
        <v>59599730</v>
      </c>
      <c r="AC2033">
        <v>59599730</v>
      </c>
      <c r="AD2033">
        <v>59599730</v>
      </c>
      <c r="AE2033" t="s">
        <v>95</v>
      </c>
      <c r="AF2033" s="8">
        <v>45473</v>
      </c>
    </row>
    <row r="2034" spans="1:32" x14ac:dyDescent="0.25">
      <c r="A2034" t="s">
        <v>7351</v>
      </c>
      <c r="B2034" s="10">
        <v>2024</v>
      </c>
      <c r="C2034" s="8">
        <v>45383</v>
      </c>
      <c r="D2034" s="8">
        <v>45473</v>
      </c>
      <c r="E2034" t="s">
        <v>83</v>
      </c>
      <c r="F2034">
        <v>7.9</v>
      </c>
      <c r="G2034" t="s">
        <v>124</v>
      </c>
      <c r="H2034" t="s">
        <v>1851</v>
      </c>
      <c r="I2034" t="s">
        <v>351</v>
      </c>
      <c r="J2034" t="s">
        <v>1044</v>
      </c>
      <c r="K2034" t="s">
        <v>982</v>
      </c>
      <c r="L2034" t="s">
        <v>453</v>
      </c>
      <c r="M2034" t="s">
        <v>91</v>
      </c>
      <c r="N2034">
        <v>6532</v>
      </c>
      <c r="O2034" t="s">
        <v>93</v>
      </c>
      <c r="P2034">
        <v>6532</v>
      </c>
      <c r="Q2034" t="s">
        <v>93</v>
      </c>
      <c r="R2034">
        <v>59599774</v>
      </c>
      <c r="S2034">
        <v>59599774</v>
      </c>
      <c r="T2034">
        <v>59599774</v>
      </c>
      <c r="U2034">
        <v>59599774</v>
      </c>
      <c r="V2034">
        <v>59599774</v>
      </c>
      <c r="W2034">
        <v>59599774</v>
      </c>
      <c r="X2034">
        <v>59599774</v>
      </c>
      <c r="Y2034">
        <v>59599774</v>
      </c>
      <c r="Z2034">
        <v>59599774</v>
      </c>
      <c r="AA2034">
        <v>59599774</v>
      </c>
      <c r="AB2034">
        <v>59599774</v>
      </c>
      <c r="AC2034">
        <v>59599774</v>
      </c>
      <c r="AD2034">
        <v>59599774</v>
      </c>
      <c r="AE2034" t="s">
        <v>95</v>
      </c>
      <c r="AF2034" s="8">
        <v>45473</v>
      </c>
    </row>
    <row r="2035" spans="1:32" x14ac:dyDescent="0.25">
      <c r="A2035" t="s">
        <v>7352</v>
      </c>
      <c r="B2035" s="10">
        <v>2024</v>
      </c>
      <c r="C2035" s="8">
        <v>45383</v>
      </c>
      <c r="D2035" s="8">
        <v>45473</v>
      </c>
      <c r="E2035" t="s">
        <v>83</v>
      </c>
      <c r="F2035">
        <v>8.9</v>
      </c>
      <c r="G2035" t="s">
        <v>546</v>
      </c>
      <c r="H2035" t="s">
        <v>5848</v>
      </c>
      <c r="I2035" t="s">
        <v>190</v>
      </c>
      <c r="J2035" t="s">
        <v>7353</v>
      </c>
      <c r="K2035" t="s">
        <v>982</v>
      </c>
      <c r="L2035" t="s">
        <v>311</v>
      </c>
      <c r="M2035" t="s">
        <v>91</v>
      </c>
      <c r="N2035">
        <v>7364</v>
      </c>
      <c r="O2035" t="s">
        <v>93</v>
      </c>
      <c r="P2035">
        <v>7364</v>
      </c>
      <c r="Q2035" t="s">
        <v>93</v>
      </c>
      <c r="R2035">
        <v>59599775</v>
      </c>
      <c r="S2035">
        <v>59599775</v>
      </c>
      <c r="T2035">
        <v>59599775</v>
      </c>
      <c r="U2035">
        <v>59599775</v>
      </c>
      <c r="V2035">
        <v>59599775</v>
      </c>
      <c r="W2035">
        <v>59599775</v>
      </c>
      <c r="X2035">
        <v>59599775</v>
      </c>
      <c r="Y2035">
        <v>59599775</v>
      </c>
      <c r="Z2035">
        <v>59599775</v>
      </c>
      <c r="AA2035">
        <v>59599775</v>
      </c>
      <c r="AB2035">
        <v>59599775</v>
      </c>
      <c r="AC2035">
        <v>59599775</v>
      </c>
      <c r="AD2035">
        <v>59599775</v>
      </c>
      <c r="AE2035" t="s">
        <v>95</v>
      </c>
      <c r="AF2035" s="8">
        <v>45473</v>
      </c>
    </row>
    <row r="2036" spans="1:32" x14ac:dyDescent="0.25">
      <c r="A2036" t="s">
        <v>7354</v>
      </c>
      <c r="B2036" s="10">
        <v>2024</v>
      </c>
      <c r="C2036" s="8">
        <v>45383</v>
      </c>
      <c r="D2036" s="8">
        <v>45473</v>
      </c>
      <c r="E2036" t="s">
        <v>83</v>
      </c>
      <c r="F2036">
        <v>8.9</v>
      </c>
      <c r="G2036" t="s">
        <v>99</v>
      </c>
      <c r="H2036" t="e">
        <f>+Rastrillero De Bacheo Y Asfaltado</f>
        <v>#NAME?</v>
      </c>
      <c r="I2036" t="s">
        <v>196</v>
      </c>
      <c r="J2036" t="s">
        <v>241</v>
      </c>
      <c r="K2036" t="s">
        <v>982</v>
      </c>
      <c r="L2036" t="s">
        <v>203</v>
      </c>
      <c r="M2036" t="s">
        <v>91</v>
      </c>
      <c r="N2036">
        <v>8399</v>
      </c>
      <c r="O2036" t="s">
        <v>93</v>
      </c>
      <c r="P2036">
        <v>8399</v>
      </c>
      <c r="Q2036" t="s">
        <v>93</v>
      </c>
      <c r="R2036">
        <v>59599776</v>
      </c>
      <c r="S2036">
        <v>59599776</v>
      </c>
      <c r="T2036">
        <v>59599776</v>
      </c>
      <c r="U2036">
        <v>59599776</v>
      </c>
      <c r="V2036">
        <v>59599776</v>
      </c>
      <c r="W2036">
        <v>59599776</v>
      </c>
      <c r="X2036">
        <v>59599776</v>
      </c>
      <c r="Y2036">
        <v>59599776</v>
      </c>
      <c r="Z2036">
        <v>59599776</v>
      </c>
      <c r="AA2036">
        <v>59599776</v>
      </c>
      <c r="AB2036">
        <v>59599776</v>
      </c>
      <c r="AC2036">
        <v>59599776</v>
      </c>
      <c r="AD2036">
        <v>59599776</v>
      </c>
      <c r="AE2036" t="s">
        <v>95</v>
      </c>
      <c r="AF2036" s="8">
        <v>45473</v>
      </c>
    </row>
    <row r="2037" spans="1:32" x14ac:dyDescent="0.25">
      <c r="A2037" t="s">
        <v>7355</v>
      </c>
      <c r="B2037" s="10">
        <v>2024</v>
      </c>
      <c r="C2037" s="8">
        <v>45383</v>
      </c>
      <c r="D2037" s="8">
        <v>45473</v>
      </c>
      <c r="E2037" t="s">
        <v>83</v>
      </c>
      <c r="F2037">
        <v>7.9</v>
      </c>
      <c r="G2037" t="s">
        <v>124</v>
      </c>
      <c r="H2037" t="s">
        <v>308</v>
      </c>
      <c r="I2037" t="s">
        <v>838</v>
      </c>
      <c r="J2037" t="s">
        <v>1087</v>
      </c>
      <c r="K2037" t="s">
        <v>982</v>
      </c>
      <c r="L2037" t="s">
        <v>2143</v>
      </c>
      <c r="M2037" t="s">
        <v>137</v>
      </c>
      <c r="N2037">
        <v>6532</v>
      </c>
      <c r="O2037" t="s">
        <v>93</v>
      </c>
      <c r="P2037">
        <v>6532</v>
      </c>
      <c r="Q2037" t="s">
        <v>93</v>
      </c>
      <c r="R2037">
        <v>59599777</v>
      </c>
      <c r="S2037">
        <v>59599777</v>
      </c>
      <c r="T2037">
        <v>59599777</v>
      </c>
      <c r="U2037">
        <v>59599777</v>
      </c>
      <c r="V2037">
        <v>59599777</v>
      </c>
      <c r="W2037">
        <v>59599777</v>
      </c>
      <c r="X2037">
        <v>59599777</v>
      </c>
      <c r="Y2037">
        <v>59599777</v>
      </c>
      <c r="Z2037">
        <v>59599777</v>
      </c>
      <c r="AA2037">
        <v>59599777</v>
      </c>
      <c r="AB2037">
        <v>59599777</v>
      </c>
      <c r="AC2037">
        <v>59599777</v>
      </c>
      <c r="AD2037">
        <v>59599777</v>
      </c>
      <c r="AE2037" t="s">
        <v>95</v>
      </c>
      <c r="AF2037" s="8">
        <v>45473</v>
      </c>
    </row>
    <row r="2038" spans="1:32" x14ac:dyDescent="0.25">
      <c r="A2038" t="s">
        <v>7356</v>
      </c>
      <c r="B2038" s="10">
        <v>2024</v>
      </c>
      <c r="C2038" s="8">
        <v>45383</v>
      </c>
      <c r="D2038" s="8">
        <v>45473</v>
      </c>
      <c r="E2038" t="s">
        <v>83</v>
      </c>
      <c r="F2038">
        <v>9.9</v>
      </c>
      <c r="G2038" t="s">
        <v>142</v>
      </c>
      <c r="H2038" t="e">
        <f>+Chofer De Cuadrillas</f>
        <v>#NAME?</v>
      </c>
      <c r="I2038" t="s">
        <v>372</v>
      </c>
      <c r="J2038" t="s">
        <v>809</v>
      </c>
      <c r="K2038" t="s">
        <v>982</v>
      </c>
      <c r="L2038" t="s">
        <v>7357</v>
      </c>
      <c r="M2038" t="s">
        <v>91</v>
      </c>
      <c r="N2038">
        <v>8741</v>
      </c>
      <c r="O2038" t="s">
        <v>93</v>
      </c>
      <c r="P2038">
        <v>8741</v>
      </c>
      <c r="Q2038" t="s">
        <v>93</v>
      </c>
      <c r="R2038">
        <v>59599778</v>
      </c>
      <c r="S2038">
        <v>59599778</v>
      </c>
      <c r="T2038">
        <v>59599778</v>
      </c>
      <c r="U2038">
        <v>59599778</v>
      </c>
      <c r="V2038">
        <v>59599778</v>
      </c>
      <c r="W2038">
        <v>59599778</v>
      </c>
      <c r="X2038">
        <v>59599778</v>
      </c>
      <c r="Y2038">
        <v>59599778</v>
      </c>
      <c r="Z2038">
        <v>59599778</v>
      </c>
      <c r="AA2038">
        <v>59599778</v>
      </c>
      <c r="AB2038">
        <v>59599778</v>
      </c>
      <c r="AC2038">
        <v>59599778</v>
      </c>
      <c r="AD2038">
        <v>59599778</v>
      </c>
      <c r="AE2038" t="s">
        <v>95</v>
      </c>
      <c r="AF2038" s="8">
        <v>45473</v>
      </c>
    </row>
    <row r="2039" spans="1:32" x14ac:dyDescent="0.25">
      <c r="A2039" t="s">
        <v>7358</v>
      </c>
      <c r="B2039" s="10">
        <v>2024</v>
      </c>
      <c r="C2039" s="8">
        <v>45383</v>
      </c>
      <c r="D2039" s="8">
        <v>45473</v>
      </c>
      <c r="E2039" t="s">
        <v>83</v>
      </c>
      <c r="F2039">
        <v>14.9</v>
      </c>
      <c r="G2039" t="s">
        <v>1053</v>
      </c>
      <c r="H2039" t="e">
        <f>+Electricista Gral</f>
        <v>#NAME?</v>
      </c>
      <c r="I2039" t="s">
        <v>531</v>
      </c>
      <c r="J2039" t="s">
        <v>379</v>
      </c>
      <c r="K2039" t="s">
        <v>982</v>
      </c>
      <c r="L2039" t="s">
        <v>219</v>
      </c>
      <c r="M2039" t="s">
        <v>91</v>
      </c>
      <c r="N2039">
        <v>10342</v>
      </c>
      <c r="O2039" t="s">
        <v>93</v>
      </c>
      <c r="P2039">
        <v>10342</v>
      </c>
      <c r="Q2039" t="s">
        <v>93</v>
      </c>
      <c r="R2039">
        <v>59599779</v>
      </c>
      <c r="S2039">
        <v>59599779</v>
      </c>
      <c r="T2039">
        <v>59599779</v>
      </c>
      <c r="U2039">
        <v>59599779</v>
      </c>
      <c r="V2039">
        <v>59599779</v>
      </c>
      <c r="W2039">
        <v>59599779</v>
      </c>
      <c r="X2039">
        <v>59599779</v>
      </c>
      <c r="Y2039">
        <v>59599779</v>
      </c>
      <c r="Z2039">
        <v>59599779</v>
      </c>
      <c r="AA2039">
        <v>59599779</v>
      </c>
      <c r="AB2039">
        <v>59599779</v>
      </c>
      <c r="AC2039">
        <v>59599779</v>
      </c>
      <c r="AD2039">
        <v>59599779</v>
      </c>
      <c r="AE2039" t="s">
        <v>95</v>
      </c>
      <c r="AF2039" s="8">
        <v>45473</v>
      </c>
    </row>
    <row r="2040" spans="1:32" x14ac:dyDescent="0.25">
      <c r="A2040" t="s">
        <v>7359</v>
      </c>
      <c r="B2040" s="10">
        <v>2024</v>
      </c>
      <c r="C2040" s="8">
        <v>45383</v>
      </c>
      <c r="D2040" s="8">
        <v>45473</v>
      </c>
      <c r="E2040" t="s">
        <v>83</v>
      </c>
      <c r="F2040">
        <v>7.9</v>
      </c>
      <c r="G2040" t="s">
        <v>124</v>
      </c>
      <c r="H2040" t="s">
        <v>1385</v>
      </c>
      <c r="I2040" t="s">
        <v>531</v>
      </c>
      <c r="J2040" t="s">
        <v>2357</v>
      </c>
      <c r="K2040" t="s">
        <v>990</v>
      </c>
      <c r="L2040" t="s">
        <v>89</v>
      </c>
      <c r="M2040" t="s">
        <v>91</v>
      </c>
      <c r="N2040">
        <v>6532</v>
      </c>
      <c r="O2040" t="s">
        <v>93</v>
      </c>
      <c r="P2040">
        <v>6532</v>
      </c>
      <c r="Q2040" t="s">
        <v>93</v>
      </c>
      <c r="R2040">
        <v>59599819</v>
      </c>
      <c r="S2040">
        <v>59599819</v>
      </c>
      <c r="T2040">
        <v>59599819</v>
      </c>
      <c r="U2040">
        <v>59599819</v>
      </c>
      <c r="V2040">
        <v>59599819</v>
      </c>
      <c r="W2040">
        <v>59599819</v>
      </c>
      <c r="X2040">
        <v>59599819</v>
      </c>
      <c r="Y2040">
        <v>59599819</v>
      </c>
      <c r="Z2040">
        <v>59599819</v>
      </c>
      <c r="AA2040">
        <v>59599819</v>
      </c>
      <c r="AB2040">
        <v>59599819</v>
      </c>
      <c r="AC2040">
        <v>59599819</v>
      </c>
      <c r="AD2040">
        <v>59599819</v>
      </c>
      <c r="AE2040" t="s">
        <v>95</v>
      </c>
      <c r="AF2040" s="8">
        <v>45473</v>
      </c>
    </row>
    <row r="2041" spans="1:32" x14ac:dyDescent="0.25">
      <c r="A2041" t="s">
        <v>7360</v>
      </c>
      <c r="B2041" s="10">
        <v>2024</v>
      </c>
      <c r="C2041" s="8">
        <v>45383</v>
      </c>
      <c r="D2041" s="8">
        <v>45473</v>
      </c>
      <c r="E2041" t="s">
        <v>83</v>
      </c>
      <c r="F2041">
        <v>11.9</v>
      </c>
      <c r="G2041" t="s">
        <v>157</v>
      </c>
      <c r="H2041" t="e">
        <f>+Machetero De Camion En Servo De Limpia</f>
        <v>#NAME?</v>
      </c>
      <c r="I2041" t="s">
        <v>159</v>
      </c>
      <c r="J2041" t="s">
        <v>352</v>
      </c>
      <c r="K2041" t="s">
        <v>990</v>
      </c>
      <c r="L2041" t="s">
        <v>89</v>
      </c>
      <c r="M2041" t="s">
        <v>91</v>
      </c>
      <c r="N2041">
        <v>9474</v>
      </c>
      <c r="O2041" t="s">
        <v>93</v>
      </c>
      <c r="P2041">
        <v>9474</v>
      </c>
      <c r="Q2041" t="s">
        <v>93</v>
      </c>
      <c r="R2041">
        <v>59599820</v>
      </c>
      <c r="S2041">
        <v>59599820</v>
      </c>
      <c r="T2041">
        <v>59599820</v>
      </c>
      <c r="U2041">
        <v>59599820</v>
      </c>
      <c r="V2041">
        <v>59599820</v>
      </c>
      <c r="W2041">
        <v>59599820</v>
      </c>
      <c r="X2041">
        <v>59599820</v>
      </c>
      <c r="Y2041">
        <v>59599820</v>
      </c>
      <c r="Z2041">
        <v>59599820</v>
      </c>
      <c r="AA2041">
        <v>59599820</v>
      </c>
      <c r="AB2041">
        <v>59599820</v>
      </c>
      <c r="AC2041">
        <v>59599820</v>
      </c>
      <c r="AD2041">
        <v>59599820</v>
      </c>
      <c r="AE2041" t="s">
        <v>95</v>
      </c>
      <c r="AF2041" s="8">
        <v>45473</v>
      </c>
    </row>
    <row r="2042" spans="1:32" x14ac:dyDescent="0.25">
      <c r="A2042" t="s">
        <v>7361</v>
      </c>
      <c r="B2042" s="10">
        <v>2024</v>
      </c>
      <c r="C2042" s="8">
        <v>45383</v>
      </c>
      <c r="D2042" s="8">
        <v>45473</v>
      </c>
      <c r="E2042" t="s">
        <v>83</v>
      </c>
      <c r="F2042">
        <v>11.9</v>
      </c>
      <c r="G2042" t="s">
        <v>487</v>
      </c>
      <c r="H2042" t="s">
        <v>7362</v>
      </c>
      <c r="I2042" t="s">
        <v>87</v>
      </c>
      <c r="J2042" t="s">
        <v>7363</v>
      </c>
      <c r="K2042" t="s">
        <v>990</v>
      </c>
      <c r="L2042" t="s">
        <v>703</v>
      </c>
      <c r="M2042" t="s">
        <v>91</v>
      </c>
      <c r="N2042">
        <v>9474</v>
      </c>
      <c r="O2042" t="s">
        <v>93</v>
      </c>
      <c r="P2042">
        <v>9474</v>
      </c>
      <c r="Q2042" t="s">
        <v>93</v>
      </c>
      <c r="R2042">
        <v>59599821</v>
      </c>
      <c r="S2042">
        <v>59599821</v>
      </c>
      <c r="T2042">
        <v>59599821</v>
      </c>
      <c r="U2042">
        <v>59599821</v>
      </c>
      <c r="V2042">
        <v>59599821</v>
      </c>
      <c r="W2042">
        <v>59599821</v>
      </c>
      <c r="X2042">
        <v>59599821</v>
      </c>
      <c r="Y2042">
        <v>59599821</v>
      </c>
      <c r="Z2042">
        <v>59599821</v>
      </c>
      <c r="AA2042">
        <v>59599821</v>
      </c>
      <c r="AB2042">
        <v>59599821</v>
      </c>
      <c r="AC2042">
        <v>59599821</v>
      </c>
      <c r="AD2042">
        <v>59599821</v>
      </c>
      <c r="AE2042" t="s">
        <v>95</v>
      </c>
      <c r="AF2042" s="8">
        <v>45473</v>
      </c>
    </row>
    <row r="2043" spans="1:32" x14ac:dyDescent="0.25">
      <c r="A2043" t="s">
        <v>7364</v>
      </c>
      <c r="B2043" s="10">
        <v>2024</v>
      </c>
      <c r="C2043" s="8">
        <v>45383</v>
      </c>
      <c r="D2043" s="8">
        <v>45473</v>
      </c>
      <c r="E2043" t="s">
        <v>83</v>
      </c>
      <c r="F2043">
        <v>9.9</v>
      </c>
      <c r="G2043" t="s">
        <v>7345</v>
      </c>
      <c r="H2043" t="s">
        <v>7365</v>
      </c>
      <c r="I2043" t="s">
        <v>87</v>
      </c>
      <c r="J2043" t="s">
        <v>1040</v>
      </c>
      <c r="K2043" t="s">
        <v>990</v>
      </c>
      <c r="L2043" t="s">
        <v>7366</v>
      </c>
      <c r="M2043" t="s">
        <v>137</v>
      </c>
      <c r="N2043">
        <v>7705</v>
      </c>
      <c r="O2043" t="s">
        <v>93</v>
      </c>
      <c r="P2043">
        <v>7705</v>
      </c>
      <c r="Q2043" t="s">
        <v>93</v>
      </c>
      <c r="R2043">
        <v>59599822</v>
      </c>
      <c r="S2043">
        <v>59599822</v>
      </c>
      <c r="T2043">
        <v>59599822</v>
      </c>
      <c r="U2043">
        <v>59599822</v>
      </c>
      <c r="V2043">
        <v>59599822</v>
      </c>
      <c r="W2043">
        <v>59599822</v>
      </c>
      <c r="X2043">
        <v>59599822</v>
      </c>
      <c r="Y2043">
        <v>59599822</v>
      </c>
      <c r="Z2043">
        <v>59599822</v>
      </c>
      <c r="AA2043">
        <v>59599822</v>
      </c>
      <c r="AB2043">
        <v>59599822</v>
      </c>
      <c r="AC2043">
        <v>59599822</v>
      </c>
      <c r="AD2043">
        <v>59599822</v>
      </c>
      <c r="AE2043" t="s">
        <v>95</v>
      </c>
      <c r="AF2043" s="8">
        <v>45473</v>
      </c>
    </row>
    <row r="2044" spans="1:32" x14ac:dyDescent="0.25">
      <c r="A2044" t="s">
        <v>7367</v>
      </c>
      <c r="B2044" s="10">
        <v>2024</v>
      </c>
      <c r="C2044" s="8">
        <v>45383</v>
      </c>
      <c r="D2044" s="8">
        <v>45473</v>
      </c>
      <c r="E2044" t="s">
        <v>83</v>
      </c>
      <c r="F2044">
        <v>8.9</v>
      </c>
      <c r="G2044" t="s">
        <v>180</v>
      </c>
      <c r="H2044" t="s">
        <v>7368</v>
      </c>
      <c r="I2044" t="s">
        <v>134</v>
      </c>
      <c r="J2044" t="s">
        <v>1426</v>
      </c>
      <c r="K2044" t="s">
        <v>990</v>
      </c>
      <c r="L2044" t="s">
        <v>703</v>
      </c>
      <c r="M2044" t="s">
        <v>91</v>
      </c>
      <c r="N2044">
        <v>7364</v>
      </c>
      <c r="O2044" t="s">
        <v>93</v>
      </c>
      <c r="P2044">
        <v>7364</v>
      </c>
      <c r="Q2044" t="s">
        <v>93</v>
      </c>
      <c r="R2044">
        <v>59599823</v>
      </c>
      <c r="S2044">
        <v>59599823</v>
      </c>
      <c r="T2044">
        <v>59599823</v>
      </c>
      <c r="U2044">
        <v>59599823</v>
      </c>
      <c r="V2044">
        <v>59599823</v>
      </c>
      <c r="W2044">
        <v>59599823</v>
      </c>
      <c r="X2044">
        <v>59599823</v>
      </c>
      <c r="Y2044">
        <v>59599823</v>
      </c>
      <c r="Z2044">
        <v>59599823</v>
      </c>
      <c r="AA2044">
        <v>59599823</v>
      </c>
      <c r="AB2044">
        <v>59599823</v>
      </c>
      <c r="AC2044">
        <v>59599823</v>
      </c>
      <c r="AD2044">
        <v>59599823</v>
      </c>
      <c r="AE2044" t="s">
        <v>95</v>
      </c>
      <c r="AF2044" s="8">
        <v>45473</v>
      </c>
    </row>
    <row r="2045" spans="1:32" x14ac:dyDescent="0.25">
      <c r="A2045" t="s">
        <v>7369</v>
      </c>
      <c r="B2045" s="10">
        <v>2024</v>
      </c>
      <c r="C2045" s="8">
        <v>45383</v>
      </c>
      <c r="D2045" s="8">
        <v>45473</v>
      </c>
      <c r="E2045" t="s">
        <v>83</v>
      </c>
      <c r="F2045">
        <v>18.899999999999999</v>
      </c>
      <c r="G2045" t="s">
        <v>5165</v>
      </c>
      <c r="H2045" t="s">
        <v>195</v>
      </c>
      <c r="I2045" t="s">
        <v>3667</v>
      </c>
      <c r="J2045" t="s">
        <v>7370</v>
      </c>
      <c r="K2045" t="s">
        <v>990</v>
      </c>
      <c r="L2045" t="s">
        <v>4349</v>
      </c>
      <c r="M2045" t="s">
        <v>91</v>
      </c>
      <c r="N2045">
        <v>11434</v>
      </c>
      <c r="O2045" t="s">
        <v>93</v>
      </c>
      <c r="P2045">
        <v>11434</v>
      </c>
      <c r="Q2045" t="s">
        <v>93</v>
      </c>
      <c r="R2045">
        <v>59599824</v>
      </c>
      <c r="S2045">
        <v>59599824</v>
      </c>
      <c r="T2045">
        <v>59599824</v>
      </c>
      <c r="U2045">
        <v>59599824</v>
      </c>
      <c r="V2045">
        <v>59599824</v>
      </c>
      <c r="W2045">
        <v>59599824</v>
      </c>
      <c r="X2045">
        <v>59599824</v>
      </c>
      <c r="Y2045">
        <v>59599824</v>
      </c>
      <c r="Z2045">
        <v>59599824</v>
      </c>
      <c r="AA2045">
        <v>59599824</v>
      </c>
      <c r="AB2045">
        <v>59599824</v>
      </c>
      <c r="AC2045">
        <v>59599824</v>
      </c>
      <c r="AD2045">
        <v>59599824</v>
      </c>
      <c r="AE2045" t="s">
        <v>95</v>
      </c>
      <c r="AF2045" s="8">
        <v>45473</v>
      </c>
    </row>
    <row r="2046" spans="1:32" x14ac:dyDescent="0.25">
      <c r="A2046" t="s">
        <v>7371</v>
      </c>
      <c r="B2046" s="10">
        <v>2024</v>
      </c>
      <c r="C2046" s="8">
        <v>45383</v>
      </c>
      <c r="D2046" s="8">
        <v>45473</v>
      </c>
      <c r="E2046" t="s">
        <v>83</v>
      </c>
      <c r="F2046">
        <v>8.9</v>
      </c>
      <c r="G2046" t="s">
        <v>180</v>
      </c>
      <c r="H2046" t="s">
        <v>195</v>
      </c>
      <c r="I2046" t="s">
        <v>4763</v>
      </c>
      <c r="J2046" t="s">
        <v>1224</v>
      </c>
      <c r="K2046" t="s">
        <v>4906</v>
      </c>
      <c r="L2046" t="s">
        <v>2986</v>
      </c>
      <c r="M2046" t="s">
        <v>137</v>
      </c>
      <c r="N2046">
        <v>7364</v>
      </c>
      <c r="O2046" t="s">
        <v>93</v>
      </c>
      <c r="P2046">
        <v>7364</v>
      </c>
      <c r="Q2046" t="s">
        <v>93</v>
      </c>
      <c r="R2046">
        <v>59599825</v>
      </c>
      <c r="S2046">
        <v>59599825</v>
      </c>
      <c r="T2046">
        <v>59599825</v>
      </c>
      <c r="U2046">
        <v>59599825</v>
      </c>
      <c r="V2046">
        <v>59599825</v>
      </c>
      <c r="W2046">
        <v>59599825</v>
      </c>
      <c r="X2046">
        <v>59599825</v>
      </c>
      <c r="Y2046">
        <v>59599825</v>
      </c>
      <c r="Z2046">
        <v>59599825</v>
      </c>
      <c r="AA2046">
        <v>59599825</v>
      </c>
      <c r="AB2046">
        <v>59599825</v>
      </c>
      <c r="AC2046">
        <v>59599825</v>
      </c>
      <c r="AD2046">
        <v>59599825</v>
      </c>
      <c r="AE2046" t="s">
        <v>95</v>
      </c>
      <c r="AF2046" s="8">
        <v>45473</v>
      </c>
    </row>
    <row r="2047" spans="1:32" x14ac:dyDescent="0.25">
      <c r="A2047" t="s">
        <v>7372</v>
      </c>
      <c r="B2047" s="10">
        <v>2024</v>
      </c>
      <c r="C2047" s="8">
        <v>45383</v>
      </c>
      <c r="D2047" s="8">
        <v>45473</v>
      </c>
      <c r="E2047" t="s">
        <v>83</v>
      </c>
      <c r="F2047">
        <v>16.899999999999999</v>
      </c>
      <c r="G2047" t="s">
        <v>260</v>
      </c>
      <c r="H2047" t="s">
        <v>308</v>
      </c>
      <c r="I2047" t="s">
        <v>109</v>
      </c>
      <c r="J2047" t="s">
        <v>7373</v>
      </c>
      <c r="K2047" t="s">
        <v>1050</v>
      </c>
      <c r="L2047" t="s">
        <v>770</v>
      </c>
      <c r="M2047" t="s">
        <v>137</v>
      </c>
      <c r="N2047">
        <v>11060</v>
      </c>
      <c r="O2047" t="s">
        <v>93</v>
      </c>
      <c r="P2047">
        <v>11060</v>
      </c>
      <c r="Q2047" t="s">
        <v>93</v>
      </c>
      <c r="R2047">
        <v>59599868</v>
      </c>
      <c r="S2047">
        <v>59599868</v>
      </c>
      <c r="T2047">
        <v>59599868</v>
      </c>
      <c r="U2047">
        <v>59599868</v>
      </c>
      <c r="V2047">
        <v>59599868</v>
      </c>
      <c r="W2047">
        <v>59599868</v>
      </c>
      <c r="X2047">
        <v>59599868</v>
      </c>
      <c r="Y2047">
        <v>59599868</v>
      </c>
      <c r="Z2047">
        <v>59599868</v>
      </c>
      <c r="AA2047">
        <v>59599868</v>
      </c>
      <c r="AB2047">
        <v>59599868</v>
      </c>
      <c r="AC2047">
        <v>59599868</v>
      </c>
      <c r="AD2047">
        <v>59599868</v>
      </c>
      <c r="AE2047" t="s">
        <v>95</v>
      </c>
      <c r="AF2047" s="8">
        <v>45473</v>
      </c>
    </row>
    <row r="2048" spans="1:32" x14ac:dyDescent="0.25">
      <c r="A2048" t="s">
        <v>7374</v>
      </c>
      <c r="B2048" s="10">
        <v>2024</v>
      </c>
      <c r="C2048" s="8">
        <v>45383</v>
      </c>
      <c r="D2048" s="8">
        <v>45473</v>
      </c>
      <c r="E2048" t="s">
        <v>83</v>
      </c>
      <c r="F2048">
        <v>16.899999999999999</v>
      </c>
      <c r="G2048" t="s">
        <v>260</v>
      </c>
      <c r="H2048" t="s">
        <v>7375</v>
      </c>
      <c r="I2048" t="s">
        <v>109</v>
      </c>
      <c r="J2048" t="s">
        <v>7376</v>
      </c>
      <c r="K2048" t="s">
        <v>1050</v>
      </c>
      <c r="L2048" t="s">
        <v>770</v>
      </c>
      <c r="M2048" t="s">
        <v>137</v>
      </c>
      <c r="N2048">
        <v>11060</v>
      </c>
      <c r="O2048" t="s">
        <v>93</v>
      </c>
      <c r="P2048">
        <v>11060</v>
      </c>
      <c r="Q2048" t="s">
        <v>93</v>
      </c>
      <c r="R2048">
        <v>59599869</v>
      </c>
      <c r="S2048">
        <v>59599869</v>
      </c>
      <c r="T2048">
        <v>59599869</v>
      </c>
      <c r="U2048">
        <v>59599869</v>
      </c>
      <c r="V2048">
        <v>59599869</v>
      </c>
      <c r="W2048">
        <v>59599869</v>
      </c>
      <c r="X2048">
        <v>59599869</v>
      </c>
      <c r="Y2048">
        <v>59599869</v>
      </c>
      <c r="Z2048">
        <v>59599869</v>
      </c>
      <c r="AA2048">
        <v>59599869</v>
      </c>
      <c r="AB2048">
        <v>59599869</v>
      </c>
      <c r="AC2048">
        <v>59599869</v>
      </c>
      <c r="AD2048">
        <v>59599869</v>
      </c>
      <c r="AE2048" t="s">
        <v>95</v>
      </c>
      <c r="AF2048" s="8">
        <v>45473</v>
      </c>
    </row>
    <row r="2049" spans="1:32" x14ac:dyDescent="0.25">
      <c r="A2049" t="s">
        <v>7377</v>
      </c>
      <c r="B2049" s="10">
        <v>2024</v>
      </c>
      <c r="C2049" s="8">
        <v>45383</v>
      </c>
      <c r="D2049" s="8">
        <v>45473</v>
      </c>
      <c r="E2049" t="s">
        <v>83</v>
      </c>
      <c r="F2049">
        <v>7.9</v>
      </c>
      <c r="G2049" t="s">
        <v>124</v>
      </c>
      <c r="H2049" t="s">
        <v>7378</v>
      </c>
      <c r="I2049" t="s">
        <v>134</v>
      </c>
      <c r="J2049" t="s">
        <v>7379</v>
      </c>
      <c r="K2049" t="s">
        <v>1050</v>
      </c>
      <c r="L2049" t="s">
        <v>503</v>
      </c>
      <c r="M2049" t="s">
        <v>137</v>
      </c>
      <c r="N2049">
        <v>6532</v>
      </c>
      <c r="O2049" t="s">
        <v>93</v>
      </c>
      <c r="P2049">
        <v>6532</v>
      </c>
      <c r="Q2049" t="s">
        <v>93</v>
      </c>
      <c r="R2049">
        <v>59599870</v>
      </c>
      <c r="S2049">
        <v>59599870</v>
      </c>
      <c r="T2049">
        <v>59599870</v>
      </c>
      <c r="U2049">
        <v>59599870</v>
      </c>
      <c r="V2049">
        <v>59599870</v>
      </c>
      <c r="W2049">
        <v>59599870</v>
      </c>
      <c r="X2049">
        <v>59599870</v>
      </c>
      <c r="Y2049">
        <v>59599870</v>
      </c>
      <c r="Z2049">
        <v>59599870</v>
      </c>
      <c r="AA2049">
        <v>59599870</v>
      </c>
      <c r="AB2049">
        <v>59599870</v>
      </c>
      <c r="AC2049">
        <v>59599870</v>
      </c>
      <c r="AD2049">
        <v>59599870</v>
      </c>
      <c r="AE2049" t="s">
        <v>95</v>
      </c>
      <c r="AF2049" s="8">
        <v>45473</v>
      </c>
    </row>
    <row r="2050" spans="1:32" x14ac:dyDescent="0.25">
      <c r="A2050" t="s">
        <v>7380</v>
      </c>
      <c r="B2050" s="10">
        <v>2024</v>
      </c>
      <c r="C2050" s="8">
        <v>45383</v>
      </c>
      <c r="D2050" s="8">
        <v>45473</v>
      </c>
      <c r="E2050" t="s">
        <v>83</v>
      </c>
      <c r="F2050">
        <v>8.9</v>
      </c>
      <c r="G2050" t="s">
        <v>273</v>
      </c>
      <c r="H2050" t="s">
        <v>7381</v>
      </c>
      <c r="I2050" t="s">
        <v>366</v>
      </c>
      <c r="J2050" t="s">
        <v>1229</v>
      </c>
      <c r="K2050" t="s">
        <v>1050</v>
      </c>
      <c r="L2050" t="s">
        <v>5404</v>
      </c>
      <c r="M2050" t="s">
        <v>137</v>
      </c>
      <c r="N2050">
        <v>8399</v>
      </c>
      <c r="O2050" t="s">
        <v>93</v>
      </c>
      <c r="P2050">
        <v>8399</v>
      </c>
      <c r="Q2050" t="s">
        <v>93</v>
      </c>
      <c r="R2050">
        <v>59599871</v>
      </c>
      <c r="S2050">
        <v>59599871</v>
      </c>
      <c r="T2050">
        <v>59599871</v>
      </c>
      <c r="U2050">
        <v>59599871</v>
      </c>
      <c r="V2050">
        <v>59599871</v>
      </c>
      <c r="W2050">
        <v>59599871</v>
      </c>
      <c r="X2050">
        <v>59599871</v>
      </c>
      <c r="Y2050">
        <v>59599871</v>
      </c>
      <c r="Z2050">
        <v>59599871</v>
      </c>
      <c r="AA2050">
        <v>59599871</v>
      </c>
      <c r="AB2050">
        <v>59599871</v>
      </c>
      <c r="AC2050">
        <v>59599871</v>
      </c>
      <c r="AD2050">
        <v>59599871</v>
      </c>
      <c r="AE2050" t="s">
        <v>95</v>
      </c>
      <c r="AF2050" s="8">
        <v>45473</v>
      </c>
    </row>
    <row r="2051" spans="1:32" x14ac:dyDescent="0.25">
      <c r="A2051" t="s">
        <v>7382</v>
      </c>
      <c r="B2051" s="10">
        <v>2024</v>
      </c>
      <c r="C2051" s="8">
        <v>45383</v>
      </c>
      <c r="D2051" s="8">
        <v>45473</v>
      </c>
      <c r="E2051" t="s">
        <v>83</v>
      </c>
      <c r="F2051">
        <v>17.899999999999999</v>
      </c>
      <c r="G2051" t="s">
        <v>231</v>
      </c>
      <c r="H2051" t="s">
        <v>7383</v>
      </c>
      <c r="I2051" t="s">
        <v>217</v>
      </c>
      <c r="J2051" t="s">
        <v>7384</v>
      </c>
      <c r="K2051" t="s">
        <v>90</v>
      </c>
      <c r="L2051" t="s">
        <v>1050</v>
      </c>
      <c r="M2051" t="s">
        <v>137</v>
      </c>
      <c r="N2051">
        <v>10308</v>
      </c>
      <c r="O2051" t="s">
        <v>93</v>
      </c>
      <c r="P2051">
        <v>10308</v>
      </c>
      <c r="Q2051" t="s">
        <v>93</v>
      </c>
      <c r="R2051">
        <v>59599872</v>
      </c>
      <c r="S2051">
        <v>59599872</v>
      </c>
      <c r="T2051">
        <v>59599872</v>
      </c>
      <c r="U2051">
        <v>59599872</v>
      </c>
      <c r="V2051">
        <v>59599872</v>
      </c>
      <c r="W2051">
        <v>59599872</v>
      </c>
      <c r="X2051">
        <v>59599872</v>
      </c>
      <c r="Y2051">
        <v>59599872</v>
      </c>
      <c r="Z2051">
        <v>59599872</v>
      </c>
      <c r="AA2051">
        <v>59599872</v>
      </c>
      <c r="AB2051">
        <v>59599872</v>
      </c>
      <c r="AC2051">
        <v>59599872</v>
      </c>
      <c r="AD2051">
        <v>59599872</v>
      </c>
      <c r="AE2051" t="s">
        <v>95</v>
      </c>
      <c r="AF2051" s="8">
        <v>45473</v>
      </c>
    </row>
    <row r="2052" spans="1:32" x14ac:dyDescent="0.25">
      <c r="A2052" t="s">
        <v>7385</v>
      </c>
      <c r="B2052" s="10">
        <v>2024</v>
      </c>
      <c r="C2052" s="8">
        <v>45383</v>
      </c>
      <c r="D2052" s="8">
        <v>45473</v>
      </c>
      <c r="E2052" t="s">
        <v>83</v>
      </c>
      <c r="F2052">
        <v>8.9</v>
      </c>
      <c r="G2052" t="s">
        <v>174</v>
      </c>
      <c r="H2052" t="s">
        <v>7386</v>
      </c>
      <c r="I2052" t="s">
        <v>3048</v>
      </c>
      <c r="J2052" t="s">
        <v>7387</v>
      </c>
      <c r="K2052" t="s">
        <v>90</v>
      </c>
      <c r="L2052" t="s">
        <v>6882</v>
      </c>
      <c r="M2052" t="s">
        <v>91</v>
      </c>
      <c r="N2052">
        <v>8399</v>
      </c>
      <c r="O2052" t="s">
        <v>93</v>
      </c>
      <c r="P2052">
        <v>8399</v>
      </c>
      <c r="Q2052" t="s">
        <v>93</v>
      </c>
      <c r="R2052">
        <v>59599873</v>
      </c>
      <c r="S2052">
        <v>59599873</v>
      </c>
      <c r="T2052">
        <v>59599873</v>
      </c>
      <c r="U2052">
        <v>59599873</v>
      </c>
      <c r="V2052">
        <v>59599873</v>
      </c>
      <c r="W2052">
        <v>59599873</v>
      </c>
      <c r="X2052">
        <v>59599873</v>
      </c>
      <c r="Y2052">
        <v>59599873</v>
      </c>
      <c r="Z2052">
        <v>59599873</v>
      </c>
      <c r="AA2052">
        <v>59599873</v>
      </c>
      <c r="AB2052">
        <v>59599873</v>
      </c>
      <c r="AC2052">
        <v>59599873</v>
      </c>
      <c r="AD2052">
        <v>59599873</v>
      </c>
      <c r="AE2052" t="s">
        <v>95</v>
      </c>
      <c r="AF2052" s="8">
        <v>45473</v>
      </c>
    </row>
    <row r="2053" spans="1:32" x14ac:dyDescent="0.25">
      <c r="A2053" t="s">
        <v>7388</v>
      </c>
      <c r="B2053" s="10">
        <v>2024</v>
      </c>
      <c r="C2053" s="8">
        <v>45383</v>
      </c>
      <c r="D2053" s="8">
        <v>45473</v>
      </c>
      <c r="E2053" t="s">
        <v>83</v>
      </c>
      <c r="F2053">
        <v>8.9</v>
      </c>
      <c r="G2053" t="s">
        <v>99</v>
      </c>
      <c r="H2053" t="e">
        <f>+Jardinero Especializado (Sta. Ana T)</f>
        <v>#NAME?</v>
      </c>
      <c r="I2053" t="s">
        <v>144</v>
      </c>
      <c r="J2053" t="s">
        <v>863</v>
      </c>
      <c r="K2053" t="s">
        <v>102</v>
      </c>
      <c r="L2053" t="s">
        <v>2864</v>
      </c>
      <c r="M2053" t="s">
        <v>137</v>
      </c>
      <c r="N2053">
        <v>8399</v>
      </c>
      <c r="O2053" t="s">
        <v>93</v>
      </c>
      <c r="P2053">
        <v>8399</v>
      </c>
      <c r="Q2053" t="s">
        <v>93</v>
      </c>
      <c r="R2053">
        <v>59599916</v>
      </c>
      <c r="S2053">
        <v>59599916</v>
      </c>
      <c r="T2053">
        <v>59599916</v>
      </c>
      <c r="U2053">
        <v>59599916</v>
      </c>
      <c r="V2053">
        <v>59599916</v>
      </c>
      <c r="W2053">
        <v>59599916</v>
      </c>
      <c r="X2053">
        <v>59599916</v>
      </c>
      <c r="Y2053">
        <v>59599916</v>
      </c>
      <c r="Z2053">
        <v>59599916</v>
      </c>
      <c r="AA2053">
        <v>59599916</v>
      </c>
      <c r="AB2053">
        <v>59599916</v>
      </c>
      <c r="AC2053">
        <v>59599916</v>
      </c>
      <c r="AD2053">
        <v>59599916</v>
      </c>
      <c r="AE2053" t="s">
        <v>95</v>
      </c>
      <c r="AF2053" s="8">
        <v>45473</v>
      </c>
    </row>
    <row r="2054" spans="1:32" x14ac:dyDescent="0.25">
      <c r="A2054" t="s">
        <v>7389</v>
      </c>
      <c r="B2054" s="10">
        <v>2024</v>
      </c>
      <c r="C2054" s="8">
        <v>45383</v>
      </c>
      <c r="D2054" s="8">
        <v>45473</v>
      </c>
      <c r="E2054" t="s">
        <v>83</v>
      </c>
      <c r="F2054">
        <v>7.9</v>
      </c>
      <c r="G2054" t="s">
        <v>124</v>
      </c>
      <c r="H2054" t="s">
        <v>2543</v>
      </c>
      <c r="I2054" t="s">
        <v>144</v>
      </c>
      <c r="J2054" t="s">
        <v>320</v>
      </c>
      <c r="K2054" t="s">
        <v>102</v>
      </c>
      <c r="L2054" t="s">
        <v>2864</v>
      </c>
      <c r="M2054" t="s">
        <v>91</v>
      </c>
      <c r="N2054">
        <v>6532</v>
      </c>
      <c r="O2054" t="s">
        <v>93</v>
      </c>
      <c r="P2054">
        <v>6532</v>
      </c>
      <c r="Q2054" t="s">
        <v>93</v>
      </c>
      <c r="R2054">
        <v>59599917</v>
      </c>
      <c r="S2054">
        <v>59599917</v>
      </c>
      <c r="T2054">
        <v>59599917</v>
      </c>
      <c r="U2054">
        <v>59599917</v>
      </c>
      <c r="V2054">
        <v>59599917</v>
      </c>
      <c r="W2054">
        <v>59599917</v>
      </c>
      <c r="X2054">
        <v>59599917</v>
      </c>
      <c r="Y2054">
        <v>59599917</v>
      </c>
      <c r="Z2054">
        <v>59599917</v>
      </c>
      <c r="AA2054">
        <v>59599917</v>
      </c>
      <c r="AB2054">
        <v>59599917</v>
      </c>
      <c r="AC2054">
        <v>59599917</v>
      </c>
      <c r="AD2054">
        <v>59599917</v>
      </c>
      <c r="AE2054" t="s">
        <v>95</v>
      </c>
      <c r="AF2054" s="8">
        <v>45473</v>
      </c>
    </row>
    <row r="2055" spans="1:32" x14ac:dyDescent="0.25">
      <c r="A2055" t="s">
        <v>7390</v>
      </c>
      <c r="B2055" s="10">
        <v>2024</v>
      </c>
      <c r="C2055" s="8">
        <v>45383</v>
      </c>
      <c r="D2055" s="8">
        <v>45473</v>
      </c>
      <c r="E2055" t="s">
        <v>83</v>
      </c>
      <c r="F2055">
        <v>7.9</v>
      </c>
      <c r="G2055" t="s">
        <v>124</v>
      </c>
      <c r="H2055" t="s">
        <v>837</v>
      </c>
      <c r="I2055" t="s">
        <v>446</v>
      </c>
      <c r="J2055" t="s">
        <v>3775</v>
      </c>
      <c r="K2055" t="s">
        <v>102</v>
      </c>
      <c r="L2055" t="s">
        <v>203</v>
      </c>
      <c r="M2055" t="s">
        <v>91</v>
      </c>
      <c r="N2055">
        <v>6532</v>
      </c>
      <c r="O2055" t="s">
        <v>93</v>
      </c>
      <c r="P2055">
        <v>6532</v>
      </c>
      <c r="Q2055" t="s">
        <v>93</v>
      </c>
      <c r="R2055">
        <v>59599918</v>
      </c>
      <c r="S2055">
        <v>59599918</v>
      </c>
      <c r="T2055">
        <v>59599918</v>
      </c>
      <c r="U2055">
        <v>59599918</v>
      </c>
      <c r="V2055">
        <v>59599918</v>
      </c>
      <c r="W2055">
        <v>59599918</v>
      </c>
      <c r="X2055">
        <v>59599918</v>
      </c>
      <c r="Y2055">
        <v>59599918</v>
      </c>
      <c r="Z2055">
        <v>59599918</v>
      </c>
      <c r="AA2055">
        <v>59599918</v>
      </c>
      <c r="AB2055">
        <v>59599918</v>
      </c>
      <c r="AC2055">
        <v>59599918</v>
      </c>
      <c r="AD2055">
        <v>59599918</v>
      </c>
      <c r="AE2055" t="s">
        <v>95</v>
      </c>
      <c r="AF2055" s="8">
        <v>45473</v>
      </c>
    </row>
    <row r="2056" spans="1:32" x14ac:dyDescent="0.25">
      <c r="A2056" t="s">
        <v>7391</v>
      </c>
      <c r="B2056" s="10">
        <v>2024</v>
      </c>
      <c r="C2056" s="8">
        <v>45383</v>
      </c>
      <c r="D2056" s="8">
        <v>45473</v>
      </c>
      <c r="E2056" t="s">
        <v>83</v>
      </c>
      <c r="F2056">
        <v>7.9</v>
      </c>
      <c r="G2056" t="s">
        <v>124</v>
      </c>
      <c r="H2056" t="s">
        <v>7392</v>
      </c>
      <c r="I2056" t="s">
        <v>87</v>
      </c>
      <c r="J2056" t="s">
        <v>7393</v>
      </c>
      <c r="K2056" t="s">
        <v>102</v>
      </c>
      <c r="L2056" t="s">
        <v>640</v>
      </c>
      <c r="M2056" t="s">
        <v>137</v>
      </c>
      <c r="N2056">
        <v>6532</v>
      </c>
      <c r="O2056" t="s">
        <v>93</v>
      </c>
      <c r="P2056">
        <v>6532</v>
      </c>
      <c r="Q2056" t="s">
        <v>93</v>
      </c>
      <c r="R2056">
        <v>59599919</v>
      </c>
      <c r="S2056">
        <v>59599919</v>
      </c>
      <c r="T2056">
        <v>59599919</v>
      </c>
      <c r="U2056">
        <v>59599919</v>
      </c>
      <c r="V2056">
        <v>59599919</v>
      </c>
      <c r="W2056">
        <v>59599919</v>
      </c>
      <c r="X2056">
        <v>59599919</v>
      </c>
      <c r="Y2056">
        <v>59599919</v>
      </c>
      <c r="Z2056">
        <v>59599919</v>
      </c>
      <c r="AA2056">
        <v>59599919</v>
      </c>
      <c r="AB2056">
        <v>59599919</v>
      </c>
      <c r="AC2056">
        <v>59599919</v>
      </c>
      <c r="AD2056">
        <v>59599919</v>
      </c>
      <c r="AE2056" t="s">
        <v>95</v>
      </c>
      <c r="AF2056" s="8">
        <v>45473</v>
      </c>
    </row>
    <row r="2057" spans="1:32" x14ac:dyDescent="0.25">
      <c r="A2057" t="s">
        <v>7394</v>
      </c>
      <c r="B2057" s="10">
        <v>2024</v>
      </c>
      <c r="C2057" s="8">
        <v>45383</v>
      </c>
      <c r="D2057" s="8">
        <v>45473</v>
      </c>
      <c r="E2057" t="s">
        <v>83</v>
      </c>
      <c r="F2057">
        <v>7.9</v>
      </c>
      <c r="G2057" t="s">
        <v>124</v>
      </c>
      <c r="H2057" t="s">
        <v>308</v>
      </c>
      <c r="I2057" t="s">
        <v>87</v>
      </c>
      <c r="J2057" t="s">
        <v>7395</v>
      </c>
      <c r="K2057" t="s">
        <v>102</v>
      </c>
      <c r="L2057" t="s">
        <v>7396</v>
      </c>
      <c r="M2057" t="s">
        <v>137</v>
      </c>
      <c r="N2057">
        <v>6532</v>
      </c>
      <c r="O2057" t="s">
        <v>93</v>
      </c>
      <c r="P2057">
        <v>6532</v>
      </c>
      <c r="Q2057" t="s">
        <v>93</v>
      </c>
      <c r="R2057">
        <v>59599920</v>
      </c>
      <c r="S2057">
        <v>59599920</v>
      </c>
      <c r="T2057">
        <v>59599920</v>
      </c>
      <c r="U2057">
        <v>59599920</v>
      </c>
      <c r="V2057">
        <v>59599920</v>
      </c>
      <c r="W2057">
        <v>59599920</v>
      </c>
      <c r="X2057">
        <v>59599920</v>
      </c>
      <c r="Y2057">
        <v>59599920</v>
      </c>
      <c r="Z2057">
        <v>59599920</v>
      </c>
      <c r="AA2057">
        <v>59599920</v>
      </c>
      <c r="AB2057">
        <v>59599920</v>
      </c>
      <c r="AC2057">
        <v>59599920</v>
      </c>
      <c r="AD2057">
        <v>59599920</v>
      </c>
      <c r="AE2057" t="s">
        <v>95</v>
      </c>
      <c r="AF2057" s="8">
        <v>45473</v>
      </c>
    </row>
    <row r="2058" spans="1:32" x14ac:dyDescent="0.25">
      <c r="A2058" t="s">
        <v>7397</v>
      </c>
      <c r="B2058" s="10">
        <v>2024</v>
      </c>
      <c r="C2058" s="8">
        <v>45383</v>
      </c>
      <c r="D2058" s="8">
        <v>45473</v>
      </c>
      <c r="E2058" t="s">
        <v>83</v>
      </c>
      <c r="F2058">
        <v>8.9</v>
      </c>
      <c r="G2058" t="s">
        <v>99</v>
      </c>
      <c r="H2058" t="e">
        <f>+Bibliotecario     (Santa Ana T)</f>
        <v>#NAME?</v>
      </c>
      <c r="I2058" t="s">
        <v>134</v>
      </c>
      <c r="J2058" t="s">
        <v>4972</v>
      </c>
      <c r="K2058" t="s">
        <v>102</v>
      </c>
      <c r="L2058" t="s">
        <v>2864</v>
      </c>
      <c r="M2058" t="s">
        <v>137</v>
      </c>
      <c r="N2058">
        <v>8399</v>
      </c>
      <c r="O2058" t="s">
        <v>93</v>
      </c>
      <c r="P2058">
        <v>8399</v>
      </c>
      <c r="Q2058" t="s">
        <v>93</v>
      </c>
      <c r="R2058">
        <v>59599921</v>
      </c>
      <c r="S2058">
        <v>59599921</v>
      </c>
      <c r="T2058">
        <v>59599921</v>
      </c>
      <c r="U2058">
        <v>59599921</v>
      </c>
      <c r="V2058">
        <v>59599921</v>
      </c>
      <c r="W2058">
        <v>59599921</v>
      </c>
      <c r="X2058">
        <v>59599921</v>
      </c>
      <c r="Y2058">
        <v>59599921</v>
      </c>
      <c r="Z2058">
        <v>59599921</v>
      </c>
      <c r="AA2058">
        <v>59599921</v>
      </c>
      <c r="AB2058">
        <v>59599921</v>
      </c>
      <c r="AC2058">
        <v>59599921</v>
      </c>
      <c r="AD2058">
        <v>59599921</v>
      </c>
      <c r="AE2058" t="s">
        <v>95</v>
      </c>
      <c r="AF2058" s="8">
        <v>45473</v>
      </c>
    </row>
    <row r="2059" spans="1:32" x14ac:dyDescent="0.25">
      <c r="A2059" t="s">
        <v>7398</v>
      </c>
      <c r="B2059" s="10">
        <v>2024</v>
      </c>
      <c r="C2059" s="8">
        <v>45383</v>
      </c>
      <c r="D2059" s="8">
        <v>45473</v>
      </c>
      <c r="E2059" t="s">
        <v>83</v>
      </c>
      <c r="F2059">
        <v>15.9</v>
      </c>
      <c r="G2059" t="s">
        <v>482</v>
      </c>
      <c r="H2059" t="s">
        <v>181</v>
      </c>
      <c r="I2059" t="s">
        <v>1128</v>
      </c>
      <c r="J2059" t="s">
        <v>1321</v>
      </c>
      <c r="K2059" t="s">
        <v>375</v>
      </c>
      <c r="L2059" t="s">
        <v>102</v>
      </c>
      <c r="M2059" t="s">
        <v>137</v>
      </c>
      <c r="N2059">
        <v>10774</v>
      </c>
      <c r="O2059" t="s">
        <v>93</v>
      </c>
      <c r="P2059">
        <v>10774</v>
      </c>
      <c r="Q2059" t="s">
        <v>93</v>
      </c>
      <c r="R2059">
        <v>59600056</v>
      </c>
      <c r="S2059">
        <v>59600056</v>
      </c>
      <c r="T2059">
        <v>59600056</v>
      </c>
      <c r="U2059">
        <v>59600056</v>
      </c>
      <c r="V2059">
        <v>59600056</v>
      </c>
      <c r="W2059">
        <v>59600056</v>
      </c>
      <c r="X2059">
        <v>59600056</v>
      </c>
      <c r="Y2059">
        <v>59600056</v>
      </c>
      <c r="Z2059">
        <v>59600056</v>
      </c>
      <c r="AA2059">
        <v>59600056</v>
      </c>
      <c r="AB2059">
        <v>59600056</v>
      </c>
      <c r="AC2059">
        <v>59600056</v>
      </c>
      <c r="AD2059">
        <v>59600056</v>
      </c>
      <c r="AE2059" t="s">
        <v>95</v>
      </c>
      <c r="AF2059" s="8">
        <v>45473</v>
      </c>
    </row>
    <row r="2060" spans="1:32" x14ac:dyDescent="0.25">
      <c r="A2060" t="s">
        <v>7399</v>
      </c>
      <c r="B2060" s="10">
        <v>2024</v>
      </c>
      <c r="C2060" s="8">
        <v>45383</v>
      </c>
      <c r="D2060" s="8">
        <v>45473</v>
      </c>
      <c r="E2060" t="s">
        <v>83</v>
      </c>
      <c r="F2060">
        <v>8.9</v>
      </c>
      <c r="G2060" t="s">
        <v>498</v>
      </c>
      <c r="H2060" t="s">
        <v>7400</v>
      </c>
      <c r="I2060" t="s">
        <v>5072</v>
      </c>
      <c r="J2060" t="s">
        <v>1552</v>
      </c>
      <c r="K2060" t="s">
        <v>375</v>
      </c>
      <c r="L2060" t="s">
        <v>316</v>
      </c>
      <c r="M2060" t="s">
        <v>137</v>
      </c>
      <c r="N2060">
        <v>8399</v>
      </c>
      <c r="O2060" t="s">
        <v>93</v>
      </c>
      <c r="P2060">
        <v>8399</v>
      </c>
      <c r="Q2060" t="s">
        <v>93</v>
      </c>
      <c r="R2060">
        <v>59600057</v>
      </c>
      <c r="S2060">
        <v>59600057</v>
      </c>
      <c r="T2060">
        <v>59600057</v>
      </c>
      <c r="U2060">
        <v>59600057</v>
      </c>
      <c r="V2060">
        <v>59600057</v>
      </c>
      <c r="W2060">
        <v>59600057</v>
      </c>
      <c r="X2060">
        <v>59600057</v>
      </c>
      <c r="Y2060">
        <v>59600057</v>
      </c>
      <c r="Z2060">
        <v>59600057</v>
      </c>
      <c r="AA2060">
        <v>59600057</v>
      </c>
      <c r="AB2060">
        <v>59600057</v>
      </c>
      <c r="AC2060">
        <v>59600057</v>
      </c>
      <c r="AD2060">
        <v>59600057</v>
      </c>
      <c r="AE2060" t="s">
        <v>95</v>
      </c>
      <c r="AF2060" s="8">
        <v>45473</v>
      </c>
    </row>
    <row r="2061" spans="1:32" x14ac:dyDescent="0.25">
      <c r="A2061" t="s">
        <v>7401</v>
      </c>
      <c r="B2061" s="10">
        <v>2024</v>
      </c>
      <c r="C2061" s="8">
        <v>45383</v>
      </c>
      <c r="D2061" s="8">
        <v>45473</v>
      </c>
      <c r="E2061" t="s">
        <v>83</v>
      </c>
      <c r="F2061">
        <v>11.9</v>
      </c>
      <c r="G2061" t="s">
        <v>157</v>
      </c>
      <c r="H2061" t="s">
        <v>7402</v>
      </c>
      <c r="I2061" t="s">
        <v>87</v>
      </c>
      <c r="J2061" t="s">
        <v>255</v>
      </c>
      <c r="K2061" t="s">
        <v>375</v>
      </c>
      <c r="L2061" t="s">
        <v>6370</v>
      </c>
      <c r="M2061" t="s">
        <v>137</v>
      </c>
      <c r="N2061">
        <v>9474</v>
      </c>
      <c r="O2061" t="s">
        <v>93</v>
      </c>
      <c r="P2061">
        <v>9474</v>
      </c>
      <c r="Q2061" t="s">
        <v>93</v>
      </c>
      <c r="R2061">
        <v>59600059</v>
      </c>
      <c r="S2061">
        <v>59600059</v>
      </c>
      <c r="T2061">
        <v>59600059</v>
      </c>
      <c r="U2061">
        <v>59600059</v>
      </c>
      <c r="V2061">
        <v>59600059</v>
      </c>
      <c r="W2061">
        <v>59600059</v>
      </c>
      <c r="X2061">
        <v>59600059</v>
      </c>
      <c r="Y2061">
        <v>59600059</v>
      </c>
      <c r="Z2061">
        <v>59600059</v>
      </c>
      <c r="AA2061">
        <v>59600059</v>
      </c>
      <c r="AB2061">
        <v>59600059</v>
      </c>
      <c r="AC2061">
        <v>59600059</v>
      </c>
      <c r="AD2061">
        <v>59600059</v>
      </c>
      <c r="AE2061" t="s">
        <v>95</v>
      </c>
      <c r="AF2061" s="8">
        <v>45473</v>
      </c>
    </row>
    <row r="2062" spans="1:32" x14ac:dyDescent="0.25">
      <c r="A2062" t="s">
        <v>7403</v>
      </c>
      <c r="B2062" s="10">
        <v>2024</v>
      </c>
      <c r="C2062" s="8">
        <v>45383</v>
      </c>
      <c r="D2062" s="8">
        <v>45473</v>
      </c>
      <c r="E2062" t="s">
        <v>83</v>
      </c>
      <c r="F2062">
        <v>8.9</v>
      </c>
      <c r="G2062" t="s">
        <v>224</v>
      </c>
      <c r="H2062" t="s">
        <v>7404</v>
      </c>
      <c r="I2062" t="s">
        <v>87</v>
      </c>
      <c r="J2062" t="s">
        <v>7405</v>
      </c>
      <c r="K2062" t="s">
        <v>375</v>
      </c>
      <c r="L2062" t="s">
        <v>632</v>
      </c>
      <c r="M2062" t="s">
        <v>91</v>
      </c>
      <c r="N2062">
        <v>7364</v>
      </c>
      <c r="O2062" t="s">
        <v>93</v>
      </c>
      <c r="P2062">
        <v>7364</v>
      </c>
      <c r="Q2062" t="s">
        <v>93</v>
      </c>
      <c r="R2062">
        <v>59600060</v>
      </c>
      <c r="S2062">
        <v>59600060</v>
      </c>
      <c r="T2062">
        <v>59600060</v>
      </c>
      <c r="U2062">
        <v>59600060</v>
      </c>
      <c r="V2062">
        <v>59600060</v>
      </c>
      <c r="W2062">
        <v>59600060</v>
      </c>
      <c r="X2062">
        <v>59600060</v>
      </c>
      <c r="Y2062">
        <v>59600060</v>
      </c>
      <c r="Z2062">
        <v>59600060</v>
      </c>
      <c r="AA2062">
        <v>59600060</v>
      </c>
      <c r="AB2062">
        <v>59600060</v>
      </c>
      <c r="AC2062">
        <v>59600060</v>
      </c>
      <c r="AD2062">
        <v>59600060</v>
      </c>
      <c r="AE2062" t="s">
        <v>95</v>
      </c>
      <c r="AF2062" s="8">
        <v>45473</v>
      </c>
    </row>
    <row r="2063" spans="1:32" x14ac:dyDescent="0.25">
      <c r="A2063" t="s">
        <v>7406</v>
      </c>
      <c r="B2063" s="10">
        <v>2024</v>
      </c>
      <c r="C2063" s="8">
        <v>45383</v>
      </c>
      <c r="D2063" s="8">
        <v>45473</v>
      </c>
      <c r="E2063" t="s">
        <v>83</v>
      </c>
      <c r="F2063">
        <v>10.9</v>
      </c>
      <c r="G2063" t="s">
        <v>777</v>
      </c>
      <c r="H2063" t="s">
        <v>463</v>
      </c>
      <c r="I2063" t="s">
        <v>109</v>
      </c>
      <c r="J2063" t="s">
        <v>5849</v>
      </c>
      <c r="K2063" t="s">
        <v>375</v>
      </c>
      <c r="L2063" t="s">
        <v>662</v>
      </c>
      <c r="M2063" t="s">
        <v>91</v>
      </c>
      <c r="N2063">
        <v>9098</v>
      </c>
      <c r="O2063" t="s">
        <v>93</v>
      </c>
      <c r="P2063">
        <v>9098</v>
      </c>
      <c r="Q2063" t="s">
        <v>93</v>
      </c>
      <c r="R2063">
        <v>59600061</v>
      </c>
      <c r="S2063">
        <v>59600061</v>
      </c>
      <c r="T2063">
        <v>59600061</v>
      </c>
      <c r="U2063">
        <v>59600061</v>
      </c>
      <c r="V2063">
        <v>59600061</v>
      </c>
      <c r="W2063">
        <v>59600061</v>
      </c>
      <c r="X2063">
        <v>59600061</v>
      </c>
      <c r="Y2063">
        <v>59600061</v>
      </c>
      <c r="Z2063">
        <v>59600061</v>
      </c>
      <c r="AA2063">
        <v>59600061</v>
      </c>
      <c r="AB2063">
        <v>59600061</v>
      </c>
      <c r="AC2063">
        <v>59600061</v>
      </c>
      <c r="AD2063">
        <v>59600061</v>
      </c>
      <c r="AE2063" t="s">
        <v>95</v>
      </c>
      <c r="AF2063" s="8">
        <v>45473</v>
      </c>
    </row>
    <row r="2064" spans="1:32" x14ac:dyDescent="0.25">
      <c r="A2064" t="s">
        <v>7407</v>
      </c>
      <c r="B2064" s="10">
        <v>2024</v>
      </c>
      <c r="C2064" s="8">
        <v>45383</v>
      </c>
      <c r="D2064" s="8">
        <v>45473</v>
      </c>
      <c r="E2064" t="s">
        <v>83</v>
      </c>
      <c r="F2064">
        <v>7.9</v>
      </c>
      <c r="G2064" t="s">
        <v>124</v>
      </c>
      <c r="H2064" t="s">
        <v>7408</v>
      </c>
      <c r="I2064" t="s">
        <v>134</v>
      </c>
      <c r="J2064" t="s">
        <v>2585</v>
      </c>
      <c r="K2064" t="s">
        <v>375</v>
      </c>
      <c r="L2064" t="s">
        <v>5044</v>
      </c>
      <c r="M2064" t="s">
        <v>137</v>
      </c>
      <c r="N2064">
        <v>6532</v>
      </c>
      <c r="O2064" t="s">
        <v>93</v>
      </c>
      <c r="P2064">
        <v>6532</v>
      </c>
      <c r="Q2064" t="s">
        <v>93</v>
      </c>
      <c r="R2064">
        <v>59600062</v>
      </c>
      <c r="S2064">
        <v>59600062</v>
      </c>
      <c r="T2064">
        <v>59600062</v>
      </c>
      <c r="U2064">
        <v>59600062</v>
      </c>
      <c r="V2064">
        <v>59600062</v>
      </c>
      <c r="W2064">
        <v>59600062</v>
      </c>
      <c r="X2064">
        <v>59600062</v>
      </c>
      <c r="Y2064">
        <v>59600062</v>
      </c>
      <c r="Z2064">
        <v>59600062</v>
      </c>
      <c r="AA2064">
        <v>59600062</v>
      </c>
      <c r="AB2064">
        <v>59600062</v>
      </c>
      <c r="AC2064">
        <v>59600062</v>
      </c>
      <c r="AD2064">
        <v>59600062</v>
      </c>
      <c r="AE2064" t="s">
        <v>95</v>
      </c>
      <c r="AF2064" s="8">
        <v>45473</v>
      </c>
    </row>
    <row r="2065" spans="1:32" x14ac:dyDescent="0.25">
      <c r="A2065" t="s">
        <v>7409</v>
      </c>
      <c r="B2065" s="10">
        <v>2024</v>
      </c>
      <c r="C2065" s="8">
        <v>45383</v>
      </c>
      <c r="D2065" s="8">
        <v>45473</v>
      </c>
      <c r="E2065" t="s">
        <v>83</v>
      </c>
      <c r="F2065">
        <v>17.899999999999999</v>
      </c>
      <c r="G2065" t="s">
        <v>231</v>
      </c>
      <c r="H2065" t="s">
        <v>7410</v>
      </c>
      <c r="I2065" t="s">
        <v>2279</v>
      </c>
      <c r="J2065" t="s">
        <v>7411</v>
      </c>
      <c r="K2065" t="s">
        <v>340</v>
      </c>
      <c r="L2065" t="s">
        <v>6213</v>
      </c>
      <c r="M2065" t="s">
        <v>137</v>
      </c>
      <c r="N2065">
        <v>11343</v>
      </c>
      <c r="O2065" t="s">
        <v>93</v>
      </c>
      <c r="P2065">
        <v>11343</v>
      </c>
      <c r="Q2065" t="s">
        <v>93</v>
      </c>
      <c r="R2065">
        <v>59600106</v>
      </c>
      <c r="S2065">
        <v>59600106</v>
      </c>
      <c r="T2065">
        <v>59600106</v>
      </c>
      <c r="U2065">
        <v>59600106</v>
      </c>
      <c r="V2065">
        <v>59600106</v>
      </c>
      <c r="W2065">
        <v>59600106</v>
      </c>
      <c r="X2065">
        <v>59600106</v>
      </c>
      <c r="Y2065">
        <v>59600106</v>
      </c>
      <c r="Z2065">
        <v>59600106</v>
      </c>
      <c r="AA2065">
        <v>59600106</v>
      </c>
      <c r="AB2065">
        <v>59600106</v>
      </c>
      <c r="AC2065">
        <v>59600106</v>
      </c>
      <c r="AD2065">
        <v>59600106</v>
      </c>
      <c r="AE2065" t="s">
        <v>95</v>
      </c>
      <c r="AF2065" s="8">
        <v>45473</v>
      </c>
    </row>
    <row r="2066" spans="1:32" x14ac:dyDescent="0.25">
      <c r="A2066" t="s">
        <v>7412</v>
      </c>
      <c r="B2066" s="10">
        <v>2024</v>
      </c>
      <c r="C2066" s="8">
        <v>45383</v>
      </c>
      <c r="D2066" s="8">
        <v>45473</v>
      </c>
      <c r="E2066" t="s">
        <v>83</v>
      </c>
      <c r="F2066">
        <v>10.9</v>
      </c>
      <c r="G2066" t="s">
        <v>7413</v>
      </c>
      <c r="H2066" t="s">
        <v>7414</v>
      </c>
      <c r="I2066" t="s">
        <v>285</v>
      </c>
      <c r="J2066" t="s">
        <v>731</v>
      </c>
      <c r="K2066" t="s">
        <v>340</v>
      </c>
      <c r="L2066" t="s">
        <v>235</v>
      </c>
      <c r="M2066" t="s">
        <v>137</v>
      </c>
      <c r="N2066">
        <v>9098</v>
      </c>
      <c r="O2066" t="s">
        <v>93</v>
      </c>
      <c r="P2066">
        <v>9098</v>
      </c>
      <c r="Q2066" t="s">
        <v>93</v>
      </c>
      <c r="R2066">
        <v>59600107</v>
      </c>
      <c r="S2066">
        <v>59600107</v>
      </c>
      <c r="T2066">
        <v>59600107</v>
      </c>
      <c r="U2066">
        <v>59600107</v>
      </c>
      <c r="V2066">
        <v>59600107</v>
      </c>
      <c r="W2066">
        <v>59600107</v>
      </c>
      <c r="X2066">
        <v>59600107</v>
      </c>
      <c r="Y2066">
        <v>59600107</v>
      </c>
      <c r="Z2066">
        <v>59600107</v>
      </c>
      <c r="AA2066">
        <v>59600107</v>
      </c>
      <c r="AB2066">
        <v>59600107</v>
      </c>
      <c r="AC2066">
        <v>59600107</v>
      </c>
      <c r="AD2066">
        <v>59600107</v>
      </c>
      <c r="AE2066" t="s">
        <v>95</v>
      </c>
      <c r="AF2066" s="8">
        <v>45473</v>
      </c>
    </row>
    <row r="2067" spans="1:32" x14ac:dyDescent="0.25">
      <c r="A2067" t="s">
        <v>7415</v>
      </c>
      <c r="B2067" s="10">
        <v>2024</v>
      </c>
      <c r="C2067" s="8">
        <v>45383</v>
      </c>
      <c r="D2067" s="8">
        <v>45473</v>
      </c>
      <c r="E2067" t="s">
        <v>83</v>
      </c>
      <c r="F2067">
        <v>8.9</v>
      </c>
      <c r="G2067" t="s">
        <v>174</v>
      </c>
      <c r="H2067" t="s">
        <v>7416</v>
      </c>
      <c r="I2067" t="s">
        <v>285</v>
      </c>
      <c r="J2067" t="s">
        <v>1534</v>
      </c>
      <c r="K2067" t="s">
        <v>340</v>
      </c>
      <c r="L2067" t="s">
        <v>316</v>
      </c>
      <c r="M2067" t="s">
        <v>91</v>
      </c>
      <c r="N2067">
        <v>8399</v>
      </c>
      <c r="O2067" t="s">
        <v>93</v>
      </c>
      <c r="P2067">
        <v>8399</v>
      </c>
      <c r="Q2067" t="s">
        <v>93</v>
      </c>
      <c r="R2067">
        <v>59600108</v>
      </c>
      <c r="S2067">
        <v>59600108</v>
      </c>
      <c r="T2067">
        <v>59600108</v>
      </c>
      <c r="U2067">
        <v>59600108</v>
      </c>
      <c r="V2067">
        <v>59600108</v>
      </c>
      <c r="W2067">
        <v>59600108</v>
      </c>
      <c r="X2067">
        <v>59600108</v>
      </c>
      <c r="Y2067">
        <v>59600108</v>
      </c>
      <c r="Z2067">
        <v>59600108</v>
      </c>
      <c r="AA2067">
        <v>59600108</v>
      </c>
      <c r="AB2067">
        <v>59600108</v>
      </c>
      <c r="AC2067">
        <v>59600108</v>
      </c>
      <c r="AD2067">
        <v>59600108</v>
      </c>
      <c r="AE2067" t="s">
        <v>95</v>
      </c>
      <c r="AF2067" s="8">
        <v>45473</v>
      </c>
    </row>
    <row r="2068" spans="1:32" x14ac:dyDescent="0.25">
      <c r="A2068" t="s">
        <v>7417</v>
      </c>
      <c r="B2068" s="10">
        <v>2024</v>
      </c>
      <c r="C2068" s="8">
        <v>45383</v>
      </c>
      <c r="D2068" s="8">
        <v>45473</v>
      </c>
      <c r="E2068" t="s">
        <v>83</v>
      </c>
      <c r="F2068">
        <v>7.9</v>
      </c>
      <c r="G2068" t="s">
        <v>124</v>
      </c>
      <c r="H2068" t="s">
        <v>181</v>
      </c>
      <c r="I2068" t="s">
        <v>7418</v>
      </c>
      <c r="J2068" t="s">
        <v>2571</v>
      </c>
      <c r="K2068" t="s">
        <v>340</v>
      </c>
      <c r="L2068" t="s">
        <v>316</v>
      </c>
      <c r="M2068" t="s">
        <v>137</v>
      </c>
      <c r="N2068">
        <v>6532</v>
      </c>
      <c r="O2068" t="s">
        <v>93</v>
      </c>
      <c r="P2068">
        <v>6532</v>
      </c>
      <c r="Q2068" t="s">
        <v>93</v>
      </c>
      <c r="R2068">
        <v>59600109</v>
      </c>
      <c r="S2068">
        <v>59600109</v>
      </c>
      <c r="T2068">
        <v>59600109</v>
      </c>
      <c r="U2068">
        <v>59600109</v>
      </c>
      <c r="V2068">
        <v>59600109</v>
      </c>
      <c r="W2068">
        <v>59600109</v>
      </c>
      <c r="X2068">
        <v>59600109</v>
      </c>
      <c r="Y2068">
        <v>59600109</v>
      </c>
      <c r="Z2068">
        <v>59600109</v>
      </c>
      <c r="AA2068">
        <v>59600109</v>
      </c>
      <c r="AB2068">
        <v>59600109</v>
      </c>
      <c r="AC2068">
        <v>59600109</v>
      </c>
      <c r="AD2068">
        <v>59600109</v>
      </c>
      <c r="AE2068" t="s">
        <v>95</v>
      </c>
      <c r="AF2068" s="8">
        <v>45473</v>
      </c>
    </row>
    <row r="2069" spans="1:32" x14ac:dyDescent="0.25">
      <c r="A2069" s="9" t="s">
        <v>7419</v>
      </c>
      <c r="B2069" s="10">
        <v>2024</v>
      </c>
      <c r="C2069" s="8">
        <v>45383</v>
      </c>
      <c r="D2069" s="8">
        <v>45473</v>
      </c>
      <c r="E2069" t="s">
        <v>83</v>
      </c>
      <c r="F2069">
        <v>8.9</v>
      </c>
      <c r="G2069" t="s">
        <v>174</v>
      </c>
      <c r="H2069" t="s">
        <v>181</v>
      </c>
      <c r="I2069" t="s">
        <v>3037</v>
      </c>
      <c r="J2069" t="s">
        <v>7420</v>
      </c>
      <c r="K2069" t="s">
        <v>340</v>
      </c>
      <c r="L2069" t="s">
        <v>316</v>
      </c>
      <c r="M2069" t="s">
        <v>137</v>
      </c>
      <c r="N2069">
        <v>8399</v>
      </c>
      <c r="O2069" t="s">
        <v>93</v>
      </c>
      <c r="P2069">
        <v>8399</v>
      </c>
      <c r="Q2069" t="s">
        <v>93</v>
      </c>
      <c r="R2069">
        <v>59600110</v>
      </c>
      <c r="S2069">
        <v>59600110</v>
      </c>
      <c r="T2069">
        <v>59600110</v>
      </c>
      <c r="U2069">
        <v>59600110</v>
      </c>
      <c r="V2069">
        <v>59600110</v>
      </c>
      <c r="W2069">
        <v>59600110</v>
      </c>
      <c r="X2069">
        <v>59600110</v>
      </c>
      <c r="Y2069">
        <v>59600110</v>
      </c>
      <c r="Z2069">
        <v>59600110</v>
      </c>
      <c r="AA2069">
        <v>59600110</v>
      </c>
      <c r="AB2069">
        <v>59600110</v>
      </c>
      <c r="AC2069">
        <v>59600110</v>
      </c>
      <c r="AD2069">
        <v>59600110</v>
      </c>
      <c r="AE2069" t="s">
        <v>95</v>
      </c>
      <c r="AF2069" s="8">
        <v>45473</v>
      </c>
    </row>
    <row r="2070" spans="1:32" x14ac:dyDescent="0.25">
      <c r="A2070" t="s">
        <v>7421</v>
      </c>
      <c r="B2070" s="10">
        <v>2024</v>
      </c>
      <c r="C2070" s="8">
        <v>45383</v>
      </c>
      <c r="D2070" s="8">
        <v>45473</v>
      </c>
      <c r="E2070" t="s">
        <v>83</v>
      </c>
      <c r="F2070">
        <v>16.899999999999999</v>
      </c>
      <c r="G2070" t="s">
        <v>5014</v>
      </c>
      <c r="H2070" t="e">
        <f>+Coord Op En Agua Potable</f>
        <v>#NAME?</v>
      </c>
      <c r="I2070" t="s">
        <v>351</v>
      </c>
      <c r="J2070" t="s">
        <v>4806</v>
      </c>
      <c r="K2070" t="s">
        <v>340</v>
      </c>
      <c r="L2070" t="s">
        <v>339</v>
      </c>
      <c r="M2070" t="s">
        <v>91</v>
      </c>
      <c r="N2070">
        <v>11060</v>
      </c>
      <c r="O2070" t="s">
        <v>93</v>
      </c>
      <c r="P2070">
        <v>11060</v>
      </c>
      <c r="Q2070" t="s">
        <v>93</v>
      </c>
      <c r="R2070">
        <v>59600111</v>
      </c>
      <c r="S2070">
        <v>59600111</v>
      </c>
      <c r="T2070">
        <v>59600111</v>
      </c>
      <c r="U2070">
        <v>59600111</v>
      </c>
      <c r="V2070">
        <v>59600111</v>
      </c>
      <c r="W2070">
        <v>59600111</v>
      </c>
      <c r="X2070">
        <v>59600111</v>
      </c>
      <c r="Y2070">
        <v>59600111</v>
      </c>
      <c r="Z2070">
        <v>59600111</v>
      </c>
      <c r="AA2070">
        <v>59600111</v>
      </c>
      <c r="AB2070">
        <v>59600111</v>
      </c>
      <c r="AC2070">
        <v>59600111</v>
      </c>
      <c r="AD2070">
        <v>59600111</v>
      </c>
      <c r="AE2070" t="s">
        <v>95</v>
      </c>
      <c r="AF2070" s="8">
        <v>45473</v>
      </c>
    </row>
    <row r="2071" spans="1:32" x14ac:dyDescent="0.25">
      <c r="A2071" t="s">
        <v>7422</v>
      </c>
      <c r="B2071" s="10">
        <v>2024</v>
      </c>
      <c r="C2071" s="8">
        <v>45383</v>
      </c>
      <c r="D2071" s="8">
        <v>45473</v>
      </c>
      <c r="E2071" t="s">
        <v>83</v>
      </c>
      <c r="F2071">
        <v>15.9</v>
      </c>
      <c r="G2071" t="s">
        <v>206</v>
      </c>
      <c r="H2071" t="e">
        <f>+Op Maq Pesada Y Ayte</f>
        <v>#NAME?</v>
      </c>
      <c r="I2071" t="s">
        <v>351</v>
      </c>
      <c r="J2071" t="s">
        <v>638</v>
      </c>
      <c r="K2071" t="s">
        <v>340</v>
      </c>
      <c r="L2071" t="s">
        <v>146</v>
      </c>
      <c r="M2071" t="s">
        <v>91</v>
      </c>
      <c r="N2071">
        <v>10774</v>
      </c>
      <c r="O2071" t="s">
        <v>93</v>
      </c>
      <c r="P2071">
        <v>10774</v>
      </c>
      <c r="Q2071" t="s">
        <v>93</v>
      </c>
      <c r="R2071">
        <v>59600112</v>
      </c>
      <c r="S2071">
        <v>59600112</v>
      </c>
      <c r="T2071">
        <v>59600112</v>
      </c>
      <c r="U2071">
        <v>59600112</v>
      </c>
      <c r="V2071">
        <v>59600112</v>
      </c>
      <c r="W2071">
        <v>59600112</v>
      </c>
      <c r="X2071">
        <v>59600112</v>
      </c>
      <c r="Y2071">
        <v>59600112</v>
      </c>
      <c r="Z2071">
        <v>59600112</v>
      </c>
      <c r="AA2071">
        <v>59600112</v>
      </c>
      <c r="AB2071">
        <v>59600112</v>
      </c>
      <c r="AC2071">
        <v>59600112</v>
      </c>
      <c r="AD2071">
        <v>59600112</v>
      </c>
      <c r="AE2071" t="s">
        <v>95</v>
      </c>
      <c r="AF2071" s="8">
        <v>45473</v>
      </c>
    </row>
    <row r="2072" spans="1:32" x14ac:dyDescent="0.25">
      <c r="A2072" s="9" t="s">
        <v>7423</v>
      </c>
      <c r="B2072" s="10">
        <v>2024</v>
      </c>
      <c r="C2072" s="8">
        <v>45383</v>
      </c>
      <c r="D2072" s="8">
        <v>45473</v>
      </c>
      <c r="E2072" t="s">
        <v>83</v>
      </c>
      <c r="F2072">
        <v>11.9</v>
      </c>
      <c r="G2072" t="s">
        <v>157</v>
      </c>
      <c r="H2072" t="e">
        <f>+Op De Pipa De Agua Potable</f>
        <v>#NAME?</v>
      </c>
      <c r="I2072" t="s">
        <v>405</v>
      </c>
      <c r="J2072" t="s">
        <v>1101</v>
      </c>
      <c r="K2072" t="s">
        <v>6918</v>
      </c>
      <c r="L2072" t="s">
        <v>830</v>
      </c>
      <c r="M2072" t="s">
        <v>91</v>
      </c>
      <c r="N2072">
        <v>9474</v>
      </c>
      <c r="O2072" t="s">
        <v>93</v>
      </c>
      <c r="P2072">
        <v>9474</v>
      </c>
      <c r="Q2072" t="s">
        <v>93</v>
      </c>
      <c r="R2072">
        <v>59600150</v>
      </c>
      <c r="S2072">
        <v>59600150</v>
      </c>
      <c r="T2072">
        <v>59600150</v>
      </c>
      <c r="U2072">
        <v>59600150</v>
      </c>
      <c r="V2072">
        <v>59600150</v>
      </c>
      <c r="W2072">
        <v>59600150</v>
      </c>
      <c r="X2072">
        <v>59600150</v>
      </c>
      <c r="Y2072">
        <v>59600150</v>
      </c>
      <c r="Z2072">
        <v>59600150</v>
      </c>
      <c r="AA2072">
        <v>59600150</v>
      </c>
      <c r="AB2072">
        <v>59600150</v>
      </c>
      <c r="AC2072">
        <v>59600150</v>
      </c>
      <c r="AD2072">
        <v>59600150</v>
      </c>
      <c r="AE2072" t="s">
        <v>95</v>
      </c>
      <c r="AF2072" s="8">
        <v>45473</v>
      </c>
    </row>
    <row r="2073" spans="1:32" x14ac:dyDescent="0.25">
      <c r="A2073" t="s">
        <v>7424</v>
      </c>
      <c r="B2073" s="10">
        <v>2024</v>
      </c>
      <c r="C2073" s="8">
        <v>45383</v>
      </c>
      <c r="D2073" s="8">
        <v>45473</v>
      </c>
      <c r="E2073" t="s">
        <v>83</v>
      </c>
      <c r="F2073">
        <v>8.9</v>
      </c>
      <c r="G2073" t="s">
        <v>463</v>
      </c>
      <c r="H2073" t="s">
        <v>261</v>
      </c>
      <c r="I2073" t="s">
        <v>262</v>
      </c>
      <c r="J2073" t="s">
        <v>1101</v>
      </c>
      <c r="K2073" t="s">
        <v>673</v>
      </c>
      <c r="L2073" t="s">
        <v>5386</v>
      </c>
      <c r="M2073" t="s">
        <v>91</v>
      </c>
      <c r="N2073">
        <v>8399</v>
      </c>
      <c r="O2073" t="s">
        <v>93</v>
      </c>
      <c r="P2073">
        <v>8399</v>
      </c>
      <c r="Q2073" t="s">
        <v>93</v>
      </c>
      <c r="R2073">
        <v>59600151</v>
      </c>
      <c r="S2073">
        <v>59600151</v>
      </c>
      <c r="T2073">
        <v>59600151</v>
      </c>
      <c r="U2073">
        <v>59600151</v>
      </c>
      <c r="V2073">
        <v>59600151</v>
      </c>
      <c r="W2073">
        <v>59600151</v>
      </c>
      <c r="X2073">
        <v>59600151</v>
      </c>
      <c r="Y2073">
        <v>59600151</v>
      </c>
      <c r="Z2073">
        <v>59600151</v>
      </c>
      <c r="AA2073">
        <v>59600151</v>
      </c>
      <c r="AB2073">
        <v>59600151</v>
      </c>
      <c r="AC2073">
        <v>59600151</v>
      </c>
      <c r="AD2073">
        <v>59600151</v>
      </c>
      <c r="AE2073" t="s">
        <v>95</v>
      </c>
      <c r="AF2073" s="8">
        <v>45473</v>
      </c>
    </row>
    <row r="2074" spans="1:32" x14ac:dyDescent="0.25">
      <c r="A2074" t="s">
        <v>7425</v>
      </c>
      <c r="B2074" s="10">
        <v>2024</v>
      </c>
      <c r="C2074" s="8">
        <v>45383</v>
      </c>
      <c r="D2074" s="8">
        <v>45473</v>
      </c>
      <c r="E2074" t="s">
        <v>83</v>
      </c>
      <c r="F2074">
        <v>15.9</v>
      </c>
      <c r="G2074" t="s">
        <v>482</v>
      </c>
      <c r="H2074" t="s">
        <v>1710</v>
      </c>
      <c r="I2074" t="s">
        <v>1711</v>
      </c>
      <c r="J2074" t="s">
        <v>1101</v>
      </c>
      <c r="K2074" t="s">
        <v>673</v>
      </c>
      <c r="L2074" t="s">
        <v>2864</v>
      </c>
      <c r="M2074" t="s">
        <v>91</v>
      </c>
      <c r="N2074">
        <v>10774</v>
      </c>
      <c r="O2074" t="s">
        <v>93</v>
      </c>
      <c r="P2074">
        <v>10774</v>
      </c>
      <c r="Q2074" t="s">
        <v>93</v>
      </c>
      <c r="R2074">
        <v>59600152</v>
      </c>
      <c r="S2074">
        <v>59600152</v>
      </c>
      <c r="T2074">
        <v>59600152</v>
      </c>
      <c r="U2074">
        <v>59600152</v>
      </c>
      <c r="V2074">
        <v>59600152</v>
      </c>
      <c r="W2074">
        <v>59600152</v>
      </c>
      <c r="X2074">
        <v>59600152</v>
      </c>
      <c r="Y2074">
        <v>59600152</v>
      </c>
      <c r="Z2074">
        <v>59600152</v>
      </c>
      <c r="AA2074">
        <v>59600152</v>
      </c>
      <c r="AB2074">
        <v>59600152</v>
      </c>
      <c r="AC2074">
        <v>59600152</v>
      </c>
      <c r="AD2074">
        <v>59600152</v>
      </c>
      <c r="AE2074" t="s">
        <v>95</v>
      </c>
      <c r="AF2074" s="8">
        <v>45473</v>
      </c>
    </row>
    <row r="2075" spans="1:32" x14ac:dyDescent="0.25">
      <c r="A2075" t="s">
        <v>7426</v>
      </c>
      <c r="B2075" s="10">
        <v>2024</v>
      </c>
      <c r="C2075" s="8">
        <v>45383</v>
      </c>
      <c r="D2075" s="8">
        <v>45473</v>
      </c>
      <c r="E2075" t="s">
        <v>83</v>
      </c>
      <c r="F2075">
        <v>7.9</v>
      </c>
      <c r="G2075" t="s">
        <v>124</v>
      </c>
      <c r="H2075" t="s">
        <v>1710</v>
      </c>
      <c r="I2075" t="s">
        <v>1711</v>
      </c>
      <c r="J2075" t="s">
        <v>7427</v>
      </c>
      <c r="K2075" t="s">
        <v>673</v>
      </c>
      <c r="L2075" t="s">
        <v>1050</v>
      </c>
      <c r="M2075" t="s">
        <v>91</v>
      </c>
      <c r="N2075">
        <v>6532</v>
      </c>
      <c r="O2075" t="s">
        <v>93</v>
      </c>
      <c r="P2075">
        <v>6532</v>
      </c>
      <c r="Q2075" t="s">
        <v>93</v>
      </c>
      <c r="R2075">
        <v>59600153</v>
      </c>
      <c r="S2075">
        <v>59600153</v>
      </c>
      <c r="T2075">
        <v>59600153</v>
      </c>
      <c r="U2075">
        <v>59600153</v>
      </c>
      <c r="V2075">
        <v>59600153</v>
      </c>
      <c r="W2075">
        <v>59600153</v>
      </c>
      <c r="X2075">
        <v>59600153</v>
      </c>
      <c r="Y2075">
        <v>59600153</v>
      </c>
      <c r="Z2075">
        <v>59600153</v>
      </c>
      <c r="AA2075">
        <v>59600153</v>
      </c>
      <c r="AB2075">
        <v>59600153</v>
      </c>
      <c r="AC2075">
        <v>59600153</v>
      </c>
      <c r="AD2075">
        <v>59600153</v>
      </c>
      <c r="AE2075" t="s">
        <v>95</v>
      </c>
      <c r="AF2075" s="8">
        <v>45473</v>
      </c>
    </row>
    <row r="2076" spans="1:32" x14ac:dyDescent="0.25">
      <c r="A2076" t="s">
        <v>7428</v>
      </c>
      <c r="B2076" s="10">
        <v>2024</v>
      </c>
      <c r="C2076" s="8">
        <v>45383</v>
      </c>
      <c r="D2076" s="8">
        <v>45473</v>
      </c>
      <c r="E2076" t="s">
        <v>83</v>
      </c>
      <c r="F2076">
        <v>8.9</v>
      </c>
      <c r="G2076" t="s">
        <v>99</v>
      </c>
      <c r="H2076" t="e">
        <f>+Op Maq Pesada En Bacheo Y Asfaltado</f>
        <v>#NAME?</v>
      </c>
      <c r="I2076" t="s">
        <v>196</v>
      </c>
      <c r="J2076" t="s">
        <v>1582</v>
      </c>
      <c r="K2076" t="s">
        <v>673</v>
      </c>
      <c r="L2076" t="s">
        <v>3424</v>
      </c>
      <c r="M2076" t="s">
        <v>91</v>
      </c>
      <c r="N2076">
        <v>8399</v>
      </c>
      <c r="O2076" t="s">
        <v>93</v>
      </c>
      <c r="P2076">
        <v>8399</v>
      </c>
      <c r="Q2076" t="s">
        <v>93</v>
      </c>
      <c r="R2076">
        <v>59600154</v>
      </c>
      <c r="S2076">
        <v>59600154</v>
      </c>
      <c r="T2076">
        <v>59600154</v>
      </c>
      <c r="U2076">
        <v>59600154</v>
      </c>
      <c r="V2076">
        <v>59600154</v>
      </c>
      <c r="W2076">
        <v>59600154</v>
      </c>
      <c r="X2076">
        <v>59600154</v>
      </c>
      <c r="Y2076">
        <v>59600154</v>
      </c>
      <c r="Z2076">
        <v>59600154</v>
      </c>
      <c r="AA2076">
        <v>59600154</v>
      </c>
      <c r="AB2076">
        <v>59600154</v>
      </c>
      <c r="AC2076">
        <v>59600154</v>
      </c>
      <c r="AD2076">
        <v>59600154</v>
      </c>
      <c r="AE2076" t="s">
        <v>95</v>
      </c>
      <c r="AF2076" s="8">
        <v>45473</v>
      </c>
    </row>
    <row r="2077" spans="1:32" x14ac:dyDescent="0.25">
      <c r="A2077" t="s">
        <v>7429</v>
      </c>
      <c r="B2077" s="10">
        <v>2024</v>
      </c>
      <c r="C2077" s="8">
        <v>45383</v>
      </c>
      <c r="D2077" s="8">
        <v>45473</v>
      </c>
      <c r="E2077" t="s">
        <v>83</v>
      </c>
      <c r="F2077">
        <v>8</v>
      </c>
      <c r="G2077" t="s">
        <v>498</v>
      </c>
      <c r="H2077" t="s">
        <v>181</v>
      </c>
      <c r="I2077" t="s">
        <v>4200</v>
      </c>
      <c r="J2077" t="s">
        <v>7430</v>
      </c>
      <c r="K2077" t="s">
        <v>673</v>
      </c>
      <c r="L2077" t="s">
        <v>703</v>
      </c>
      <c r="M2077" t="s">
        <v>137</v>
      </c>
      <c r="N2077">
        <v>7364</v>
      </c>
      <c r="O2077" t="s">
        <v>93</v>
      </c>
      <c r="P2077">
        <v>7364</v>
      </c>
      <c r="Q2077" t="s">
        <v>93</v>
      </c>
      <c r="R2077">
        <v>59600155</v>
      </c>
      <c r="S2077">
        <v>59600155</v>
      </c>
      <c r="T2077">
        <v>59600155</v>
      </c>
      <c r="U2077">
        <v>59600155</v>
      </c>
      <c r="V2077">
        <v>59600155</v>
      </c>
      <c r="W2077">
        <v>59600155</v>
      </c>
      <c r="X2077">
        <v>59600155</v>
      </c>
      <c r="Y2077">
        <v>59600155</v>
      </c>
      <c r="Z2077">
        <v>59600155</v>
      </c>
      <c r="AA2077">
        <v>59600155</v>
      </c>
      <c r="AB2077">
        <v>59600155</v>
      </c>
      <c r="AC2077">
        <v>59600155</v>
      </c>
      <c r="AD2077">
        <v>59600155</v>
      </c>
      <c r="AE2077" t="s">
        <v>95</v>
      </c>
      <c r="AF2077" s="8">
        <v>45473</v>
      </c>
    </row>
    <row r="2078" spans="1:32" x14ac:dyDescent="0.25">
      <c r="A2078" t="s">
        <v>7431</v>
      </c>
      <c r="B2078" s="10">
        <v>2024</v>
      </c>
      <c r="C2078" s="8">
        <v>45383</v>
      </c>
      <c r="D2078" s="8">
        <v>45473</v>
      </c>
      <c r="E2078" t="s">
        <v>83</v>
      </c>
      <c r="F2078">
        <v>13.9</v>
      </c>
      <c r="G2078" t="s">
        <v>116</v>
      </c>
      <c r="H2078" t="s">
        <v>7432</v>
      </c>
      <c r="I2078" t="s">
        <v>109</v>
      </c>
      <c r="J2078" t="s">
        <v>1591</v>
      </c>
      <c r="K2078" t="s">
        <v>673</v>
      </c>
      <c r="L2078" t="s">
        <v>2864</v>
      </c>
      <c r="M2078" t="s">
        <v>137</v>
      </c>
      <c r="N2078">
        <v>9927</v>
      </c>
      <c r="O2078" t="s">
        <v>93</v>
      </c>
      <c r="P2078">
        <v>9927</v>
      </c>
      <c r="Q2078" t="s">
        <v>93</v>
      </c>
      <c r="R2078">
        <v>59600156</v>
      </c>
      <c r="S2078">
        <v>59600156</v>
      </c>
      <c r="T2078">
        <v>59600156</v>
      </c>
      <c r="U2078">
        <v>59600156</v>
      </c>
      <c r="V2078">
        <v>59600156</v>
      </c>
      <c r="W2078">
        <v>59600156</v>
      </c>
      <c r="X2078">
        <v>59600156</v>
      </c>
      <c r="Y2078">
        <v>59600156</v>
      </c>
      <c r="Z2078">
        <v>59600156</v>
      </c>
      <c r="AA2078">
        <v>59600156</v>
      </c>
      <c r="AB2078">
        <v>59600156</v>
      </c>
      <c r="AC2078">
        <v>59600156</v>
      </c>
      <c r="AD2078">
        <v>59600156</v>
      </c>
      <c r="AE2078" t="s">
        <v>95</v>
      </c>
      <c r="AF2078" s="8">
        <v>45473</v>
      </c>
    </row>
    <row r="2079" spans="1:32" x14ac:dyDescent="0.25">
      <c r="A2079" t="s">
        <v>7433</v>
      </c>
      <c r="B2079" s="10">
        <v>2024</v>
      </c>
      <c r="C2079" s="8">
        <v>45383</v>
      </c>
      <c r="D2079" s="8">
        <v>45473</v>
      </c>
      <c r="E2079" t="s">
        <v>83</v>
      </c>
      <c r="F2079">
        <v>7.9</v>
      </c>
      <c r="G2079" t="s">
        <v>124</v>
      </c>
      <c r="H2079" t="s">
        <v>7434</v>
      </c>
      <c r="I2079" t="s">
        <v>762</v>
      </c>
      <c r="J2079" t="s">
        <v>567</v>
      </c>
      <c r="K2079" t="s">
        <v>2580</v>
      </c>
      <c r="L2079" t="s">
        <v>184</v>
      </c>
      <c r="M2079" t="s">
        <v>91</v>
      </c>
      <c r="N2079">
        <v>6532</v>
      </c>
      <c r="O2079" t="s">
        <v>93</v>
      </c>
      <c r="P2079">
        <v>6532</v>
      </c>
      <c r="Q2079" t="s">
        <v>93</v>
      </c>
      <c r="R2079">
        <v>59600199</v>
      </c>
      <c r="S2079">
        <v>59600199</v>
      </c>
      <c r="T2079">
        <v>59600199</v>
      </c>
      <c r="U2079">
        <v>59600199</v>
      </c>
      <c r="V2079">
        <v>59600199</v>
      </c>
      <c r="W2079">
        <v>59600199</v>
      </c>
      <c r="X2079">
        <v>59600199</v>
      </c>
      <c r="Y2079">
        <v>59600199</v>
      </c>
      <c r="Z2079">
        <v>59600199</v>
      </c>
      <c r="AA2079">
        <v>59600199</v>
      </c>
      <c r="AB2079">
        <v>59600199</v>
      </c>
      <c r="AC2079">
        <v>59600199</v>
      </c>
      <c r="AD2079">
        <v>59600199</v>
      </c>
      <c r="AE2079" t="s">
        <v>95</v>
      </c>
      <c r="AF2079" s="8">
        <v>45473</v>
      </c>
    </row>
    <row r="2080" spans="1:32" x14ac:dyDescent="0.25">
      <c r="A2080" t="s">
        <v>7435</v>
      </c>
      <c r="B2080" s="10">
        <v>2024</v>
      </c>
      <c r="C2080" s="8">
        <v>45383</v>
      </c>
      <c r="D2080" s="8">
        <v>45473</v>
      </c>
      <c r="E2080" t="s">
        <v>83</v>
      </c>
      <c r="F2080">
        <v>19.899999999999999</v>
      </c>
      <c r="G2080" t="s">
        <v>107</v>
      </c>
      <c r="H2080" t="s">
        <v>7436</v>
      </c>
      <c r="I2080" t="s">
        <v>109</v>
      </c>
      <c r="J2080" t="s">
        <v>170</v>
      </c>
      <c r="K2080" t="s">
        <v>2580</v>
      </c>
      <c r="L2080" t="s">
        <v>1809</v>
      </c>
      <c r="M2080" t="s">
        <v>91</v>
      </c>
      <c r="N2080">
        <v>10916</v>
      </c>
      <c r="O2080" t="s">
        <v>93</v>
      </c>
      <c r="P2080">
        <v>10916</v>
      </c>
      <c r="Q2080" t="s">
        <v>93</v>
      </c>
      <c r="R2080">
        <v>59600200</v>
      </c>
      <c r="S2080">
        <v>59600200</v>
      </c>
      <c r="T2080">
        <v>59600200</v>
      </c>
      <c r="U2080">
        <v>59600200</v>
      </c>
      <c r="V2080">
        <v>59600200</v>
      </c>
      <c r="W2080">
        <v>59600200</v>
      </c>
      <c r="X2080">
        <v>59600200</v>
      </c>
      <c r="Y2080">
        <v>59600200</v>
      </c>
      <c r="Z2080">
        <v>59600200</v>
      </c>
      <c r="AA2080">
        <v>59600200</v>
      </c>
      <c r="AB2080">
        <v>59600200</v>
      </c>
      <c r="AC2080">
        <v>59600200</v>
      </c>
      <c r="AD2080">
        <v>59600200</v>
      </c>
      <c r="AE2080" t="s">
        <v>95</v>
      </c>
      <c r="AF2080" s="8">
        <v>45473</v>
      </c>
    </row>
    <row r="2081" spans="1:32" x14ac:dyDescent="0.25">
      <c r="A2081" t="s">
        <v>7437</v>
      </c>
      <c r="B2081" s="10">
        <v>2024</v>
      </c>
      <c r="C2081" s="8">
        <v>45383</v>
      </c>
      <c r="D2081" s="8">
        <v>45473</v>
      </c>
      <c r="E2081" t="s">
        <v>83</v>
      </c>
      <c r="F2081">
        <v>7.9</v>
      </c>
      <c r="G2081" t="s">
        <v>124</v>
      </c>
      <c r="H2081" t="s">
        <v>195</v>
      </c>
      <c r="I2081" t="s">
        <v>5208</v>
      </c>
      <c r="J2081" t="s">
        <v>4372</v>
      </c>
      <c r="K2081" t="s">
        <v>935</v>
      </c>
      <c r="L2081" t="s">
        <v>5404</v>
      </c>
      <c r="M2081" t="s">
        <v>137</v>
      </c>
      <c r="N2081">
        <v>6532</v>
      </c>
      <c r="O2081" t="s">
        <v>93</v>
      </c>
      <c r="P2081">
        <v>6532</v>
      </c>
      <c r="Q2081" t="s">
        <v>93</v>
      </c>
      <c r="R2081">
        <v>59600201</v>
      </c>
      <c r="S2081">
        <v>59600201</v>
      </c>
      <c r="T2081">
        <v>59600201</v>
      </c>
      <c r="U2081">
        <v>59600201</v>
      </c>
      <c r="V2081">
        <v>59600201</v>
      </c>
      <c r="W2081">
        <v>59600201</v>
      </c>
      <c r="X2081">
        <v>59600201</v>
      </c>
      <c r="Y2081">
        <v>59600201</v>
      </c>
      <c r="Z2081">
        <v>59600201</v>
      </c>
      <c r="AA2081">
        <v>59600201</v>
      </c>
      <c r="AB2081">
        <v>59600201</v>
      </c>
      <c r="AC2081">
        <v>59600201</v>
      </c>
      <c r="AD2081">
        <v>59600201</v>
      </c>
      <c r="AE2081" t="s">
        <v>95</v>
      </c>
      <c r="AF2081" s="8">
        <v>45473</v>
      </c>
    </row>
    <row r="2082" spans="1:32" x14ac:dyDescent="0.25">
      <c r="A2082" t="s">
        <v>7438</v>
      </c>
      <c r="B2082" s="10">
        <v>2024</v>
      </c>
      <c r="C2082" s="8">
        <v>45383</v>
      </c>
      <c r="D2082" s="8">
        <v>45473</v>
      </c>
      <c r="E2082" t="s">
        <v>83</v>
      </c>
      <c r="F2082">
        <v>11.9</v>
      </c>
      <c r="G2082" t="s">
        <v>157</v>
      </c>
      <c r="H2082" t="e">
        <f>+Peon Barrido Vehic Limpia En Servo Limp</f>
        <v>#NAME?</v>
      </c>
      <c r="I2082" t="s">
        <v>159</v>
      </c>
      <c r="J2082" t="s">
        <v>5417</v>
      </c>
      <c r="K2082" t="s">
        <v>935</v>
      </c>
      <c r="L2082" t="s">
        <v>90</v>
      </c>
      <c r="M2082" t="s">
        <v>137</v>
      </c>
      <c r="N2082">
        <v>9474</v>
      </c>
      <c r="O2082" t="s">
        <v>93</v>
      </c>
      <c r="P2082">
        <v>9474</v>
      </c>
      <c r="Q2082" t="s">
        <v>93</v>
      </c>
      <c r="R2082">
        <v>59600202</v>
      </c>
      <c r="S2082">
        <v>59600202</v>
      </c>
      <c r="T2082">
        <v>59600202</v>
      </c>
      <c r="U2082">
        <v>59600202</v>
      </c>
      <c r="V2082">
        <v>59600202</v>
      </c>
      <c r="W2082">
        <v>59600202</v>
      </c>
      <c r="X2082">
        <v>59600202</v>
      </c>
      <c r="Y2082">
        <v>59600202</v>
      </c>
      <c r="Z2082">
        <v>59600202</v>
      </c>
      <c r="AA2082">
        <v>59600202</v>
      </c>
      <c r="AB2082">
        <v>59600202</v>
      </c>
      <c r="AC2082">
        <v>59600202</v>
      </c>
      <c r="AD2082">
        <v>59600202</v>
      </c>
      <c r="AE2082" t="s">
        <v>95</v>
      </c>
      <c r="AF2082" s="8">
        <v>45473</v>
      </c>
    </row>
    <row r="2083" spans="1:32" x14ac:dyDescent="0.25">
      <c r="A2083" t="s">
        <v>7439</v>
      </c>
      <c r="B2083" s="10">
        <v>2024</v>
      </c>
      <c r="C2083" s="8">
        <v>45383</v>
      </c>
      <c r="D2083" s="8">
        <v>45473</v>
      </c>
      <c r="E2083" t="s">
        <v>83</v>
      </c>
      <c r="F2083">
        <v>7.9</v>
      </c>
      <c r="G2083" t="s">
        <v>124</v>
      </c>
      <c r="H2083" t="s">
        <v>195</v>
      </c>
      <c r="I2083" t="s">
        <v>548</v>
      </c>
      <c r="J2083" t="s">
        <v>1766</v>
      </c>
      <c r="K2083" t="s">
        <v>1592</v>
      </c>
      <c r="L2083" t="s">
        <v>1592</v>
      </c>
      <c r="M2083" t="s">
        <v>91</v>
      </c>
      <c r="N2083">
        <v>6532</v>
      </c>
      <c r="O2083" t="s">
        <v>93</v>
      </c>
      <c r="P2083">
        <v>6532</v>
      </c>
      <c r="Q2083" t="s">
        <v>93</v>
      </c>
      <c r="R2083">
        <v>59600203</v>
      </c>
      <c r="S2083">
        <v>59600203</v>
      </c>
      <c r="T2083">
        <v>59600203</v>
      </c>
      <c r="U2083">
        <v>59600203</v>
      </c>
      <c r="V2083">
        <v>59600203</v>
      </c>
      <c r="W2083">
        <v>59600203</v>
      </c>
      <c r="X2083">
        <v>59600203</v>
      </c>
      <c r="Y2083">
        <v>59600203</v>
      </c>
      <c r="Z2083">
        <v>59600203</v>
      </c>
      <c r="AA2083">
        <v>59600203</v>
      </c>
      <c r="AB2083">
        <v>59600203</v>
      </c>
      <c r="AC2083">
        <v>59600203</v>
      </c>
      <c r="AD2083">
        <v>59600203</v>
      </c>
      <c r="AE2083" t="s">
        <v>95</v>
      </c>
      <c r="AF2083" s="8">
        <v>45473</v>
      </c>
    </row>
    <row r="2084" spans="1:32" x14ac:dyDescent="0.25">
      <c r="A2084" t="s">
        <v>7440</v>
      </c>
      <c r="B2084" s="10">
        <v>2024</v>
      </c>
      <c r="C2084" s="8">
        <v>45383</v>
      </c>
      <c r="D2084" s="8">
        <v>45473</v>
      </c>
      <c r="E2084" t="s">
        <v>83</v>
      </c>
      <c r="F2084">
        <v>17.899999999999999</v>
      </c>
      <c r="G2084" t="s">
        <v>231</v>
      </c>
      <c r="H2084" t="s">
        <v>7441</v>
      </c>
      <c r="I2084" t="s">
        <v>531</v>
      </c>
      <c r="J2084" t="s">
        <v>5424</v>
      </c>
      <c r="K2084" t="s">
        <v>1592</v>
      </c>
      <c r="L2084" t="s">
        <v>111</v>
      </c>
      <c r="M2084" t="s">
        <v>137</v>
      </c>
      <c r="N2084">
        <v>11343</v>
      </c>
      <c r="O2084" t="s">
        <v>93</v>
      </c>
      <c r="P2084">
        <v>11343</v>
      </c>
      <c r="Q2084" t="s">
        <v>93</v>
      </c>
      <c r="R2084">
        <v>59600204</v>
      </c>
      <c r="S2084">
        <v>59600204</v>
      </c>
      <c r="T2084">
        <v>59600204</v>
      </c>
      <c r="U2084">
        <v>59600204</v>
      </c>
      <c r="V2084">
        <v>59600204</v>
      </c>
      <c r="W2084">
        <v>59600204</v>
      </c>
      <c r="X2084">
        <v>59600204</v>
      </c>
      <c r="Y2084">
        <v>59600204</v>
      </c>
      <c r="Z2084">
        <v>59600204</v>
      </c>
      <c r="AA2084">
        <v>59600204</v>
      </c>
      <c r="AB2084">
        <v>59600204</v>
      </c>
      <c r="AC2084">
        <v>59600204</v>
      </c>
      <c r="AD2084">
        <v>59600204</v>
      </c>
      <c r="AE2084" t="s">
        <v>95</v>
      </c>
      <c r="AF2084" s="8">
        <v>45473</v>
      </c>
    </row>
    <row r="2085" spans="1:32" x14ac:dyDescent="0.25">
      <c r="A2085" t="s">
        <v>7442</v>
      </c>
      <c r="B2085" s="10">
        <v>2024</v>
      </c>
      <c r="C2085" s="8">
        <v>45383</v>
      </c>
      <c r="D2085" s="8">
        <v>45473</v>
      </c>
      <c r="E2085" t="s">
        <v>83</v>
      </c>
      <c r="F2085">
        <v>10.9</v>
      </c>
      <c r="G2085" t="s">
        <v>1165</v>
      </c>
      <c r="H2085" t="s">
        <v>181</v>
      </c>
      <c r="I2085" t="s">
        <v>3820</v>
      </c>
      <c r="J2085" t="s">
        <v>7443</v>
      </c>
      <c r="K2085" t="s">
        <v>859</v>
      </c>
      <c r="L2085" t="s">
        <v>2119</v>
      </c>
      <c r="M2085" t="s">
        <v>137</v>
      </c>
      <c r="N2085">
        <v>9098</v>
      </c>
      <c r="O2085" t="s">
        <v>93</v>
      </c>
      <c r="P2085">
        <v>9098</v>
      </c>
      <c r="Q2085" t="s">
        <v>93</v>
      </c>
      <c r="R2085">
        <v>59600237</v>
      </c>
      <c r="S2085">
        <v>59600237</v>
      </c>
      <c r="T2085">
        <v>59600237</v>
      </c>
      <c r="U2085">
        <v>59600237</v>
      </c>
      <c r="V2085">
        <v>59600237</v>
      </c>
      <c r="W2085">
        <v>59600237</v>
      </c>
      <c r="X2085">
        <v>59600237</v>
      </c>
      <c r="Y2085">
        <v>59600237</v>
      </c>
      <c r="Z2085">
        <v>59600237</v>
      </c>
      <c r="AA2085">
        <v>59600237</v>
      </c>
      <c r="AB2085">
        <v>59600237</v>
      </c>
      <c r="AC2085">
        <v>59600237</v>
      </c>
      <c r="AD2085">
        <v>59600237</v>
      </c>
      <c r="AE2085" t="s">
        <v>95</v>
      </c>
      <c r="AF2085" s="8">
        <v>45473</v>
      </c>
    </row>
    <row r="2086" spans="1:32" x14ac:dyDescent="0.25">
      <c r="A2086" t="s">
        <v>7444</v>
      </c>
      <c r="B2086" s="10">
        <v>2024</v>
      </c>
      <c r="C2086" s="8">
        <v>45383</v>
      </c>
      <c r="D2086" s="8">
        <v>45473</v>
      </c>
      <c r="E2086" t="s">
        <v>83</v>
      </c>
      <c r="F2086">
        <v>16.899999999999999</v>
      </c>
      <c r="G2086" t="s">
        <v>410</v>
      </c>
      <c r="H2086" t="s">
        <v>181</v>
      </c>
      <c r="I2086" t="s">
        <v>1782</v>
      </c>
      <c r="J2086" t="s">
        <v>7445</v>
      </c>
      <c r="K2086" t="s">
        <v>859</v>
      </c>
      <c r="L2086" t="s">
        <v>770</v>
      </c>
      <c r="M2086" t="s">
        <v>137</v>
      </c>
      <c r="N2086">
        <v>11060</v>
      </c>
      <c r="O2086" t="s">
        <v>93</v>
      </c>
      <c r="P2086">
        <v>11060</v>
      </c>
      <c r="Q2086" t="s">
        <v>93</v>
      </c>
      <c r="R2086">
        <v>59600238</v>
      </c>
      <c r="S2086">
        <v>59600238</v>
      </c>
      <c r="T2086">
        <v>59600238</v>
      </c>
      <c r="U2086">
        <v>59600238</v>
      </c>
      <c r="V2086">
        <v>59600238</v>
      </c>
      <c r="W2086">
        <v>59600238</v>
      </c>
      <c r="X2086">
        <v>59600238</v>
      </c>
      <c r="Y2086">
        <v>59600238</v>
      </c>
      <c r="Z2086">
        <v>59600238</v>
      </c>
      <c r="AA2086">
        <v>59600238</v>
      </c>
      <c r="AB2086">
        <v>59600238</v>
      </c>
      <c r="AC2086">
        <v>59600238</v>
      </c>
      <c r="AD2086">
        <v>59600238</v>
      </c>
      <c r="AE2086" t="s">
        <v>95</v>
      </c>
      <c r="AF2086" s="8">
        <v>45473</v>
      </c>
    </row>
    <row r="2087" spans="1:32" x14ac:dyDescent="0.25">
      <c r="A2087" t="s">
        <v>7446</v>
      </c>
      <c r="B2087" s="10">
        <v>2024</v>
      </c>
      <c r="C2087" s="8">
        <v>45383</v>
      </c>
      <c r="D2087" s="8">
        <v>45473</v>
      </c>
      <c r="E2087" t="s">
        <v>83</v>
      </c>
      <c r="F2087">
        <v>7.9</v>
      </c>
      <c r="G2087" t="s">
        <v>124</v>
      </c>
      <c r="H2087" t="s">
        <v>4922</v>
      </c>
      <c r="I2087" t="s">
        <v>1503</v>
      </c>
      <c r="J2087" t="s">
        <v>543</v>
      </c>
      <c r="K2087" t="s">
        <v>859</v>
      </c>
      <c r="L2087" t="s">
        <v>89</v>
      </c>
      <c r="M2087" t="s">
        <v>91</v>
      </c>
      <c r="N2087">
        <v>6532</v>
      </c>
      <c r="O2087" t="s">
        <v>93</v>
      </c>
      <c r="P2087">
        <v>6532</v>
      </c>
      <c r="Q2087" t="s">
        <v>93</v>
      </c>
      <c r="R2087">
        <v>59600239</v>
      </c>
      <c r="S2087">
        <v>59600239</v>
      </c>
      <c r="T2087">
        <v>59600239</v>
      </c>
      <c r="U2087">
        <v>59600239</v>
      </c>
      <c r="V2087">
        <v>59600239</v>
      </c>
      <c r="W2087">
        <v>59600239</v>
      </c>
      <c r="X2087">
        <v>59600239</v>
      </c>
      <c r="Y2087">
        <v>59600239</v>
      </c>
      <c r="Z2087">
        <v>59600239</v>
      </c>
      <c r="AA2087">
        <v>59600239</v>
      </c>
      <c r="AB2087">
        <v>59600239</v>
      </c>
      <c r="AC2087">
        <v>59600239</v>
      </c>
      <c r="AD2087">
        <v>59600239</v>
      </c>
      <c r="AE2087" t="s">
        <v>95</v>
      </c>
      <c r="AF2087" s="8">
        <v>45473</v>
      </c>
    </row>
    <row r="2088" spans="1:32" x14ac:dyDescent="0.25">
      <c r="A2088" t="s">
        <v>7447</v>
      </c>
      <c r="B2088" s="10">
        <v>2024</v>
      </c>
      <c r="C2088" s="8">
        <v>45383</v>
      </c>
      <c r="D2088" s="8">
        <v>45473</v>
      </c>
      <c r="E2088" t="s">
        <v>83</v>
      </c>
      <c r="F2088">
        <v>8.9</v>
      </c>
      <c r="G2088" t="s">
        <v>174</v>
      </c>
      <c r="H2088" t="s">
        <v>7448</v>
      </c>
      <c r="I2088" t="s">
        <v>280</v>
      </c>
      <c r="J2088" t="s">
        <v>7449</v>
      </c>
      <c r="K2088" t="s">
        <v>859</v>
      </c>
      <c r="L2088" t="s">
        <v>503</v>
      </c>
      <c r="M2088" t="s">
        <v>137</v>
      </c>
      <c r="N2088">
        <v>8399</v>
      </c>
      <c r="O2088" t="s">
        <v>93</v>
      </c>
      <c r="P2088">
        <v>8399</v>
      </c>
      <c r="Q2088" t="s">
        <v>93</v>
      </c>
      <c r="R2088">
        <v>59600240</v>
      </c>
      <c r="S2088">
        <v>59600240</v>
      </c>
      <c r="T2088">
        <v>59600240</v>
      </c>
      <c r="U2088">
        <v>59600240</v>
      </c>
      <c r="V2088">
        <v>59600240</v>
      </c>
      <c r="W2088">
        <v>59600240</v>
      </c>
      <c r="X2088">
        <v>59600240</v>
      </c>
      <c r="Y2088">
        <v>59600240</v>
      </c>
      <c r="Z2088">
        <v>59600240</v>
      </c>
      <c r="AA2088">
        <v>59600240</v>
      </c>
      <c r="AB2088">
        <v>59600240</v>
      </c>
      <c r="AC2088">
        <v>59600240</v>
      </c>
      <c r="AD2088">
        <v>59600240</v>
      </c>
      <c r="AE2088" t="s">
        <v>95</v>
      </c>
      <c r="AF2088" s="8">
        <v>45473</v>
      </c>
    </row>
    <row r="2089" spans="1:32" x14ac:dyDescent="0.25">
      <c r="A2089" t="s">
        <v>7450</v>
      </c>
      <c r="B2089" s="10">
        <v>2024</v>
      </c>
      <c r="C2089" s="8">
        <v>45383</v>
      </c>
      <c r="D2089" s="8">
        <v>45473</v>
      </c>
      <c r="E2089" t="s">
        <v>83</v>
      </c>
      <c r="F2089">
        <v>8.9</v>
      </c>
      <c r="G2089" t="s">
        <v>546</v>
      </c>
      <c r="H2089" t="s">
        <v>842</v>
      </c>
      <c r="I2089" t="s">
        <v>1347</v>
      </c>
      <c r="J2089" t="s">
        <v>3452</v>
      </c>
      <c r="K2089" t="s">
        <v>859</v>
      </c>
      <c r="L2089" t="s">
        <v>1463</v>
      </c>
      <c r="M2089" t="s">
        <v>137</v>
      </c>
      <c r="N2089">
        <v>7364</v>
      </c>
      <c r="O2089" t="s">
        <v>93</v>
      </c>
      <c r="P2089">
        <v>7364</v>
      </c>
      <c r="Q2089" t="s">
        <v>93</v>
      </c>
      <c r="R2089">
        <v>59600241</v>
      </c>
      <c r="S2089">
        <v>59600241</v>
      </c>
      <c r="T2089">
        <v>59600241</v>
      </c>
      <c r="U2089">
        <v>59600241</v>
      </c>
      <c r="V2089">
        <v>59600241</v>
      </c>
      <c r="W2089">
        <v>59600241</v>
      </c>
      <c r="X2089">
        <v>59600241</v>
      </c>
      <c r="Y2089">
        <v>59600241</v>
      </c>
      <c r="Z2089">
        <v>59600241</v>
      </c>
      <c r="AA2089">
        <v>59600241</v>
      </c>
      <c r="AB2089">
        <v>59600241</v>
      </c>
      <c r="AC2089">
        <v>59600241</v>
      </c>
      <c r="AD2089">
        <v>59600241</v>
      </c>
      <c r="AE2089" t="s">
        <v>95</v>
      </c>
      <c r="AF2089" s="8">
        <v>45473</v>
      </c>
    </row>
    <row r="2090" spans="1:32" x14ac:dyDescent="0.25">
      <c r="A2090" t="s">
        <v>7451</v>
      </c>
      <c r="B2090" s="10">
        <v>2024</v>
      </c>
      <c r="C2090" s="8">
        <v>45383</v>
      </c>
      <c r="D2090" s="8">
        <v>45473</v>
      </c>
      <c r="E2090" t="s">
        <v>83</v>
      </c>
      <c r="F2090">
        <v>10.9</v>
      </c>
      <c r="G2090" t="s">
        <v>7452</v>
      </c>
      <c r="H2090" t="s">
        <v>7453</v>
      </c>
      <c r="I2090" t="s">
        <v>1773</v>
      </c>
      <c r="J2090" t="s">
        <v>7454</v>
      </c>
      <c r="K2090" t="s">
        <v>859</v>
      </c>
      <c r="L2090" t="s">
        <v>951</v>
      </c>
      <c r="M2090" t="s">
        <v>91</v>
      </c>
      <c r="N2090">
        <v>9098</v>
      </c>
      <c r="O2090" t="s">
        <v>93</v>
      </c>
      <c r="P2090">
        <v>9098</v>
      </c>
      <c r="Q2090" t="s">
        <v>93</v>
      </c>
      <c r="R2090">
        <v>59600242</v>
      </c>
      <c r="S2090">
        <v>59600242</v>
      </c>
      <c r="T2090">
        <v>59600242</v>
      </c>
      <c r="U2090">
        <v>59600242</v>
      </c>
      <c r="V2090">
        <v>59600242</v>
      </c>
      <c r="W2090">
        <v>59600242</v>
      </c>
      <c r="X2090">
        <v>59600242</v>
      </c>
      <c r="Y2090">
        <v>59600242</v>
      </c>
      <c r="Z2090">
        <v>59600242</v>
      </c>
      <c r="AA2090">
        <v>59600242</v>
      </c>
      <c r="AB2090">
        <v>59600242</v>
      </c>
      <c r="AC2090">
        <v>59600242</v>
      </c>
      <c r="AD2090">
        <v>59600242</v>
      </c>
      <c r="AE2090" t="s">
        <v>95</v>
      </c>
      <c r="AF2090" s="8">
        <v>45473</v>
      </c>
    </row>
    <row r="2091" spans="1:32" x14ac:dyDescent="0.25">
      <c r="A2091" t="s">
        <v>7455</v>
      </c>
      <c r="B2091" s="10">
        <v>2024</v>
      </c>
      <c r="C2091" s="8">
        <v>45383</v>
      </c>
      <c r="D2091" s="8">
        <v>45473</v>
      </c>
      <c r="E2091" t="s">
        <v>83</v>
      </c>
      <c r="F2091">
        <v>10.9</v>
      </c>
      <c r="G2091" t="s">
        <v>4503</v>
      </c>
      <c r="H2091" t="s">
        <v>7456</v>
      </c>
      <c r="I2091" t="s">
        <v>285</v>
      </c>
      <c r="J2091" t="s">
        <v>1049</v>
      </c>
      <c r="K2091" t="s">
        <v>859</v>
      </c>
      <c r="L2091" t="s">
        <v>1054</v>
      </c>
      <c r="M2091" t="s">
        <v>91</v>
      </c>
      <c r="N2091">
        <v>9098</v>
      </c>
      <c r="O2091" t="s">
        <v>93</v>
      </c>
      <c r="P2091">
        <v>9098</v>
      </c>
      <c r="Q2091" t="s">
        <v>93</v>
      </c>
      <c r="R2091">
        <v>59600243</v>
      </c>
      <c r="S2091">
        <v>59600243</v>
      </c>
      <c r="T2091">
        <v>59600243</v>
      </c>
      <c r="U2091">
        <v>59600243</v>
      </c>
      <c r="V2091">
        <v>59600243</v>
      </c>
      <c r="W2091">
        <v>59600243</v>
      </c>
      <c r="X2091">
        <v>59600243</v>
      </c>
      <c r="Y2091">
        <v>59600243</v>
      </c>
      <c r="Z2091">
        <v>59600243</v>
      </c>
      <c r="AA2091">
        <v>59600243</v>
      </c>
      <c r="AB2091">
        <v>59600243</v>
      </c>
      <c r="AC2091">
        <v>59600243</v>
      </c>
      <c r="AD2091">
        <v>59600243</v>
      </c>
      <c r="AE2091" t="s">
        <v>95</v>
      </c>
      <c r="AF2091" s="8">
        <v>45473</v>
      </c>
    </row>
    <row r="2092" spans="1:32" x14ac:dyDescent="0.25">
      <c r="A2092" t="s">
        <v>7457</v>
      </c>
      <c r="B2092" s="10">
        <v>2024</v>
      </c>
      <c r="C2092" s="8">
        <v>45383</v>
      </c>
      <c r="D2092" s="8">
        <v>45473</v>
      </c>
      <c r="E2092" t="s">
        <v>83</v>
      </c>
      <c r="F2092">
        <v>8.9</v>
      </c>
      <c r="G2092" t="s">
        <v>273</v>
      </c>
      <c r="H2092" t="s">
        <v>7458</v>
      </c>
      <c r="I2092" t="s">
        <v>366</v>
      </c>
      <c r="J2092" t="s">
        <v>7459</v>
      </c>
      <c r="K2092" t="s">
        <v>1192</v>
      </c>
      <c r="L2092" t="s">
        <v>2395</v>
      </c>
      <c r="M2092" t="s">
        <v>91</v>
      </c>
      <c r="N2092">
        <v>8399</v>
      </c>
      <c r="O2092" t="s">
        <v>93</v>
      </c>
      <c r="P2092">
        <v>8399</v>
      </c>
      <c r="Q2092" t="s">
        <v>93</v>
      </c>
      <c r="R2092">
        <v>59600287</v>
      </c>
      <c r="S2092">
        <v>59600287</v>
      </c>
      <c r="T2092">
        <v>59600287</v>
      </c>
      <c r="U2092">
        <v>59600287</v>
      </c>
      <c r="V2092">
        <v>59600287</v>
      </c>
      <c r="W2092">
        <v>59600287</v>
      </c>
      <c r="X2092">
        <v>59600287</v>
      </c>
      <c r="Y2092">
        <v>59600287</v>
      </c>
      <c r="Z2092">
        <v>59600287</v>
      </c>
      <c r="AA2092">
        <v>59600287</v>
      </c>
      <c r="AB2092">
        <v>59600287</v>
      </c>
      <c r="AC2092">
        <v>59600287</v>
      </c>
      <c r="AD2092">
        <v>59600287</v>
      </c>
      <c r="AE2092" t="s">
        <v>95</v>
      </c>
      <c r="AF2092" s="8">
        <v>45473</v>
      </c>
    </row>
    <row r="2093" spans="1:32" x14ac:dyDescent="0.25">
      <c r="A2093" t="s">
        <v>7460</v>
      </c>
      <c r="B2093" s="10">
        <v>2024</v>
      </c>
      <c r="C2093" s="8">
        <v>45383</v>
      </c>
      <c r="D2093" s="8">
        <v>45473</v>
      </c>
      <c r="E2093" t="s">
        <v>83</v>
      </c>
      <c r="F2093">
        <v>8</v>
      </c>
      <c r="G2093" t="s">
        <v>99</v>
      </c>
      <c r="H2093" t="e">
        <f>+Personal Brigadas Resc Limpieza Barranc</f>
        <v>#NAME?</v>
      </c>
      <c r="I2093" t="s">
        <v>3029</v>
      </c>
      <c r="J2093" t="s">
        <v>748</v>
      </c>
      <c r="K2093" t="s">
        <v>1422</v>
      </c>
      <c r="L2093" t="s">
        <v>703</v>
      </c>
      <c r="M2093" t="s">
        <v>91</v>
      </c>
      <c r="N2093">
        <v>7364</v>
      </c>
      <c r="O2093" t="s">
        <v>93</v>
      </c>
      <c r="P2093">
        <v>7364</v>
      </c>
      <c r="Q2093" t="s">
        <v>93</v>
      </c>
      <c r="R2093">
        <v>59600288</v>
      </c>
      <c r="S2093">
        <v>59600288</v>
      </c>
      <c r="T2093">
        <v>59600288</v>
      </c>
      <c r="U2093">
        <v>59600288</v>
      </c>
      <c r="V2093">
        <v>59600288</v>
      </c>
      <c r="W2093">
        <v>59600288</v>
      </c>
      <c r="X2093">
        <v>59600288</v>
      </c>
      <c r="Y2093">
        <v>59600288</v>
      </c>
      <c r="Z2093">
        <v>59600288</v>
      </c>
      <c r="AA2093">
        <v>59600288</v>
      </c>
      <c r="AB2093">
        <v>59600288</v>
      </c>
      <c r="AC2093">
        <v>59600288</v>
      </c>
      <c r="AD2093">
        <v>59600288</v>
      </c>
      <c r="AE2093" t="s">
        <v>95</v>
      </c>
      <c r="AF2093" s="8">
        <v>45473</v>
      </c>
    </row>
    <row r="2094" spans="1:32" x14ac:dyDescent="0.25">
      <c r="A2094" t="s">
        <v>7461</v>
      </c>
      <c r="B2094" s="10">
        <v>2024</v>
      </c>
      <c r="C2094" s="8">
        <v>45383</v>
      </c>
      <c r="D2094" s="8">
        <v>45473</v>
      </c>
      <c r="E2094" t="s">
        <v>83</v>
      </c>
      <c r="F2094">
        <v>11.9</v>
      </c>
      <c r="G2094" t="s">
        <v>157</v>
      </c>
      <c r="H2094" t="s">
        <v>1715</v>
      </c>
      <c r="I2094" t="s">
        <v>196</v>
      </c>
      <c r="J2094" t="s">
        <v>7462</v>
      </c>
      <c r="K2094" t="s">
        <v>1422</v>
      </c>
      <c r="L2094" t="s">
        <v>394</v>
      </c>
      <c r="M2094" t="s">
        <v>91</v>
      </c>
      <c r="N2094">
        <v>9474</v>
      </c>
      <c r="O2094" t="s">
        <v>93</v>
      </c>
      <c r="P2094">
        <v>9474</v>
      </c>
      <c r="Q2094" t="s">
        <v>93</v>
      </c>
      <c r="R2094">
        <v>59600289</v>
      </c>
      <c r="S2094">
        <v>59600289</v>
      </c>
      <c r="T2094">
        <v>59600289</v>
      </c>
      <c r="U2094">
        <v>59600289</v>
      </c>
      <c r="V2094">
        <v>59600289</v>
      </c>
      <c r="W2094">
        <v>59600289</v>
      </c>
      <c r="X2094">
        <v>59600289</v>
      </c>
      <c r="Y2094">
        <v>59600289</v>
      </c>
      <c r="Z2094">
        <v>59600289</v>
      </c>
      <c r="AA2094">
        <v>59600289</v>
      </c>
      <c r="AB2094">
        <v>59600289</v>
      </c>
      <c r="AC2094">
        <v>59600289</v>
      </c>
      <c r="AD2094">
        <v>59600289</v>
      </c>
      <c r="AE2094" t="s">
        <v>95</v>
      </c>
      <c r="AF2094" s="8">
        <v>45473</v>
      </c>
    </row>
    <row r="2095" spans="1:32" x14ac:dyDescent="0.25">
      <c r="A2095" t="s">
        <v>7463</v>
      </c>
      <c r="B2095" s="10">
        <v>2024</v>
      </c>
      <c r="C2095" s="8">
        <v>45383</v>
      </c>
      <c r="D2095" s="8">
        <v>45473</v>
      </c>
      <c r="E2095" t="s">
        <v>83</v>
      </c>
      <c r="F2095">
        <v>14.9</v>
      </c>
      <c r="G2095" t="s">
        <v>546</v>
      </c>
      <c r="H2095" t="s">
        <v>6561</v>
      </c>
      <c r="I2095" t="s">
        <v>87</v>
      </c>
      <c r="J2095" t="s">
        <v>7464</v>
      </c>
      <c r="K2095" t="s">
        <v>1020</v>
      </c>
      <c r="L2095" t="s">
        <v>1261</v>
      </c>
      <c r="M2095" t="s">
        <v>137</v>
      </c>
      <c r="N2095">
        <v>9307</v>
      </c>
      <c r="O2095" t="s">
        <v>93</v>
      </c>
      <c r="P2095">
        <v>9307</v>
      </c>
      <c r="Q2095" t="s">
        <v>93</v>
      </c>
      <c r="R2095">
        <v>59600290</v>
      </c>
      <c r="S2095">
        <v>59600290</v>
      </c>
      <c r="T2095">
        <v>59600290</v>
      </c>
      <c r="U2095">
        <v>59600290</v>
      </c>
      <c r="V2095">
        <v>59600290</v>
      </c>
      <c r="W2095">
        <v>59600290</v>
      </c>
      <c r="X2095">
        <v>59600290</v>
      </c>
      <c r="Y2095">
        <v>59600290</v>
      </c>
      <c r="Z2095">
        <v>59600290</v>
      </c>
      <c r="AA2095">
        <v>59600290</v>
      </c>
      <c r="AB2095">
        <v>59600290</v>
      </c>
      <c r="AC2095">
        <v>59600290</v>
      </c>
      <c r="AD2095">
        <v>59600290</v>
      </c>
      <c r="AE2095" t="s">
        <v>95</v>
      </c>
      <c r="AF2095" s="8">
        <v>45473</v>
      </c>
    </row>
    <row r="2096" spans="1:32" x14ac:dyDescent="0.25">
      <c r="A2096" t="s">
        <v>7465</v>
      </c>
      <c r="B2096" s="10">
        <v>2024</v>
      </c>
      <c r="C2096" s="8">
        <v>45383</v>
      </c>
      <c r="D2096" s="8">
        <v>45473</v>
      </c>
      <c r="E2096" t="s">
        <v>83</v>
      </c>
      <c r="F2096">
        <v>8.9</v>
      </c>
      <c r="G2096" t="s">
        <v>99</v>
      </c>
      <c r="H2096" t="s">
        <v>7466</v>
      </c>
      <c r="I2096" t="s">
        <v>366</v>
      </c>
      <c r="J2096" t="s">
        <v>7467</v>
      </c>
      <c r="K2096" t="s">
        <v>1020</v>
      </c>
      <c r="L2096" t="s">
        <v>1261</v>
      </c>
      <c r="M2096" t="s">
        <v>137</v>
      </c>
      <c r="N2096">
        <v>8399</v>
      </c>
      <c r="O2096" t="s">
        <v>93</v>
      </c>
      <c r="P2096">
        <v>8399</v>
      </c>
      <c r="Q2096" t="s">
        <v>93</v>
      </c>
      <c r="R2096">
        <v>59600291</v>
      </c>
      <c r="S2096">
        <v>59600291</v>
      </c>
      <c r="T2096">
        <v>59600291</v>
      </c>
      <c r="U2096">
        <v>59600291</v>
      </c>
      <c r="V2096">
        <v>59600291</v>
      </c>
      <c r="W2096">
        <v>59600291</v>
      </c>
      <c r="X2096">
        <v>59600291</v>
      </c>
      <c r="Y2096">
        <v>59600291</v>
      </c>
      <c r="Z2096">
        <v>59600291</v>
      </c>
      <c r="AA2096">
        <v>59600291</v>
      </c>
      <c r="AB2096">
        <v>59600291</v>
      </c>
      <c r="AC2096">
        <v>59600291</v>
      </c>
      <c r="AD2096">
        <v>59600291</v>
      </c>
      <c r="AE2096" t="s">
        <v>95</v>
      </c>
      <c r="AF2096" s="8">
        <v>45473</v>
      </c>
    </row>
    <row r="2097" spans="1:32" x14ac:dyDescent="0.25">
      <c r="A2097" t="s">
        <v>7468</v>
      </c>
      <c r="B2097" s="10">
        <v>2024</v>
      </c>
      <c r="C2097" s="8">
        <v>45383</v>
      </c>
      <c r="D2097" s="8">
        <v>45473</v>
      </c>
      <c r="E2097" t="s">
        <v>83</v>
      </c>
      <c r="F2097">
        <v>16.899999999999999</v>
      </c>
      <c r="G2097" t="s">
        <v>290</v>
      </c>
      <c r="H2097" t="e">
        <f>+Chofer De Volteo De Asfalto</f>
        <v>#NAME?</v>
      </c>
      <c r="I2097" t="s">
        <v>196</v>
      </c>
      <c r="J2097" t="s">
        <v>464</v>
      </c>
      <c r="K2097" t="s">
        <v>4289</v>
      </c>
      <c r="L2097" t="s">
        <v>703</v>
      </c>
      <c r="M2097" t="s">
        <v>91</v>
      </c>
      <c r="N2097">
        <v>10686</v>
      </c>
      <c r="O2097" t="s">
        <v>93</v>
      </c>
      <c r="P2097">
        <v>10686</v>
      </c>
      <c r="Q2097" t="s">
        <v>93</v>
      </c>
      <c r="R2097">
        <v>59600292</v>
      </c>
      <c r="S2097">
        <v>59600292</v>
      </c>
      <c r="T2097">
        <v>59600292</v>
      </c>
      <c r="U2097">
        <v>59600292</v>
      </c>
      <c r="V2097">
        <v>59600292</v>
      </c>
      <c r="W2097">
        <v>59600292</v>
      </c>
      <c r="X2097">
        <v>59600292</v>
      </c>
      <c r="Y2097">
        <v>59600292</v>
      </c>
      <c r="Z2097">
        <v>59600292</v>
      </c>
      <c r="AA2097">
        <v>59600292</v>
      </c>
      <c r="AB2097">
        <v>59600292</v>
      </c>
      <c r="AC2097">
        <v>59600292</v>
      </c>
      <c r="AD2097">
        <v>59600292</v>
      </c>
      <c r="AE2097" t="s">
        <v>95</v>
      </c>
      <c r="AF2097" s="8">
        <v>45473</v>
      </c>
    </row>
    <row r="2098" spans="1:32" x14ac:dyDescent="0.25">
      <c r="A2098" t="s">
        <v>7469</v>
      </c>
      <c r="B2098" s="10">
        <v>2024</v>
      </c>
      <c r="C2098" s="8">
        <v>45383</v>
      </c>
      <c r="D2098" s="8">
        <v>45473</v>
      </c>
      <c r="E2098" t="s">
        <v>83</v>
      </c>
      <c r="F2098">
        <v>7.9</v>
      </c>
      <c r="G2098" t="s">
        <v>124</v>
      </c>
      <c r="H2098" t="s">
        <v>1385</v>
      </c>
      <c r="I2098" t="s">
        <v>531</v>
      </c>
      <c r="J2098" t="s">
        <v>7470</v>
      </c>
      <c r="K2098" t="s">
        <v>111</v>
      </c>
      <c r="L2098" t="s">
        <v>89</v>
      </c>
      <c r="M2098" t="s">
        <v>91</v>
      </c>
      <c r="N2098">
        <v>6532</v>
      </c>
      <c r="O2098" t="s">
        <v>93</v>
      </c>
      <c r="P2098">
        <v>6532</v>
      </c>
      <c r="Q2098" t="s">
        <v>93</v>
      </c>
      <c r="R2098">
        <v>59600329</v>
      </c>
      <c r="S2098">
        <v>59600329</v>
      </c>
      <c r="T2098">
        <v>59600329</v>
      </c>
      <c r="U2098">
        <v>59600329</v>
      </c>
      <c r="V2098">
        <v>59600329</v>
      </c>
      <c r="W2098">
        <v>59600329</v>
      </c>
      <c r="X2098">
        <v>59600329</v>
      </c>
      <c r="Y2098">
        <v>59600329</v>
      </c>
      <c r="Z2098">
        <v>59600329</v>
      </c>
      <c r="AA2098">
        <v>59600329</v>
      </c>
      <c r="AB2098">
        <v>59600329</v>
      </c>
      <c r="AC2098">
        <v>59600329</v>
      </c>
      <c r="AD2098">
        <v>59600329</v>
      </c>
      <c r="AE2098" t="s">
        <v>95</v>
      </c>
      <c r="AF2098" s="8">
        <v>45473</v>
      </c>
    </row>
    <row r="2099" spans="1:32" x14ac:dyDescent="0.25">
      <c r="A2099" t="s">
        <v>7471</v>
      </c>
      <c r="B2099" s="10">
        <v>2024</v>
      </c>
      <c r="C2099" s="8">
        <v>45383</v>
      </c>
      <c r="D2099" s="8">
        <v>45473</v>
      </c>
      <c r="E2099" t="s">
        <v>83</v>
      </c>
      <c r="F2099">
        <v>7.9</v>
      </c>
      <c r="G2099" t="s">
        <v>124</v>
      </c>
      <c r="H2099" t="s">
        <v>308</v>
      </c>
      <c r="I2099" t="s">
        <v>144</v>
      </c>
      <c r="J2099" t="s">
        <v>7472</v>
      </c>
      <c r="K2099" t="s">
        <v>111</v>
      </c>
      <c r="L2099" t="s">
        <v>2751</v>
      </c>
      <c r="M2099" t="s">
        <v>137</v>
      </c>
      <c r="N2099">
        <v>6532</v>
      </c>
      <c r="O2099" t="s">
        <v>93</v>
      </c>
      <c r="P2099">
        <v>6532</v>
      </c>
      <c r="Q2099" t="s">
        <v>93</v>
      </c>
      <c r="R2099">
        <v>59600330</v>
      </c>
      <c r="S2099">
        <v>59600330</v>
      </c>
      <c r="T2099">
        <v>59600330</v>
      </c>
      <c r="U2099">
        <v>59600330</v>
      </c>
      <c r="V2099">
        <v>59600330</v>
      </c>
      <c r="W2099">
        <v>59600330</v>
      </c>
      <c r="X2099">
        <v>59600330</v>
      </c>
      <c r="Y2099">
        <v>59600330</v>
      </c>
      <c r="Z2099">
        <v>59600330</v>
      </c>
      <c r="AA2099">
        <v>59600330</v>
      </c>
      <c r="AB2099">
        <v>59600330</v>
      </c>
      <c r="AC2099">
        <v>59600330</v>
      </c>
      <c r="AD2099">
        <v>59600330</v>
      </c>
      <c r="AE2099" t="s">
        <v>95</v>
      </c>
      <c r="AF2099" s="8">
        <v>45473</v>
      </c>
    </row>
    <row r="2100" spans="1:32" x14ac:dyDescent="0.25">
      <c r="A2100" t="s">
        <v>7473</v>
      </c>
      <c r="B2100" s="10">
        <v>2024</v>
      </c>
      <c r="C2100" s="8">
        <v>45383</v>
      </c>
      <c r="D2100" s="8">
        <v>45473</v>
      </c>
      <c r="E2100" t="s">
        <v>83</v>
      </c>
      <c r="F2100">
        <v>9.9</v>
      </c>
      <c r="G2100" t="s">
        <v>142</v>
      </c>
      <c r="H2100" t="e">
        <f>+Op De Pipa De Agua Potable</f>
        <v>#NAME?</v>
      </c>
      <c r="I2100" t="s">
        <v>405</v>
      </c>
      <c r="J2100" t="s">
        <v>2261</v>
      </c>
      <c r="K2100" t="s">
        <v>111</v>
      </c>
      <c r="L2100" t="s">
        <v>374</v>
      </c>
      <c r="M2100" t="s">
        <v>91</v>
      </c>
      <c r="N2100">
        <v>8741</v>
      </c>
      <c r="O2100" t="s">
        <v>93</v>
      </c>
      <c r="P2100">
        <v>8741</v>
      </c>
      <c r="Q2100" t="s">
        <v>93</v>
      </c>
      <c r="R2100">
        <v>59600331</v>
      </c>
      <c r="S2100">
        <v>59600331</v>
      </c>
      <c r="T2100">
        <v>59600331</v>
      </c>
      <c r="U2100">
        <v>59600331</v>
      </c>
      <c r="V2100">
        <v>59600331</v>
      </c>
      <c r="W2100">
        <v>59600331</v>
      </c>
      <c r="X2100">
        <v>59600331</v>
      </c>
      <c r="Y2100">
        <v>59600331</v>
      </c>
      <c r="Z2100">
        <v>59600331</v>
      </c>
      <c r="AA2100">
        <v>59600331</v>
      </c>
      <c r="AB2100">
        <v>59600331</v>
      </c>
      <c r="AC2100">
        <v>59600331</v>
      </c>
      <c r="AD2100">
        <v>59600331</v>
      </c>
      <c r="AE2100" t="s">
        <v>95</v>
      </c>
      <c r="AF2100" s="8">
        <v>45473</v>
      </c>
    </row>
    <row r="2101" spans="1:32" x14ac:dyDescent="0.25">
      <c r="A2101" t="s">
        <v>7474</v>
      </c>
      <c r="B2101" s="10">
        <v>2024</v>
      </c>
      <c r="C2101" s="8">
        <v>45383</v>
      </c>
      <c r="D2101" s="8">
        <v>45473</v>
      </c>
      <c r="E2101" t="s">
        <v>83</v>
      </c>
      <c r="F2101">
        <v>11.9</v>
      </c>
      <c r="G2101" t="s">
        <v>157</v>
      </c>
      <c r="H2101" t="e">
        <f>+Chofer De Camion En Servo. De Limpia</f>
        <v>#NAME?</v>
      </c>
      <c r="I2101" t="s">
        <v>159</v>
      </c>
      <c r="J2101" t="s">
        <v>218</v>
      </c>
      <c r="K2101" t="s">
        <v>111</v>
      </c>
      <c r="L2101" t="s">
        <v>1707</v>
      </c>
      <c r="M2101" t="s">
        <v>91</v>
      </c>
      <c r="N2101">
        <v>9474</v>
      </c>
      <c r="O2101" t="s">
        <v>93</v>
      </c>
      <c r="P2101">
        <v>9474</v>
      </c>
      <c r="Q2101" t="s">
        <v>93</v>
      </c>
      <c r="R2101">
        <v>59600332</v>
      </c>
      <c r="S2101">
        <v>59600332</v>
      </c>
      <c r="T2101">
        <v>59600332</v>
      </c>
      <c r="U2101">
        <v>59600332</v>
      </c>
      <c r="V2101">
        <v>59600332</v>
      </c>
      <c r="W2101">
        <v>59600332</v>
      </c>
      <c r="X2101">
        <v>59600332</v>
      </c>
      <c r="Y2101">
        <v>59600332</v>
      </c>
      <c r="Z2101">
        <v>59600332</v>
      </c>
      <c r="AA2101">
        <v>59600332</v>
      </c>
      <c r="AB2101">
        <v>59600332</v>
      </c>
      <c r="AC2101">
        <v>59600332</v>
      </c>
      <c r="AD2101">
        <v>59600332</v>
      </c>
      <c r="AE2101" t="s">
        <v>95</v>
      </c>
      <c r="AF2101" s="8">
        <v>45473</v>
      </c>
    </row>
    <row r="2102" spans="1:32" x14ac:dyDescent="0.25">
      <c r="A2102" t="s">
        <v>7475</v>
      </c>
      <c r="B2102" s="10">
        <v>2024</v>
      </c>
      <c r="C2102" s="8">
        <v>45383</v>
      </c>
      <c r="D2102" s="8">
        <v>45473</v>
      </c>
      <c r="E2102" t="s">
        <v>83</v>
      </c>
      <c r="F2102">
        <v>9.9</v>
      </c>
      <c r="G2102" t="s">
        <v>142</v>
      </c>
      <c r="H2102" t="e">
        <f>+Chofer De Camion En Servo De Limpia</f>
        <v>#NAME?</v>
      </c>
      <c r="I2102" t="s">
        <v>159</v>
      </c>
      <c r="J2102" t="s">
        <v>694</v>
      </c>
      <c r="K2102" t="s">
        <v>111</v>
      </c>
      <c r="L2102" t="s">
        <v>219</v>
      </c>
      <c r="M2102" t="s">
        <v>91</v>
      </c>
      <c r="N2102">
        <v>8741</v>
      </c>
      <c r="O2102" t="s">
        <v>93</v>
      </c>
      <c r="P2102">
        <v>8741</v>
      </c>
      <c r="Q2102" t="s">
        <v>93</v>
      </c>
      <c r="R2102">
        <v>59600333</v>
      </c>
      <c r="S2102">
        <v>59600333</v>
      </c>
      <c r="T2102">
        <v>59600333</v>
      </c>
      <c r="U2102">
        <v>59600333</v>
      </c>
      <c r="V2102">
        <v>59600333</v>
      </c>
      <c r="W2102">
        <v>59600333</v>
      </c>
      <c r="X2102">
        <v>59600333</v>
      </c>
      <c r="Y2102">
        <v>59600333</v>
      </c>
      <c r="Z2102">
        <v>59600333</v>
      </c>
      <c r="AA2102">
        <v>59600333</v>
      </c>
      <c r="AB2102">
        <v>59600333</v>
      </c>
      <c r="AC2102">
        <v>59600333</v>
      </c>
      <c r="AD2102">
        <v>59600333</v>
      </c>
      <c r="AE2102" t="s">
        <v>95</v>
      </c>
      <c r="AF2102" s="8">
        <v>45473</v>
      </c>
    </row>
    <row r="2103" spans="1:32" x14ac:dyDescent="0.25">
      <c r="A2103" t="s">
        <v>7476</v>
      </c>
      <c r="B2103" s="10">
        <v>2024</v>
      </c>
      <c r="C2103" s="8">
        <v>45383</v>
      </c>
      <c r="D2103" s="8">
        <v>45473</v>
      </c>
      <c r="E2103" t="s">
        <v>83</v>
      </c>
      <c r="F2103">
        <v>7.9</v>
      </c>
      <c r="G2103" t="s">
        <v>124</v>
      </c>
      <c r="H2103" t="s">
        <v>1100</v>
      </c>
      <c r="I2103" t="s">
        <v>159</v>
      </c>
      <c r="J2103" t="s">
        <v>7477</v>
      </c>
      <c r="K2103" t="s">
        <v>111</v>
      </c>
      <c r="L2103" t="s">
        <v>605</v>
      </c>
      <c r="M2103" t="s">
        <v>91</v>
      </c>
      <c r="N2103">
        <v>6532</v>
      </c>
      <c r="O2103" t="s">
        <v>93</v>
      </c>
      <c r="P2103">
        <v>6532</v>
      </c>
      <c r="Q2103" t="s">
        <v>93</v>
      </c>
      <c r="R2103">
        <v>59600334</v>
      </c>
      <c r="S2103">
        <v>59600334</v>
      </c>
      <c r="T2103">
        <v>59600334</v>
      </c>
      <c r="U2103">
        <v>59600334</v>
      </c>
      <c r="V2103">
        <v>59600334</v>
      </c>
      <c r="W2103">
        <v>59600334</v>
      </c>
      <c r="X2103">
        <v>59600334</v>
      </c>
      <c r="Y2103">
        <v>59600334</v>
      </c>
      <c r="Z2103">
        <v>59600334</v>
      </c>
      <c r="AA2103">
        <v>59600334</v>
      </c>
      <c r="AB2103">
        <v>59600334</v>
      </c>
      <c r="AC2103">
        <v>59600334</v>
      </c>
      <c r="AD2103">
        <v>59600334</v>
      </c>
      <c r="AE2103" t="s">
        <v>95</v>
      </c>
      <c r="AF2103" s="8">
        <v>45473</v>
      </c>
    </row>
    <row r="2104" spans="1:32" x14ac:dyDescent="0.25">
      <c r="A2104" t="s">
        <v>7478</v>
      </c>
      <c r="B2104" s="10">
        <v>2024</v>
      </c>
      <c r="C2104" s="8">
        <v>45383</v>
      </c>
      <c r="D2104" s="8">
        <v>45473</v>
      </c>
      <c r="E2104" t="s">
        <v>83</v>
      </c>
      <c r="F2104">
        <v>10.9</v>
      </c>
      <c r="G2104" t="s">
        <v>2351</v>
      </c>
      <c r="H2104" t="s">
        <v>181</v>
      </c>
      <c r="I2104" t="s">
        <v>436</v>
      </c>
      <c r="J2104" t="s">
        <v>1318</v>
      </c>
      <c r="K2104" t="s">
        <v>438</v>
      </c>
      <c r="L2104" t="s">
        <v>375</v>
      </c>
      <c r="M2104" t="s">
        <v>137</v>
      </c>
      <c r="N2104">
        <v>9098</v>
      </c>
      <c r="O2104" t="s">
        <v>93</v>
      </c>
      <c r="P2104">
        <v>9098</v>
      </c>
      <c r="Q2104" t="s">
        <v>93</v>
      </c>
      <c r="R2104">
        <v>59600377</v>
      </c>
      <c r="S2104">
        <v>59600377</v>
      </c>
      <c r="T2104">
        <v>59600377</v>
      </c>
      <c r="U2104">
        <v>59600377</v>
      </c>
      <c r="V2104">
        <v>59600377</v>
      </c>
      <c r="W2104">
        <v>59600377</v>
      </c>
      <c r="X2104">
        <v>59600377</v>
      </c>
      <c r="Y2104">
        <v>59600377</v>
      </c>
      <c r="Z2104">
        <v>59600377</v>
      </c>
      <c r="AA2104">
        <v>59600377</v>
      </c>
      <c r="AB2104">
        <v>59600377</v>
      </c>
      <c r="AC2104">
        <v>59600377</v>
      </c>
      <c r="AD2104">
        <v>59600377</v>
      </c>
      <c r="AE2104" t="s">
        <v>95</v>
      </c>
      <c r="AF2104" s="8">
        <v>45473</v>
      </c>
    </row>
    <row r="2105" spans="1:32" x14ac:dyDescent="0.25">
      <c r="A2105" t="s">
        <v>7479</v>
      </c>
      <c r="B2105" s="10">
        <v>2024</v>
      </c>
      <c r="C2105" s="8">
        <v>45383</v>
      </c>
      <c r="D2105" s="8">
        <v>45473</v>
      </c>
      <c r="E2105" t="s">
        <v>83</v>
      </c>
      <c r="F2105">
        <v>8</v>
      </c>
      <c r="G2105" t="s">
        <v>99</v>
      </c>
      <c r="H2105" t="s">
        <v>7480</v>
      </c>
      <c r="I2105" t="s">
        <v>134</v>
      </c>
      <c r="J2105" t="s">
        <v>1949</v>
      </c>
      <c r="K2105" t="s">
        <v>438</v>
      </c>
      <c r="L2105" t="s">
        <v>219</v>
      </c>
      <c r="M2105" t="s">
        <v>91</v>
      </c>
      <c r="N2105">
        <v>7364</v>
      </c>
      <c r="O2105" t="s">
        <v>93</v>
      </c>
      <c r="P2105">
        <v>7364</v>
      </c>
      <c r="Q2105" t="s">
        <v>93</v>
      </c>
      <c r="R2105">
        <v>59600378</v>
      </c>
      <c r="S2105">
        <v>59600378</v>
      </c>
      <c r="T2105">
        <v>59600378</v>
      </c>
      <c r="U2105">
        <v>59600378</v>
      </c>
      <c r="V2105">
        <v>59600378</v>
      </c>
      <c r="W2105">
        <v>59600378</v>
      </c>
      <c r="X2105">
        <v>59600378</v>
      </c>
      <c r="Y2105">
        <v>59600378</v>
      </c>
      <c r="Z2105">
        <v>59600378</v>
      </c>
      <c r="AA2105">
        <v>59600378</v>
      </c>
      <c r="AB2105">
        <v>59600378</v>
      </c>
      <c r="AC2105">
        <v>59600378</v>
      </c>
      <c r="AD2105">
        <v>59600378</v>
      </c>
      <c r="AE2105" t="s">
        <v>95</v>
      </c>
      <c r="AF2105" s="8">
        <v>45473</v>
      </c>
    </row>
    <row r="2106" spans="1:32" x14ac:dyDescent="0.25">
      <c r="A2106" t="s">
        <v>7481</v>
      </c>
      <c r="B2106" s="10">
        <v>2024</v>
      </c>
      <c r="C2106" s="8">
        <v>45383</v>
      </c>
      <c r="D2106" s="8">
        <v>45473</v>
      </c>
      <c r="E2106" t="s">
        <v>83</v>
      </c>
      <c r="F2106">
        <v>10.9</v>
      </c>
      <c r="G2106" t="s">
        <v>1681</v>
      </c>
      <c r="H2106" t="s">
        <v>7482</v>
      </c>
      <c r="I2106" t="s">
        <v>109</v>
      </c>
      <c r="J2106" t="s">
        <v>422</v>
      </c>
      <c r="K2106" t="s">
        <v>1652</v>
      </c>
      <c r="L2106" t="s">
        <v>2814</v>
      </c>
      <c r="M2106" t="s">
        <v>91</v>
      </c>
      <c r="N2106">
        <v>9098</v>
      </c>
      <c r="O2106" t="s">
        <v>93</v>
      </c>
      <c r="P2106">
        <v>9098</v>
      </c>
      <c r="Q2106" t="s">
        <v>93</v>
      </c>
      <c r="R2106">
        <v>59600379</v>
      </c>
      <c r="S2106">
        <v>59600379</v>
      </c>
      <c r="T2106">
        <v>59600379</v>
      </c>
      <c r="U2106">
        <v>59600379</v>
      </c>
      <c r="V2106">
        <v>59600379</v>
      </c>
      <c r="W2106">
        <v>59600379</v>
      </c>
      <c r="X2106">
        <v>59600379</v>
      </c>
      <c r="Y2106">
        <v>59600379</v>
      </c>
      <c r="Z2106">
        <v>59600379</v>
      </c>
      <c r="AA2106">
        <v>59600379</v>
      </c>
      <c r="AB2106">
        <v>59600379</v>
      </c>
      <c r="AC2106">
        <v>59600379</v>
      </c>
      <c r="AD2106">
        <v>59600379</v>
      </c>
      <c r="AE2106" t="s">
        <v>95</v>
      </c>
      <c r="AF2106" s="8">
        <v>45473</v>
      </c>
    </row>
    <row r="2107" spans="1:32" x14ac:dyDescent="0.25">
      <c r="A2107" t="s">
        <v>7483</v>
      </c>
      <c r="B2107" s="10">
        <v>2024</v>
      </c>
      <c r="C2107" s="8">
        <v>45383</v>
      </c>
      <c r="D2107" s="8">
        <v>45473</v>
      </c>
      <c r="E2107" t="s">
        <v>83</v>
      </c>
      <c r="F2107">
        <v>7.9</v>
      </c>
      <c r="G2107" t="s">
        <v>124</v>
      </c>
      <c r="H2107" t="s">
        <v>308</v>
      </c>
      <c r="I2107" t="s">
        <v>109</v>
      </c>
      <c r="J2107" t="s">
        <v>688</v>
      </c>
      <c r="K2107" t="s">
        <v>1652</v>
      </c>
      <c r="L2107" t="s">
        <v>2814</v>
      </c>
      <c r="M2107" t="s">
        <v>91</v>
      </c>
      <c r="N2107">
        <v>6532</v>
      </c>
      <c r="O2107" t="s">
        <v>93</v>
      </c>
      <c r="P2107">
        <v>6532</v>
      </c>
      <c r="Q2107" t="s">
        <v>93</v>
      </c>
      <c r="R2107">
        <v>59600380</v>
      </c>
      <c r="S2107">
        <v>59600380</v>
      </c>
      <c r="T2107">
        <v>59600380</v>
      </c>
      <c r="U2107">
        <v>59600380</v>
      </c>
      <c r="V2107">
        <v>59600380</v>
      </c>
      <c r="W2107">
        <v>59600380</v>
      </c>
      <c r="X2107">
        <v>59600380</v>
      </c>
      <c r="Y2107">
        <v>59600380</v>
      </c>
      <c r="Z2107">
        <v>59600380</v>
      </c>
      <c r="AA2107">
        <v>59600380</v>
      </c>
      <c r="AB2107">
        <v>59600380</v>
      </c>
      <c r="AC2107">
        <v>59600380</v>
      </c>
      <c r="AD2107">
        <v>59600380</v>
      </c>
      <c r="AE2107" t="s">
        <v>95</v>
      </c>
      <c r="AF2107" s="8">
        <v>45473</v>
      </c>
    </row>
    <row r="2108" spans="1:32" x14ac:dyDescent="0.25">
      <c r="A2108" t="s">
        <v>7484</v>
      </c>
      <c r="B2108" s="10">
        <v>2024</v>
      </c>
      <c r="C2108" s="8">
        <v>45383</v>
      </c>
      <c r="D2108" s="8">
        <v>45473</v>
      </c>
      <c r="E2108" t="s">
        <v>83</v>
      </c>
      <c r="F2108">
        <v>15.9</v>
      </c>
      <c r="G2108" t="s">
        <v>676</v>
      </c>
      <c r="H2108" t="s">
        <v>308</v>
      </c>
      <c r="I2108" t="s">
        <v>254</v>
      </c>
      <c r="J2108" t="s">
        <v>7485</v>
      </c>
      <c r="K2108" t="s">
        <v>6792</v>
      </c>
      <c r="L2108" t="s">
        <v>3343</v>
      </c>
      <c r="M2108" t="s">
        <v>91</v>
      </c>
      <c r="N2108">
        <v>10410</v>
      </c>
      <c r="O2108" t="s">
        <v>93</v>
      </c>
      <c r="P2108">
        <v>10410</v>
      </c>
      <c r="Q2108" t="s">
        <v>93</v>
      </c>
      <c r="R2108">
        <v>59600381</v>
      </c>
      <c r="S2108">
        <v>59600381</v>
      </c>
      <c r="T2108">
        <v>59600381</v>
      </c>
      <c r="U2108">
        <v>59600381</v>
      </c>
      <c r="V2108">
        <v>59600381</v>
      </c>
      <c r="W2108">
        <v>59600381</v>
      </c>
      <c r="X2108">
        <v>59600381</v>
      </c>
      <c r="Y2108">
        <v>59600381</v>
      </c>
      <c r="Z2108">
        <v>59600381</v>
      </c>
      <c r="AA2108">
        <v>59600381</v>
      </c>
      <c r="AB2108">
        <v>59600381</v>
      </c>
      <c r="AC2108">
        <v>59600381</v>
      </c>
      <c r="AD2108">
        <v>59600381</v>
      </c>
      <c r="AE2108" t="s">
        <v>95</v>
      </c>
      <c r="AF2108" s="8">
        <v>45473</v>
      </c>
    </row>
    <row r="2109" spans="1:32" x14ac:dyDescent="0.25">
      <c r="A2109" t="s">
        <v>7486</v>
      </c>
      <c r="B2109" s="10">
        <v>2024</v>
      </c>
      <c r="C2109" s="8">
        <v>45383</v>
      </c>
      <c r="D2109" s="8">
        <v>45473</v>
      </c>
      <c r="E2109" t="s">
        <v>83</v>
      </c>
      <c r="F2109">
        <v>19.899999999999999</v>
      </c>
      <c r="G2109" t="s">
        <v>107</v>
      </c>
      <c r="H2109" t="s">
        <v>7487</v>
      </c>
      <c r="I2109" t="s">
        <v>762</v>
      </c>
      <c r="J2109" t="s">
        <v>7488</v>
      </c>
      <c r="K2109" t="s">
        <v>4506</v>
      </c>
      <c r="L2109" t="s">
        <v>673</v>
      </c>
      <c r="M2109" t="s">
        <v>137</v>
      </c>
      <c r="N2109">
        <v>11949</v>
      </c>
      <c r="O2109" t="s">
        <v>93</v>
      </c>
      <c r="P2109">
        <v>11949</v>
      </c>
      <c r="Q2109" t="s">
        <v>93</v>
      </c>
      <c r="R2109">
        <v>59600419</v>
      </c>
      <c r="S2109">
        <v>59600419</v>
      </c>
      <c r="T2109">
        <v>59600419</v>
      </c>
      <c r="U2109">
        <v>59600419</v>
      </c>
      <c r="V2109">
        <v>59600419</v>
      </c>
      <c r="W2109">
        <v>59600419</v>
      </c>
      <c r="X2109">
        <v>59600419</v>
      </c>
      <c r="Y2109">
        <v>59600419</v>
      </c>
      <c r="Z2109">
        <v>59600419</v>
      </c>
      <c r="AA2109">
        <v>59600419</v>
      </c>
      <c r="AB2109">
        <v>59600419</v>
      </c>
      <c r="AC2109">
        <v>59600419</v>
      </c>
      <c r="AD2109">
        <v>59600419</v>
      </c>
      <c r="AE2109" t="s">
        <v>95</v>
      </c>
      <c r="AF2109" s="8">
        <v>45473</v>
      </c>
    </row>
    <row r="2110" spans="1:32" x14ac:dyDescent="0.25">
      <c r="A2110" t="s">
        <v>7489</v>
      </c>
      <c r="B2110" s="10">
        <v>2024</v>
      </c>
      <c r="C2110" s="8">
        <v>45383</v>
      </c>
      <c r="D2110" s="8">
        <v>45473</v>
      </c>
      <c r="E2110" t="s">
        <v>83</v>
      </c>
      <c r="F2110">
        <v>17.899999999999999</v>
      </c>
      <c r="G2110" t="s">
        <v>231</v>
      </c>
      <c r="H2110" t="e">
        <f>+Chofer De Volteo De Asfalto</f>
        <v>#NAME?</v>
      </c>
      <c r="I2110" t="s">
        <v>196</v>
      </c>
      <c r="J2110" t="s">
        <v>7490</v>
      </c>
      <c r="K2110" t="s">
        <v>7491</v>
      </c>
      <c r="L2110" t="s">
        <v>990</v>
      </c>
      <c r="M2110" t="s">
        <v>91</v>
      </c>
      <c r="N2110">
        <v>11343</v>
      </c>
      <c r="O2110" t="s">
        <v>93</v>
      </c>
      <c r="P2110">
        <v>11343</v>
      </c>
      <c r="Q2110" t="s">
        <v>93</v>
      </c>
      <c r="R2110">
        <v>59600420</v>
      </c>
      <c r="S2110">
        <v>59600420</v>
      </c>
      <c r="T2110">
        <v>59600420</v>
      </c>
      <c r="U2110">
        <v>59600420</v>
      </c>
      <c r="V2110">
        <v>59600420</v>
      </c>
      <c r="W2110">
        <v>59600420</v>
      </c>
      <c r="X2110">
        <v>59600420</v>
      </c>
      <c r="Y2110">
        <v>59600420</v>
      </c>
      <c r="Z2110">
        <v>59600420</v>
      </c>
      <c r="AA2110">
        <v>59600420</v>
      </c>
      <c r="AB2110">
        <v>59600420</v>
      </c>
      <c r="AC2110">
        <v>59600420</v>
      </c>
      <c r="AD2110">
        <v>59600420</v>
      </c>
      <c r="AE2110" t="s">
        <v>95</v>
      </c>
      <c r="AF2110" s="8">
        <v>45473</v>
      </c>
    </row>
    <row r="2111" spans="1:32" x14ac:dyDescent="0.25">
      <c r="A2111" t="s">
        <v>7492</v>
      </c>
      <c r="B2111" s="10">
        <v>2024</v>
      </c>
      <c r="C2111" s="8">
        <v>45383</v>
      </c>
      <c r="D2111" s="8">
        <v>45473</v>
      </c>
      <c r="E2111" t="s">
        <v>83</v>
      </c>
      <c r="F2111">
        <v>9.9</v>
      </c>
      <c r="G2111" t="s">
        <v>142</v>
      </c>
      <c r="H2111" t="s">
        <v>7493</v>
      </c>
      <c r="I2111" t="s">
        <v>1749</v>
      </c>
      <c r="J2111" t="s">
        <v>1386</v>
      </c>
      <c r="K2111" t="s">
        <v>978</v>
      </c>
      <c r="L2111" t="s">
        <v>146</v>
      </c>
      <c r="M2111" t="s">
        <v>91</v>
      </c>
      <c r="N2111">
        <v>8741</v>
      </c>
      <c r="O2111" t="s">
        <v>93</v>
      </c>
      <c r="P2111">
        <v>8741</v>
      </c>
      <c r="Q2111" t="s">
        <v>93</v>
      </c>
      <c r="R2111">
        <v>59600421</v>
      </c>
      <c r="S2111">
        <v>59600421</v>
      </c>
      <c r="T2111">
        <v>59600421</v>
      </c>
      <c r="U2111">
        <v>59600421</v>
      </c>
      <c r="V2111">
        <v>59600421</v>
      </c>
      <c r="W2111">
        <v>59600421</v>
      </c>
      <c r="X2111">
        <v>59600421</v>
      </c>
      <c r="Y2111">
        <v>59600421</v>
      </c>
      <c r="Z2111">
        <v>59600421</v>
      </c>
      <c r="AA2111">
        <v>59600421</v>
      </c>
      <c r="AB2111">
        <v>59600421</v>
      </c>
      <c r="AC2111">
        <v>59600421</v>
      </c>
      <c r="AD2111">
        <v>59600421</v>
      </c>
      <c r="AE2111" t="s">
        <v>95</v>
      </c>
      <c r="AF2111" s="8">
        <v>45473</v>
      </c>
    </row>
    <row r="2112" spans="1:32" x14ac:dyDescent="0.25">
      <c r="A2112" t="s">
        <v>7494</v>
      </c>
      <c r="B2112" s="10">
        <v>2024</v>
      </c>
      <c r="C2112" s="8">
        <v>45383</v>
      </c>
      <c r="D2112" s="8">
        <v>45473</v>
      </c>
      <c r="E2112" t="s">
        <v>83</v>
      </c>
      <c r="F2112">
        <v>9.9</v>
      </c>
      <c r="G2112" t="s">
        <v>142</v>
      </c>
      <c r="H2112" t="e">
        <f>+Peon Barrido Vehic Limpia En Servo Limp</f>
        <v>#NAME?</v>
      </c>
      <c r="I2112" t="s">
        <v>159</v>
      </c>
      <c r="J2112" t="s">
        <v>1172</v>
      </c>
      <c r="K2112" t="s">
        <v>978</v>
      </c>
      <c r="L2112" t="s">
        <v>749</v>
      </c>
      <c r="M2112" t="s">
        <v>91</v>
      </c>
      <c r="N2112">
        <v>8741</v>
      </c>
      <c r="O2112" t="s">
        <v>93</v>
      </c>
      <c r="P2112">
        <v>8741</v>
      </c>
      <c r="Q2112" t="s">
        <v>93</v>
      </c>
      <c r="R2112">
        <v>59600422</v>
      </c>
      <c r="S2112">
        <v>59600422</v>
      </c>
      <c r="T2112">
        <v>59600422</v>
      </c>
      <c r="U2112">
        <v>59600422</v>
      </c>
      <c r="V2112">
        <v>59600422</v>
      </c>
      <c r="W2112">
        <v>59600422</v>
      </c>
      <c r="X2112">
        <v>59600422</v>
      </c>
      <c r="Y2112">
        <v>59600422</v>
      </c>
      <c r="Z2112">
        <v>59600422</v>
      </c>
      <c r="AA2112">
        <v>59600422</v>
      </c>
      <c r="AB2112">
        <v>59600422</v>
      </c>
      <c r="AC2112">
        <v>59600422</v>
      </c>
      <c r="AD2112">
        <v>59600422</v>
      </c>
      <c r="AE2112" t="s">
        <v>95</v>
      </c>
      <c r="AF2112" s="8">
        <v>45473</v>
      </c>
    </row>
    <row r="2113" spans="1:32" x14ac:dyDescent="0.25">
      <c r="A2113" t="s">
        <v>7495</v>
      </c>
      <c r="B2113" s="10">
        <v>2024</v>
      </c>
      <c r="C2113" s="8">
        <v>45383</v>
      </c>
      <c r="D2113" s="8">
        <v>45473</v>
      </c>
      <c r="E2113" t="s">
        <v>83</v>
      </c>
      <c r="F2113">
        <v>10.9</v>
      </c>
      <c r="G2113" t="s">
        <v>2351</v>
      </c>
      <c r="H2113" t="s">
        <v>181</v>
      </c>
      <c r="I2113" t="s">
        <v>1086</v>
      </c>
      <c r="J2113" t="s">
        <v>286</v>
      </c>
      <c r="K2113" t="s">
        <v>606</v>
      </c>
      <c r="M2113" t="s">
        <v>137</v>
      </c>
      <c r="N2113">
        <v>9098</v>
      </c>
      <c r="O2113" t="s">
        <v>93</v>
      </c>
      <c r="P2113">
        <v>9098</v>
      </c>
      <c r="Q2113" t="s">
        <v>93</v>
      </c>
      <c r="R2113">
        <v>59600423</v>
      </c>
      <c r="S2113">
        <v>59600423</v>
      </c>
      <c r="T2113">
        <v>59600423</v>
      </c>
      <c r="U2113">
        <v>59600423</v>
      </c>
      <c r="V2113">
        <v>59600423</v>
      </c>
      <c r="W2113">
        <v>59600423</v>
      </c>
      <c r="X2113">
        <v>59600423</v>
      </c>
      <c r="Y2113">
        <v>59600423</v>
      </c>
      <c r="Z2113">
        <v>59600423</v>
      </c>
      <c r="AA2113">
        <v>59600423</v>
      </c>
      <c r="AB2113">
        <v>59600423</v>
      </c>
      <c r="AC2113">
        <v>59600423</v>
      </c>
      <c r="AD2113">
        <v>59600423</v>
      </c>
      <c r="AE2113" t="s">
        <v>95</v>
      </c>
      <c r="AF2113" s="8">
        <v>45473</v>
      </c>
    </row>
    <row r="2114" spans="1:32" x14ac:dyDescent="0.25">
      <c r="A2114" t="s">
        <v>7496</v>
      </c>
      <c r="B2114" s="10">
        <v>2024</v>
      </c>
      <c r="C2114" s="8">
        <v>45383</v>
      </c>
      <c r="D2114" s="8">
        <v>45473</v>
      </c>
      <c r="E2114" t="s">
        <v>83</v>
      </c>
      <c r="F2114">
        <v>8.9</v>
      </c>
      <c r="G2114" t="s">
        <v>99</v>
      </c>
      <c r="H2114" t="e">
        <f>+Intendente Y Aux De Intendencia</f>
        <v>#NAME?</v>
      </c>
      <c r="I2114" t="s">
        <v>1507</v>
      </c>
      <c r="J2114" t="s">
        <v>1991</v>
      </c>
      <c r="K2114" t="s">
        <v>606</v>
      </c>
      <c r="L2114" t="s">
        <v>7497</v>
      </c>
      <c r="M2114" t="s">
        <v>137</v>
      </c>
      <c r="N2114">
        <v>8399</v>
      </c>
      <c r="O2114" t="s">
        <v>93</v>
      </c>
      <c r="P2114">
        <v>8399</v>
      </c>
      <c r="Q2114" t="s">
        <v>93</v>
      </c>
      <c r="R2114">
        <v>59600424</v>
      </c>
      <c r="S2114">
        <v>59600424</v>
      </c>
      <c r="T2114">
        <v>59600424</v>
      </c>
      <c r="U2114">
        <v>59600424</v>
      </c>
      <c r="V2114">
        <v>59600424</v>
      </c>
      <c r="W2114">
        <v>59600424</v>
      </c>
      <c r="X2114">
        <v>59600424</v>
      </c>
      <c r="Y2114">
        <v>59600424</v>
      </c>
      <c r="Z2114">
        <v>59600424</v>
      </c>
      <c r="AA2114">
        <v>59600424</v>
      </c>
      <c r="AB2114">
        <v>59600424</v>
      </c>
      <c r="AC2114">
        <v>59600424</v>
      </c>
      <c r="AD2114">
        <v>59600424</v>
      </c>
      <c r="AE2114" t="s">
        <v>95</v>
      </c>
      <c r="AF2114" s="8">
        <v>45473</v>
      </c>
    </row>
    <row r="2115" spans="1:32" x14ac:dyDescent="0.25">
      <c r="A2115" t="s">
        <v>7498</v>
      </c>
      <c r="B2115" s="10">
        <v>2024</v>
      </c>
      <c r="C2115" s="8">
        <v>45383</v>
      </c>
      <c r="D2115" s="8">
        <v>45473</v>
      </c>
      <c r="E2115" t="s">
        <v>83</v>
      </c>
      <c r="F2115">
        <v>8.9</v>
      </c>
      <c r="G2115" t="s">
        <v>99</v>
      </c>
      <c r="H2115" t="s">
        <v>181</v>
      </c>
      <c r="I2115" t="s">
        <v>3029</v>
      </c>
      <c r="J2115" t="s">
        <v>731</v>
      </c>
      <c r="K2115" t="s">
        <v>2864</v>
      </c>
      <c r="L2115" t="s">
        <v>673</v>
      </c>
      <c r="M2115" t="s">
        <v>137</v>
      </c>
      <c r="N2115">
        <v>8399</v>
      </c>
      <c r="O2115" t="s">
        <v>93</v>
      </c>
      <c r="P2115">
        <v>8399</v>
      </c>
      <c r="Q2115" t="s">
        <v>93</v>
      </c>
      <c r="R2115">
        <v>59600455</v>
      </c>
      <c r="S2115">
        <v>59600455</v>
      </c>
      <c r="T2115">
        <v>59600455</v>
      </c>
      <c r="U2115">
        <v>59600455</v>
      </c>
      <c r="V2115">
        <v>59600455</v>
      </c>
      <c r="W2115">
        <v>59600455</v>
      </c>
      <c r="X2115">
        <v>59600455</v>
      </c>
      <c r="Y2115">
        <v>59600455</v>
      </c>
      <c r="Z2115">
        <v>59600455</v>
      </c>
      <c r="AA2115">
        <v>59600455</v>
      </c>
      <c r="AB2115">
        <v>59600455</v>
      </c>
      <c r="AC2115">
        <v>59600455</v>
      </c>
      <c r="AD2115">
        <v>59600455</v>
      </c>
      <c r="AE2115" t="s">
        <v>95</v>
      </c>
      <c r="AF2115" s="8">
        <v>45473</v>
      </c>
    </row>
    <row r="2116" spans="1:32" x14ac:dyDescent="0.25">
      <c r="A2116" t="s">
        <v>7499</v>
      </c>
      <c r="B2116" s="10">
        <v>2024</v>
      </c>
      <c r="C2116" s="8">
        <v>45383</v>
      </c>
      <c r="D2116" s="8">
        <v>45473</v>
      </c>
      <c r="E2116" t="s">
        <v>83</v>
      </c>
      <c r="F2116">
        <v>8.9</v>
      </c>
      <c r="G2116" t="s">
        <v>463</v>
      </c>
      <c r="H2116" t="s">
        <v>7500</v>
      </c>
      <c r="I2116" t="s">
        <v>254</v>
      </c>
      <c r="J2116" t="s">
        <v>400</v>
      </c>
      <c r="K2116" t="s">
        <v>2864</v>
      </c>
      <c r="L2116" t="s">
        <v>374</v>
      </c>
      <c r="M2116" t="s">
        <v>137</v>
      </c>
      <c r="N2116">
        <v>8399</v>
      </c>
      <c r="O2116" t="s">
        <v>93</v>
      </c>
      <c r="P2116">
        <v>8399</v>
      </c>
      <c r="Q2116" t="s">
        <v>93</v>
      </c>
      <c r="R2116">
        <v>59600456</v>
      </c>
      <c r="S2116">
        <v>59600456</v>
      </c>
      <c r="T2116">
        <v>59600456</v>
      </c>
      <c r="U2116">
        <v>59600456</v>
      </c>
      <c r="V2116">
        <v>59600456</v>
      </c>
      <c r="W2116">
        <v>59600456</v>
      </c>
      <c r="X2116">
        <v>59600456</v>
      </c>
      <c r="Y2116">
        <v>59600456</v>
      </c>
      <c r="Z2116">
        <v>59600456</v>
      </c>
      <c r="AA2116">
        <v>59600456</v>
      </c>
      <c r="AB2116">
        <v>59600456</v>
      </c>
      <c r="AC2116">
        <v>59600456</v>
      </c>
      <c r="AD2116">
        <v>59600456</v>
      </c>
      <c r="AE2116" t="s">
        <v>95</v>
      </c>
      <c r="AF2116" s="8">
        <v>45473</v>
      </c>
    </row>
    <row r="2117" spans="1:32" x14ac:dyDescent="0.25">
      <c r="A2117" t="s">
        <v>7501</v>
      </c>
      <c r="B2117" s="10">
        <v>2024</v>
      </c>
      <c r="C2117" s="8">
        <v>45383</v>
      </c>
      <c r="D2117" s="8">
        <v>45473</v>
      </c>
      <c r="E2117" t="s">
        <v>83</v>
      </c>
      <c r="F2117">
        <v>10.9</v>
      </c>
      <c r="G2117" t="s">
        <v>85</v>
      </c>
      <c r="H2117" t="e">
        <f>+Aseador De Baños</f>
        <v>#NAME?</v>
      </c>
      <c r="I2117" t="s">
        <v>592</v>
      </c>
      <c r="J2117" t="s">
        <v>2721</v>
      </c>
      <c r="K2117" t="s">
        <v>2864</v>
      </c>
      <c r="L2117" t="s">
        <v>374</v>
      </c>
      <c r="M2117" t="s">
        <v>137</v>
      </c>
      <c r="N2117">
        <v>9098</v>
      </c>
      <c r="O2117" t="s">
        <v>93</v>
      </c>
      <c r="P2117">
        <v>9098</v>
      </c>
      <c r="Q2117" t="s">
        <v>93</v>
      </c>
      <c r="R2117">
        <v>59600457</v>
      </c>
      <c r="S2117">
        <v>59600457</v>
      </c>
      <c r="T2117">
        <v>59600457</v>
      </c>
      <c r="U2117">
        <v>59600457</v>
      </c>
      <c r="V2117">
        <v>59600457</v>
      </c>
      <c r="W2117">
        <v>59600457</v>
      </c>
      <c r="X2117">
        <v>59600457</v>
      </c>
      <c r="Y2117">
        <v>59600457</v>
      </c>
      <c r="Z2117">
        <v>59600457</v>
      </c>
      <c r="AA2117">
        <v>59600457</v>
      </c>
      <c r="AB2117">
        <v>59600457</v>
      </c>
      <c r="AC2117">
        <v>59600457</v>
      </c>
      <c r="AD2117">
        <v>59600457</v>
      </c>
      <c r="AE2117" t="s">
        <v>95</v>
      </c>
      <c r="AF2117" s="8">
        <v>45473</v>
      </c>
    </row>
    <row r="2118" spans="1:32" x14ac:dyDescent="0.25">
      <c r="A2118" t="s">
        <v>7502</v>
      </c>
      <c r="B2118" s="10">
        <v>2024</v>
      </c>
      <c r="C2118" s="8">
        <v>45383</v>
      </c>
      <c r="D2118" s="8">
        <v>45473</v>
      </c>
      <c r="E2118" t="s">
        <v>83</v>
      </c>
      <c r="F2118">
        <v>8.9</v>
      </c>
      <c r="G2118" t="s">
        <v>174</v>
      </c>
      <c r="H2118" t="s">
        <v>308</v>
      </c>
      <c r="I2118" t="s">
        <v>6899</v>
      </c>
      <c r="J2118" t="s">
        <v>3174</v>
      </c>
      <c r="K2118" t="s">
        <v>2864</v>
      </c>
      <c r="L2118" t="s">
        <v>1815</v>
      </c>
      <c r="M2118" t="s">
        <v>137</v>
      </c>
      <c r="N2118">
        <v>8399</v>
      </c>
      <c r="O2118" t="s">
        <v>93</v>
      </c>
      <c r="P2118">
        <v>8399</v>
      </c>
      <c r="Q2118" t="s">
        <v>93</v>
      </c>
      <c r="R2118">
        <v>59600458</v>
      </c>
      <c r="S2118">
        <v>59600458</v>
      </c>
      <c r="T2118">
        <v>59600458</v>
      </c>
      <c r="U2118">
        <v>59600458</v>
      </c>
      <c r="V2118">
        <v>59600458</v>
      </c>
      <c r="W2118">
        <v>59600458</v>
      </c>
      <c r="X2118">
        <v>59600458</v>
      </c>
      <c r="Y2118">
        <v>59600458</v>
      </c>
      <c r="Z2118">
        <v>59600458</v>
      </c>
      <c r="AA2118">
        <v>59600458</v>
      </c>
      <c r="AB2118">
        <v>59600458</v>
      </c>
      <c r="AC2118">
        <v>59600458</v>
      </c>
      <c r="AD2118">
        <v>59600458</v>
      </c>
      <c r="AE2118" t="s">
        <v>95</v>
      </c>
      <c r="AF2118" s="8">
        <v>45473</v>
      </c>
    </row>
    <row r="2119" spans="1:32" x14ac:dyDescent="0.25">
      <c r="A2119" t="s">
        <v>7503</v>
      </c>
      <c r="B2119" s="10">
        <v>2024</v>
      </c>
      <c r="C2119" s="8">
        <v>45383</v>
      </c>
      <c r="D2119" s="8">
        <v>45473</v>
      </c>
      <c r="E2119" t="s">
        <v>83</v>
      </c>
      <c r="F2119">
        <v>8.9</v>
      </c>
      <c r="G2119" t="s">
        <v>99</v>
      </c>
      <c r="H2119" t="e">
        <f>+Jardinero Especializado   (Sta. Ana T)</f>
        <v>#NAME?</v>
      </c>
      <c r="I2119" t="s">
        <v>144</v>
      </c>
      <c r="J2119" t="s">
        <v>1643</v>
      </c>
      <c r="K2119" t="s">
        <v>2864</v>
      </c>
      <c r="L2119" t="s">
        <v>503</v>
      </c>
      <c r="M2119" t="s">
        <v>137</v>
      </c>
      <c r="N2119">
        <v>8399</v>
      </c>
      <c r="O2119" t="s">
        <v>93</v>
      </c>
      <c r="P2119">
        <v>8399</v>
      </c>
      <c r="Q2119" t="s">
        <v>93</v>
      </c>
      <c r="R2119">
        <v>59600459</v>
      </c>
      <c r="S2119">
        <v>59600459</v>
      </c>
      <c r="T2119">
        <v>59600459</v>
      </c>
      <c r="U2119">
        <v>59600459</v>
      </c>
      <c r="V2119">
        <v>59600459</v>
      </c>
      <c r="W2119">
        <v>59600459</v>
      </c>
      <c r="X2119">
        <v>59600459</v>
      </c>
      <c r="Y2119">
        <v>59600459</v>
      </c>
      <c r="Z2119">
        <v>59600459</v>
      </c>
      <c r="AA2119">
        <v>59600459</v>
      </c>
      <c r="AB2119">
        <v>59600459</v>
      </c>
      <c r="AC2119">
        <v>59600459</v>
      </c>
      <c r="AD2119">
        <v>59600459</v>
      </c>
      <c r="AE2119" t="s">
        <v>95</v>
      </c>
      <c r="AF2119" s="8">
        <v>45473</v>
      </c>
    </row>
    <row r="2120" spans="1:32" x14ac:dyDescent="0.25">
      <c r="A2120" t="s">
        <v>7504</v>
      </c>
      <c r="B2120" s="10">
        <v>2024</v>
      </c>
      <c r="C2120" s="8">
        <v>45383</v>
      </c>
      <c r="D2120" s="8">
        <v>45473</v>
      </c>
      <c r="E2120" t="s">
        <v>83</v>
      </c>
      <c r="F2120">
        <v>12.9</v>
      </c>
      <c r="G2120" t="s">
        <v>2658</v>
      </c>
      <c r="H2120" t="s">
        <v>181</v>
      </c>
      <c r="I2120" t="s">
        <v>405</v>
      </c>
      <c r="J2120" t="s">
        <v>7505</v>
      </c>
      <c r="K2120" t="s">
        <v>2864</v>
      </c>
      <c r="L2120" t="s">
        <v>184</v>
      </c>
      <c r="M2120" t="s">
        <v>137</v>
      </c>
      <c r="N2120">
        <v>9567</v>
      </c>
      <c r="O2120" t="s">
        <v>93</v>
      </c>
      <c r="P2120">
        <v>9567</v>
      </c>
      <c r="Q2120" t="s">
        <v>93</v>
      </c>
      <c r="R2120">
        <v>59600460</v>
      </c>
      <c r="S2120">
        <v>59600460</v>
      </c>
      <c r="T2120">
        <v>59600460</v>
      </c>
      <c r="U2120">
        <v>59600460</v>
      </c>
      <c r="V2120">
        <v>59600460</v>
      </c>
      <c r="W2120">
        <v>59600460</v>
      </c>
      <c r="X2120">
        <v>59600460</v>
      </c>
      <c r="Y2120">
        <v>59600460</v>
      </c>
      <c r="Z2120">
        <v>59600460</v>
      </c>
      <c r="AA2120">
        <v>59600460</v>
      </c>
      <c r="AB2120">
        <v>59600460</v>
      </c>
      <c r="AC2120">
        <v>59600460</v>
      </c>
      <c r="AD2120">
        <v>59600460</v>
      </c>
      <c r="AE2120" t="s">
        <v>95</v>
      </c>
      <c r="AF2120" s="8">
        <v>45473</v>
      </c>
    </row>
    <row r="2121" spans="1:32" x14ac:dyDescent="0.25">
      <c r="A2121" t="s">
        <v>7506</v>
      </c>
      <c r="B2121" s="10">
        <v>2024</v>
      </c>
      <c r="C2121" s="8">
        <v>45383</v>
      </c>
      <c r="D2121" s="8">
        <v>45473</v>
      </c>
      <c r="E2121" t="s">
        <v>83</v>
      </c>
      <c r="F2121">
        <v>7.9</v>
      </c>
      <c r="G2121" t="s">
        <v>124</v>
      </c>
      <c r="H2121" t="s">
        <v>426</v>
      </c>
      <c r="I2121" t="s">
        <v>159</v>
      </c>
      <c r="J2121" t="s">
        <v>638</v>
      </c>
      <c r="K2121" t="s">
        <v>2864</v>
      </c>
      <c r="L2121" t="s">
        <v>830</v>
      </c>
      <c r="M2121" t="s">
        <v>91</v>
      </c>
      <c r="N2121">
        <v>6532</v>
      </c>
      <c r="O2121" t="s">
        <v>93</v>
      </c>
      <c r="P2121">
        <v>6532</v>
      </c>
      <c r="Q2121" t="s">
        <v>93</v>
      </c>
      <c r="R2121">
        <v>59600461</v>
      </c>
      <c r="S2121">
        <v>59600461</v>
      </c>
      <c r="T2121">
        <v>59600461</v>
      </c>
      <c r="U2121">
        <v>59600461</v>
      </c>
      <c r="V2121">
        <v>59600461</v>
      </c>
      <c r="W2121">
        <v>59600461</v>
      </c>
      <c r="X2121">
        <v>59600461</v>
      </c>
      <c r="Y2121">
        <v>59600461</v>
      </c>
      <c r="Z2121">
        <v>59600461</v>
      </c>
      <c r="AA2121">
        <v>59600461</v>
      </c>
      <c r="AB2121">
        <v>59600461</v>
      </c>
      <c r="AC2121">
        <v>59600461</v>
      </c>
      <c r="AD2121">
        <v>59600461</v>
      </c>
      <c r="AE2121" t="s">
        <v>95</v>
      </c>
      <c r="AF2121" s="8">
        <v>45473</v>
      </c>
    </row>
    <row r="2122" spans="1:32" x14ac:dyDescent="0.25">
      <c r="A2122" t="s">
        <v>7507</v>
      </c>
      <c r="B2122" s="10">
        <v>2024</v>
      </c>
      <c r="C2122" s="8">
        <v>45383</v>
      </c>
      <c r="D2122" s="8">
        <v>45473</v>
      </c>
      <c r="E2122" t="s">
        <v>918</v>
      </c>
      <c r="F2122">
        <v>25</v>
      </c>
      <c r="G2122" t="s">
        <v>920</v>
      </c>
      <c r="H2122" t="s">
        <v>7508</v>
      </c>
      <c r="I2122" t="s">
        <v>922</v>
      </c>
      <c r="J2122" t="s">
        <v>2834</v>
      </c>
      <c r="K2122" t="s">
        <v>7509</v>
      </c>
      <c r="L2122" t="s">
        <v>1925</v>
      </c>
      <c r="M2122" t="s">
        <v>137</v>
      </c>
      <c r="N2122">
        <v>8450</v>
      </c>
      <c r="O2122" t="s">
        <v>93</v>
      </c>
      <c r="P2122">
        <v>20427.98</v>
      </c>
      <c r="Q2122" t="s">
        <v>93</v>
      </c>
      <c r="R2122">
        <v>59597253</v>
      </c>
      <c r="S2122">
        <v>59597253</v>
      </c>
      <c r="T2122">
        <v>59597253</v>
      </c>
      <c r="U2122">
        <v>59597253</v>
      </c>
      <c r="V2122">
        <v>59597253</v>
      </c>
      <c r="W2122">
        <v>59597253</v>
      </c>
      <c r="X2122">
        <v>59597253</v>
      </c>
      <c r="Y2122">
        <v>59597253</v>
      </c>
      <c r="Z2122">
        <v>59597253</v>
      </c>
      <c r="AA2122">
        <v>59597253</v>
      </c>
      <c r="AB2122">
        <v>59597253</v>
      </c>
      <c r="AC2122">
        <v>59597253</v>
      </c>
      <c r="AD2122">
        <v>59597253</v>
      </c>
      <c r="AE2122" t="s">
        <v>95</v>
      </c>
      <c r="AF2122" s="8">
        <v>45473</v>
      </c>
    </row>
    <row r="2123" spans="1:32" x14ac:dyDescent="0.25">
      <c r="A2123" t="s">
        <v>7510</v>
      </c>
      <c r="B2123" s="10">
        <v>2024</v>
      </c>
      <c r="C2123" s="8">
        <v>45383</v>
      </c>
      <c r="D2123" s="8">
        <v>45473</v>
      </c>
      <c r="E2123" t="s">
        <v>918</v>
      </c>
      <c r="F2123">
        <v>25</v>
      </c>
      <c r="G2123" t="s">
        <v>968</v>
      </c>
      <c r="H2123" t="s">
        <v>7511</v>
      </c>
      <c r="I2123" t="s">
        <v>1917</v>
      </c>
      <c r="J2123" t="s">
        <v>848</v>
      </c>
      <c r="K2123" t="s">
        <v>7509</v>
      </c>
      <c r="L2123" t="s">
        <v>7512</v>
      </c>
      <c r="M2123" t="s">
        <v>91</v>
      </c>
      <c r="N2123">
        <v>8450</v>
      </c>
      <c r="O2123" t="s">
        <v>93</v>
      </c>
      <c r="P2123">
        <v>20427.98</v>
      </c>
      <c r="Q2123" t="s">
        <v>93</v>
      </c>
      <c r="R2123">
        <v>59597254</v>
      </c>
      <c r="S2123">
        <v>59597254</v>
      </c>
      <c r="T2123">
        <v>59597254</v>
      </c>
      <c r="U2123">
        <v>59597254</v>
      </c>
      <c r="V2123">
        <v>59597254</v>
      </c>
      <c r="W2123">
        <v>59597254</v>
      </c>
      <c r="X2123">
        <v>59597254</v>
      </c>
      <c r="Y2123">
        <v>59597254</v>
      </c>
      <c r="Z2123">
        <v>59597254</v>
      </c>
      <c r="AA2123">
        <v>59597254</v>
      </c>
      <c r="AB2123">
        <v>59597254</v>
      </c>
      <c r="AC2123">
        <v>59597254</v>
      </c>
      <c r="AD2123">
        <v>59597254</v>
      </c>
      <c r="AE2123" t="s">
        <v>95</v>
      </c>
      <c r="AF2123" s="8">
        <v>45473</v>
      </c>
    </row>
    <row r="2124" spans="1:32" x14ac:dyDescent="0.25">
      <c r="A2124" t="s">
        <v>7513</v>
      </c>
      <c r="B2124" s="10">
        <v>2024</v>
      </c>
      <c r="C2124" s="8">
        <v>45383</v>
      </c>
      <c r="D2124" s="8">
        <v>45473</v>
      </c>
      <c r="E2124" t="s">
        <v>918</v>
      </c>
      <c r="F2124">
        <v>25</v>
      </c>
      <c r="G2124" t="s">
        <v>920</v>
      </c>
      <c r="H2124" t="s">
        <v>7514</v>
      </c>
      <c r="I2124" t="s">
        <v>95</v>
      </c>
      <c r="J2124" t="s">
        <v>7515</v>
      </c>
      <c r="K2124" t="s">
        <v>7516</v>
      </c>
      <c r="L2124" t="s">
        <v>7517</v>
      </c>
      <c r="M2124" t="s">
        <v>91</v>
      </c>
      <c r="N2124">
        <v>8450</v>
      </c>
      <c r="O2124" t="s">
        <v>93</v>
      </c>
      <c r="P2124">
        <v>20427.98</v>
      </c>
      <c r="Q2124" t="s">
        <v>93</v>
      </c>
      <c r="R2124">
        <v>59597255</v>
      </c>
      <c r="S2124">
        <v>59597255</v>
      </c>
      <c r="T2124">
        <v>59597255</v>
      </c>
      <c r="U2124">
        <v>59597255</v>
      </c>
      <c r="V2124">
        <v>59597255</v>
      </c>
      <c r="W2124">
        <v>59597255</v>
      </c>
      <c r="X2124">
        <v>59597255</v>
      </c>
      <c r="Y2124">
        <v>59597255</v>
      </c>
      <c r="Z2124">
        <v>59597255</v>
      </c>
      <c r="AA2124">
        <v>59597255</v>
      </c>
      <c r="AB2124">
        <v>59597255</v>
      </c>
      <c r="AC2124">
        <v>59597255</v>
      </c>
      <c r="AD2124">
        <v>59597255</v>
      </c>
      <c r="AE2124" t="s">
        <v>95</v>
      </c>
      <c r="AF2124" s="8">
        <v>45473</v>
      </c>
    </row>
    <row r="2125" spans="1:32" x14ac:dyDescent="0.25">
      <c r="A2125" t="s">
        <v>7518</v>
      </c>
      <c r="B2125" s="10">
        <v>2024</v>
      </c>
      <c r="C2125" s="8">
        <v>45383</v>
      </c>
      <c r="D2125" s="8">
        <v>45473</v>
      </c>
      <c r="E2125" t="s">
        <v>918</v>
      </c>
      <c r="F2125">
        <v>29</v>
      </c>
      <c r="G2125" t="s">
        <v>920</v>
      </c>
      <c r="H2125" t="s">
        <v>7519</v>
      </c>
      <c r="I2125" t="s">
        <v>95</v>
      </c>
      <c r="J2125" t="s">
        <v>7520</v>
      </c>
      <c r="K2125" t="s">
        <v>1987</v>
      </c>
      <c r="L2125" t="s">
        <v>7521</v>
      </c>
      <c r="M2125" t="s">
        <v>91</v>
      </c>
      <c r="N2125">
        <v>7282</v>
      </c>
      <c r="O2125" t="s">
        <v>93</v>
      </c>
      <c r="P2125">
        <v>28598.76</v>
      </c>
      <c r="Q2125" t="s">
        <v>93</v>
      </c>
      <c r="R2125">
        <v>59597256</v>
      </c>
      <c r="S2125">
        <v>59597256</v>
      </c>
      <c r="T2125">
        <v>59597256</v>
      </c>
      <c r="U2125">
        <v>59597256</v>
      </c>
      <c r="V2125">
        <v>59597256</v>
      </c>
      <c r="W2125">
        <v>59597256</v>
      </c>
      <c r="X2125">
        <v>59597256</v>
      </c>
      <c r="Y2125">
        <v>59597256</v>
      </c>
      <c r="Z2125">
        <v>59597256</v>
      </c>
      <c r="AA2125">
        <v>59597256</v>
      </c>
      <c r="AB2125">
        <v>59597256</v>
      </c>
      <c r="AC2125">
        <v>59597256</v>
      </c>
      <c r="AD2125">
        <v>59597256</v>
      </c>
      <c r="AE2125" t="s">
        <v>95</v>
      </c>
      <c r="AF2125" s="8">
        <v>45473</v>
      </c>
    </row>
    <row r="2126" spans="1:32" x14ac:dyDescent="0.25">
      <c r="A2126" t="s">
        <v>7522</v>
      </c>
      <c r="B2126" s="10">
        <v>2024</v>
      </c>
      <c r="C2126" s="8">
        <v>45383</v>
      </c>
      <c r="D2126" s="8">
        <v>45473</v>
      </c>
      <c r="E2126" t="s">
        <v>918</v>
      </c>
      <c r="F2126">
        <v>23</v>
      </c>
      <c r="G2126" t="s">
        <v>1975</v>
      </c>
      <c r="H2126" t="s">
        <v>7523</v>
      </c>
      <c r="I2126" t="s">
        <v>1917</v>
      </c>
      <c r="J2126" t="s">
        <v>170</v>
      </c>
      <c r="K2126" t="s">
        <v>7524</v>
      </c>
      <c r="L2126" t="s">
        <v>971</v>
      </c>
      <c r="M2126" t="s">
        <v>91</v>
      </c>
      <c r="N2126">
        <v>6118</v>
      </c>
      <c r="O2126" t="s">
        <v>93</v>
      </c>
      <c r="P2126">
        <v>16505.3</v>
      </c>
      <c r="Q2126" t="s">
        <v>93</v>
      </c>
      <c r="R2126">
        <v>59597257</v>
      </c>
      <c r="S2126">
        <v>59597257</v>
      </c>
      <c r="T2126">
        <v>59597257</v>
      </c>
      <c r="U2126">
        <v>59597257</v>
      </c>
      <c r="V2126">
        <v>59597257</v>
      </c>
      <c r="W2126">
        <v>59597257</v>
      </c>
      <c r="X2126">
        <v>59597257</v>
      </c>
      <c r="Y2126">
        <v>59597257</v>
      </c>
      <c r="Z2126">
        <v>59597257</v>
      </c>
      <c r="AA2126">
        <v>59597257</v>
      </c>
      <c r="AB2126">
        <v>59597257</v>
      </c>
      <c r="AC2126">
        <v>59597257</v>
      </c>
      <c r="AD2126">
        <v>59597257</v>
      </c>
      <c r="AE2126" t="s">
        <v>95</v>
      </c>
      <c r="AF2126" s="8">
        <v>45473</v>
      </c>
    </row>
    <row r="2127" spans="1:32" x14ac:dyDescent="0.25">
      <c r="A2127" t="s">
        <v>7525</v>
      </c>
      <c r="B2127" s="10">
        <v>2024</v>
      </c>
      <c r="C2127" s="8">
        <v>45383</v>
      </c>
      <c r="D2127" s="8">
        <v>45473</v>
      </c>
      <c r="E2127" t="s">
        <v>918</v>
      </c>
      <c r="F2127">
        <v>25</v>
      </c>
      <c r="G2127" t="s">
        <v>2891</v>
      </c>
      <c r="H2127" t="s">
        <v>7526</v>
      </c>
      <c r="I2127" t="s">
        <v>95</v>
      </c>
      <c r="J2127" t="s">
        <v>7527</v>
      </c>
      <c r="K2127" t="s">
        <v>374</v>
      </c>
      <c r="L2127" t="s">
        <v>3072</v>
      </c>
      <c r="M2127" t="s">
        <v>137</v>
      </c>
      <c r="N2127">
        <v>8450</v>
      </c>
      <c r="O2127" t="s">
        <v>93</v>
      </c>
      <c r="P2127">
        <v>20427.98</v>
      </c>
      <c r="Q2127" t="s">
        <v>93</v>
      </c>
      <c r="R2127">
        <v>59597258</v>
      </c>
      <c r="S2127">
        <v>59597258</v>
      </c>
      <c r="T2127">
        <v>59597258</v>
      </c>
      <c r="U2127">
        <v>59597258</v>
      </c>
      <c r="V2127">
        <v>59597258</v>
      </c>
      <c r="W2127">
        <v>59597258</v>
      </c>
      <c r="X2127">
        <v>59597258</v>
      </c>
      <c r="Y2127">
        <v>59597258</v>
      </c>
      <c r="Z2127">
        <v>59597258</v>
      </c>
      <c r="AA2127">
        <v>59597258</v>
      </c>
      <c r="AB2127">
        <v>59597258</v>
      </c>
      <c r="AC2127">
        <v>59597258</v>
      </c>
      <c r="AD2127">
        <v>59597258</v>
      </c>
      <c r="AE2127" t="s">
        <v>95</v>
      </c>
      <c r="AF2127" s="8">
        <v>45473</v>
      </c>
    </row>
    <row r="2128" spans="1:32" x14ac:dyDescent="0.25">
      <c r="A2128" t="s">
        <v>7528</v>
      </c>
      <c r="B2128" s="10">
        <v>2024</v>
      </c>
      <c r="C2128" s="8">
        <v>45383</v>
      </c>
      <c r="D2128" s="8">
        <v>45473</v>
      </c>
      <c r="E2128" t="s">
        <v>83</v>
      </c>
      <c r="F2128">
        <v>7.9</v>
      </c>
      <c r="G2128" t="s">
        <v>124</v>
      </c>
      <c r="H2128" t="s">
        <v>842</v>
      </c>
      <c r="I2128" t="s">
        <v>592</v>
      </c>
      <c r="J2128" t="s">
        <v>7529</v>
      </c>
      <c r="K2128" t="s">
        <v>2835</v>
      </c>
      <c r="L2128" t="s">
        <v>2835</v>
      </c>
      <c r="M2128" t="s">
        <v>137</v>
      </c>
      <c r="N2128">
        <v>6532</v>
      </c>
      <c r="O2128" t="s">
        <v>93</v>
      </c>
      <c r="P2128">
        <v>6532</v>
      </c>
      <c r="Q2128" t="s">
        <v>93</v>
      </c>
      <c r="R2128">
        <v>59597349</v>
      </c>
      <c r="S2128">
        <v>59597349</v>
      </c>
      <c r="T2128">
        <v>59597349</v>
      </c>
      <c r="U2128">
        <v>59597349</v>
      </c>
      <c r="V2128">
        <v>59597349</v>
      </c>
      <c r="W2128">
        <v>59597349</v>
      </c>
      <c r="X2128">
        <v>59597349</v>
      </c>
      <c r="Y2128">
        <v>59597349</v>
      </c>
      <c r="Z2128">
        <v>59597349</v>
      </c>
      <c r="AA2128">
        <v>59597349</v>
      </c>
      <c r="AB2128">
        <v>59597349</v>
      </c>
      <c r="AC2128">
        <v>59597349</v>
      </c>
      <c r="AD2128">
        <v>59597349</v>
      </c>
      <c r="AE2128" t="s">
        <v>95</v>
      </c>
      <c r="AF2128" s="8">
        <v>45473</v>
      </c>
    </row>
    <row r="2129" spans="1:32" x14ac:dyDescent="0.25">
      <c r="A2129" t="s">
        <v>7530</v>
      </c>
      <c r="B2129" s="10">
        <v>2024</v>
      </c>
      <c r="C2129" s="8">
        <v>45383</v>
      </c>
      <c r="D2129" s="8">
        <v>45473</v>
      </c>
      <c r="E2129" t="s">
        <v>83</v>
      </c>
      <c r="F2129">
        <v>15.9</v>
      </c>
      <c r="G2129" t="s">
        <v>206</v>
      </c>
      <c r="H2129" t="s">
        <v>7531</v>
      </c>
      <c r="I2129" t="s">
        <v>292</v>
      </c>
      <c r="J2129" t="s">
        <v>523</v>
      </c>
      <c r="K2129" t="s">
        <v>678</v>
      </c>
      <c r="L2129" t="s">
        <v>678</v>
      </c>
      <c r="M2129" t="s">
        <v>91</v>
      </c>
      <c r="N2129">
        <v>10774</v>
      </c>
      <c r="O2129" t="s">
        <v>93</v>
      </c>
      <c r="P2129">
        <v>10774</v>
      </c>
      <c r="Q2129" t="s">
        <v>93</v>
      </c>
      <c r="R2129">
        <v>59597350</v>
      </c>
      <c r="S2129">
        <v>59597350</v>
      </c>
      <c r="T2129">
        <v>59597350</v>
      </c>
      <c r="U2129">
        <v>59597350</v>
      </c>
      <c r="V2129">
        <v>59597350</v>
      </c>
      <c r="W2129">
        <v>59597350</v>
      </c>
      <c r="X2129">
        <v>59597350</v>
      </c>
      <c r="Y2129">
        <v>59597350</v>
      </c>
      <c r="Z2129">
        <v>59597350</v>
      </c>
      <c r="AA2129">
        <v>59597350</v>
      </c>
      <c r="AB2129">
        <v>59597350</v>
      </c>
      <c r="AC2129">
        <v>59597350</v>
      </c>
      <c r="AD2129">
        <v>59597350</v>
      </c>
      <c r="AE2129" t="s">
        <v>95</v>
      </c>
      <c r="AF2129" s="8">
        <v>45473</v>
      </c>
    </row>
    <row r="2130" spans="1:32" x14ac:dyDescent="0.25">
      <c r="A2130" t="s">
        <v>7532</v>
      </c>
      <c r="B2130" s="10">
        <v>2024</v>
      </c>
      <c r="C2130" s="8">
        <v>45383</v>
      </c>
      <c r="D2130" s="8">
        <v>45473</v>
      </c>
      <c r="E2130" t="s">
        <v>83</v>
      </c>
      <c r="F2130">
        <v>8</v>
      </c>
      <c r="G2130" t="s">
        <v>99</v>
      </c>
      <c r="H2130" t="s">
        <v>1043</v>
      </c>
      <c r="I2130" t="s">
        <v>531</v>
      </c>
      <c r="J2130" t="s">
        <v>218</v>
      </c>
      <c r="K2130" t="s">
        <v>6475</v>
      </c>
      <c r="L2130" t="s">
        <v>6475</v>
      </c>
      <c r="M2130" t="s">
        <v>91</v>
      </c>
      <c r="N2130">
        <v>7364</v>
      </c>
      <c r="O2130" t="s">
        <v>93</v>
      </c>
      <c r="P2130">
        <v>7364</v>
      </c>
      <c r="Q2130" t="s">
        <v>93</v>
      </c>
      <c r="R2130">
        <v>59597351</v>
      </c>
      <c r="S2130">
        <v>59597351</v>
      </c>
      <c r="T2130">
        <v>59597351</v>
      </c>
      <c r="U2130">
        <v>59597351</v>
      </c>
      <c r="V2130">
        <v>59597351</v>
      </c>
      <c r="W2130">
        <v>59597351</v>
      </c>
      <c r="X2130">
        <v>59597351</v>
      </c>
      <c r="Y2130">
        <v>59597351</v>
      </c>
      <c r="Z2130">
        <v>59597351</v>
      </c>
      <c r="AA2130">
        <v>59597351</v>
      </c>
      <c r="AB2130">
        <v>59597351</v>
      </c>
      <c r="AC2130">
        <v>59597351</v>
      </c>
      <c r="AD2130">
        <v>59597351</v>
      </c>
      <c r="AE2130" t="s">
        <v>95</v>
      </c>
      <c r="AF2130" s="8">
        <v>45473</v>
      </c>
    </row>
    <row r="2131" spans="1:32" x14ac:dyDescent="0.25">
      <c r="A2131" t="s">
        <v>7533</v>
      </c>
      <c r="B2131" s="10">
        <v>2024</v>
      </c>
      <c r="C2131" s="8">
        <v>45383</v>
      </c>
      <c r="D2131" s="8">
        <v>45473</v>
      </c>
      <c r="E2131" t="s">
        <v>83</v>
      </c>
      <c r="F2131">
        <v>13.9</v>
      </c>
      <c r="G2131" t="s">
        <v>356</v>
      </c>
      <c r="H2131" t="s">
        <v>7534</v>
      </c>
      <c r="I2131" t="s">
        <v>87</v>
      </c>
      <c r="J2131" t="s">
        <v>333</v>
      </c>
      <c r="K2131" t="s">
        <v>375</v>
      </c>
      <c r="L2131" t="s">
        <v>375</v>
      </c>
      <c r="M2131" t="s">
        <v>91</v>
      </c>
      <c r="N2131">
        <v>9591</v>
      </c>
      <c r="O2131" t="s">
        <v>93</v>
      </c>
      <c r="P2131">
        <v>9591</v>
      </c>
      <c r="Q2131" t="s">
        <v>93</v>
      </c>
      <c r="R2131">
        <v>59597352</v>
      </c>
      <c r="S2131">
        <v>59597352</v>
      </c>
      <c r="T2131">
        <v>59597352</v>
      </c>
      <c r="U2131">
        <v>59597352</v>
      </c>
      <c r="V2131">
        <v>59597352</v>
      </c>
      <c r="W2131">
        <v>59597352</v>
      </c>
      <c r="X2131">
        <v>59597352</v>
      </c>
      <c r="Y2131">
        <v>59597352</v>
      </c>
      <c r="Z2131">
        <v>59597352</v>
      </c>
      <c r="AA2131">
        <v>59597352</v>
      </c>
      <c r="AB2131">
        <v>59597352</v>
      </c>
      <c r="AC2131">
        <v>59597352</v>
      </c>
      <c r="AD2131">
        <v>59597352</v>
      </c>
      <c r="AE2131" t="s">
        <v>95</v>
      </c>
      <c r="AF2131" s="8">
        <v>45473</v>
      </c>
    </row>
    <row r="2132" spans="1:32" x14ac:dyDescent="0.25">
      <c r="A2132" t="s">
        <v>7535</v>
      </c>
      <c r="B2132" s="10">
        <v>2024</v>
      </c>
      <c r="C2132" s="8">
        <v>45383</v>
      </c>
      <c r="D2132" s="8">
        <v>45473</v>
      </c>
      <c r="E2132" t="s">
        <v>83</v>
      </c>
      <c r="F2132">
        <v>8.9</v>
      </c>
      <c r="G2132" t="s">
        <v>99</v>
      </c>
      <c r="H2132" t="s">
        <v>7536</v>
      </c>
      <c r="I2132" t="s">
        <v>109</v>
      </c>
      <c r="J2132" t="s">
        <v>820</v>
      </c>
      <c r="K2132" t="s">
        <v>5972</v>
      </c>
      <c r="L2132" t="s">
        <v>5972</v>
      </c>
      <c r="M2132" t="s">
        <v>137</v>
      </c>
      <c r="N2132">
        <v>8399</v>
      </c>
      <c r="O2132" t="s">
        <v>93</v>
      </c>
      <c r="P2132">
        <v>8399</v>
      </c>
      <c r="Q2132" t="s">
        <v>93</v>
      </c>
      <c r="R2132">
        <v>59597353</v>
      </c>
      <c r="S2132">
        <v>59597353</v>
      </c>
      <c r="T2132">
        <v>59597353</v>
      </c>
      <c r="U2132">
        <v>59597353</v>
      </c>
      <c r="V2132">
        <v>59597353</v>
      </c>
      <c r="W2132">
        <v>59597353</v>
      </c>
      <c r="X2132">
        <v>59597353</v>
      </c>
      <c r="Y2132">
        <v>59597353</v>
      </c>
      <c r="Z2132">
        <v>59597353</v>
      </c>
      <c r="AA2132">
        <v>59597353</v>
      </c>
      <c r="AB2132">
        <v>59597353</v>
      </c>
      <c r="AC2132">
        <v>59597353</v>
      </c>
      <c r="AD2132">
        <v>59597353</v>
      </c>
      <c r="AE2132" t="s">
        <v>95</v>
      </c>
      <c r="AF2132" s="8">
        <v>45473</v>
      </c>
    </row>
    <row r="2133" spans="1:32" x14ac:dyDescent="0.25">
      <c r="A2133" t="s">
        <v>7537</v>
      </c>
      <c r="B2133" s="10">
        <v>2024</v>
      </c>
      <c r="C2133" s="8">
        <v>45383</v>
      </c>
      <c r="D2133" s="8">
        <v>45473</v>
      </c>
      <c r="E2133" t="s">
        <v>83</v>
      </c>
      <c r="F2133">
        <v>8.9</v>
      </c>
      <c r="G2133" t="s">
        <v>468</v>
      </c>
      <c r="H2133" t="s">
        <v>7538</v>
      </c>
      <c r="I2133" t="s">
        <v>645</v>
      </c>
      <c r="J2133" t="s">
        <v>2721</v>
      </c>
      <c r="K2133" t="s">
        <v>316</v>
      </c>
      <c r="L2133" t="s">
        <v>316</v>
      </c>
      <c r="M2133" t="s">
        <v>137</v>
      </c>
      <c r="N2133">
        <v>8399</v>
      </c>
      <c r="O2133" t="s">
        <v>93</v>
      </c>
      <c r="P2133">
        <v>8399</v>
      </c>
      <c r="Q2133" t="s">
        <v>93</v>
      </c>
      <c r="R2133">
        <v>59597354</v>
      </c>
      <c r="S2133">
        <v>59597354</v>
      </c>
      <c r="T2133">
        <v>59597354</v>
      </c>
      <c r="U2133">
        <v>59597354</v>
      </c>
      <c r="V2133">
        <v>59597354</v>
      </c>
      <c r="W2133">
        <v>59597354</v>
      </c>
      <c r="X2133">
        <v>59597354</v>
      </c>
      <c r="Y2133">
        <v>59597354</v>
      </c>
      <c r="Z2133">
        <v>59597354</v>
      </c>
      <c r="AA2133">
        <v>59597354</v>
      </c>
      <c r="AB2133">
        <v>59597354</v>
      </c>
      <c r="AC2133">
        <v>59597354</v>
      </c>
      <c r="AD2133">
        <v>59597354</v>
      </c>
      <c r="AE2133" t="s">
        <v>95</v>
      </c>
      <c r="AF2133" s="8">
        <v>45473</v>
      </c>
    </row>
    <row r="2134" spans="1:32" x14ac:dyDescent="0.25">
      <c r="A2134" t="s">
        <v>7539</v>
      </c>
      <c r="B2134" s="10">
        <v>2024</v>
      </c>
      <c r="C2134" s="8">
        <v>45383</v>
      </c>
      <c r="D2134" s="8">
        <v>45473</v>
      </c>
      <c r="E2134" t="s">
        <v>83</v>
      </c>
      <c r="F2134">
        <v>16.899999999999999</v>
      </c>
      <c r="G2134" t="s">
        <v>290</v>
      </c>
      <c r="H2134" t="e">
        <f>+Chofer De Volteo De Asfalto</f>
        <v>#NAME?</v>
      </c>
      <c r="I2134" t="s">
        <v>196</v>
      </c>
      <c r="J2134" t="s">
        <v>7540</v>
      </c>
      <c r="K2134" t="s">
        <v>678</v>
      </c>
      <c r="L2134" t="s">
        <v>533</v>
      </c>
      <c r="M2134" t="s">
        <v>91</v>
      </c>
      <c r="N2134">
        <v>10686</v>
      </c>
      <c r="O2134" t="s">
        <v>93</v>
      </c>
      <c r="P2134">
        <v>10686</v>
      </c>
      <c r="Q2134" t="s">
        <v>93</v>
      </c>
      <c r="R2134">
        <v>59597446</v>
      </c>
      <c r="S2134">
        <v>59597446</v>
      </c>
      <c r="T2134">
        <v>59597446</v>
      </c>
      <c r="U2134">
        <v>59597446</v>
      </c>
      <c r="V2134">
        <v>59597446</v>
      </c>
      <c r="W2134">
        <v>59597446</v>
      </c>
      <c r="X2134">
        <v>59597446</v>
      </c>
      <c r="Y2134">
        <v>59597446</v>
      </c>
      <c r="Z2134">
        <v>59597446</v>
      </c>
      <c r="AA2134">
        <v>59597446</v>
      </c>
      <c r="AB2134">
        <v>59597446</v>
      </c>
      <c r="AC2134">
        <v>59597446</v>
      </c>
      <c r="AD2134">
        <v>59597446</v>
      </c>
      <c r="AE2134" t="s">
        <v>95</v>
      </c>
      <c r="AF2134" s="8">
        <v>45473</v>
      </c>
    </row>
    <row r="2135" spans="1:32" x14ac:dyDescent="0.25">
      <c r="A2135" t="s">
        <v>7541</v>
      </c>
      <c r="B2135" s="10">
        <v>2024</v>
      </c>
      <c r="C2135" s="8">
        <v>45383</v>
      </c>
      <c r="D2135" s="8">
        <v>45473</v>
      </c>
      <c r="E2135" t="s">
        <v>83</v>
      </c>
      <c r="F2135">
        <v>8.9</v>
      </c>
      <c r="G2135" t="s">
        <v>99</v>
      </c>
      <c r="H2135" t="e">
        <f>+Rastrillero De Bacheo Y Asfalto</f>
        <v>#NAME?</v>
      </c>
      <c r="I2135" t="s">
        <v>196</v>
      </c>
      <c r="J2135" t="s">
        <v>5849</v>
      </c>
      <c r="K2135" t="s">
        <v>678</v>
      </c>
      <c r="L2135" t="s">
        <v>219</v>
      </c>
      <c r="M2135" t="s">
        <v>91</v>
      </c>
      <c r="N2135">
        <v>8399</v>
      </c>
      <c r="O2135" t="s">
        <v>93</v>
      </c>
      <c r="P2135">
        <v>8399</v>
      </c>
      <c r="Q2135" t="s">
        <v>93</v>
      </c>
      <c r="R2135">
        <v>59597447</v>
      </c>
      <c r="S2135">
        <v>59597447</v>
      </c>
      <c r="T2135">
        <v>59597447</v>
      </c>
      <c r="U2135">
        <v>59597447</v>
      </c>
      <c r="V2135">
        <v>59597447</v>
      </c>
      <c r="W2135">
        <v>59597447</v>
      </c>
      <c r="X2135">
        <v>59597447</v>
      </c>
      <c r="Y2135">
        <v>59597447</v>
      </c>
      <c r="Z2135">
        <v>59597447</v>
      </c>
      <c r="AA2135">
        <v>59597447</v>
      </c>
      <c r="AB2135">
        <v>59597447</v>
      </c>
      <c r="AC2135">
        <v>59597447</v>
      </c>
      <c r="AD2135">
        <v>59597447</v>
      </c>
      <c r="AE2135" t="s">
        <v>95</v>
      </c>
      <c r="AF2135" s="8">
        <v>45473</v>
      </c>
    </row>
    <row r="2136" spans="1:32" x14ac:dyDescent="0.25">
      <c r="A2136" t="s">
        <v>7542</v>
      </c>
      <c r="B2136" s="10">
        <v>2024</v>
      </c>
      <c r="C2136" s="8">
        <v>45383</v>
      </c>
      <c r="D2136" s="8">
        <v>45473</v>
      </c>
      <c r="E2136" t="s">
        <v>83</v>
      </c>
      <c r="F2136">
        <v>10.9</v>
      </c>
      <c r="G2136" t="s">
        <v>188</v>
      </c>
      <c r="H2136" t="e">
        <f>+Pintor Y Ayudante</f>
        <v>#NAME?</v>
      </c>
      <c r="I2136" t="s">
        <v>372</v>
      </c>
      <c r="J2136" t="s">
        <v>2688</v>
      </c>
      <c r="K2136" t="s">
        <v>678</v>
      </c>
      <c r="L2136" t="s">
        <v>533</v>
      </c>
      <c r="M2136" t="s">
        <v>91</v>
      </c>
      <c r="N2136">
        <v>9098</v>
      </c>
      <c r="O2136" t="s">
        <v>93</v>
      </c>
      <c r="P2136">
        <v>9098</v>
      </c>
      <c r="Q2136" t="s">
        <v>93</v>
      </c>
      <c r="R2136">
        <v>59597448</v>
      </c>
      <c r="S2136">
        <v>59597448</v>
      </c>
      <c r="T2136">
        <v>59597448</v>
      </c>
      <c r="U2136">
        <v>59597448</v>
      </c>
      <c r="V2136">
        <v>59597448</v>
      </c>
      <c r="W2136">
        <v>59597448</v>
      </c>
      <c r="X2136">
        <v>59597448</v>
      </c>
      <c r="Y2136">
        <v>59597448</v>
      </c>
      <c r="Z2136">
        <v>59597448</v>
      </c>
      <c r="AA2136">
        <v>59597448</v>
      </c>
      <c r="AB2136">
        <v>59597448</v>
      </c>
      <c r="AC2136">
        <v>59597448</v>
      </c>
      <c r="AD2136">
        <v>59597448</v>
      </c>
      <c r="AE2136" t="s">
        <v>95</v>
      </c>
      <c r="AF2136" s="8">
        <v>45473</v>
      </c>
    </row>
    <row r="2137" spans="1:32" x14ac:dyDescent="0.25">
      <c r="A2137" t="s">
        <v>7543</v>
      </c>
      <c r="B2137" s="10">
        <v>2024</v>
      </c>
      <c r="C2137" s="8">
        <v>45383</v>
      </c>
      <c r="D2137" s="8">
        <v>45473</v>
      </c>
      <c r="E2137" t="s">
        <v>83</v>
      </c>
      <c r="F2137">
        <v>8.9</v>
      </c>
      <c r="G2137" t="s">
        <v>99</v>
      </c>
      <c r="H2137" t="e">
        <f>+Cabo De Cuadrilla Electricista</f>
        <v>#NAME?</v>
      </c>
      <c r="I2137" t="s">
        <v>531</v>
      </c>
      <c r="J2137" t="s">
        <v>1970</v>
      </c>
      <c r="K2137" t="s">
        <v>678</v>
      </c>
      <c r="L2137" t="s">
        <v>465</v>
      </c>
      <c r="M2137" t="s">
        <v>91</v>
      </c>
      <c r="N2137">
        <v>8399</v>
      </c>
      <c r="O2137" t="s">
        <v>93</v>
      </c>
      <c r="P2137">
        <v>8399</v>
      </c>
      <c r="Q2137" t="s">
        <v>93</v>
      </c>
      <c r="R2137">
        <v>59597449</v>
      </c>
      <c r="S2137">
        <v>59597449</v>
      </c>
      <c r="T2137">
        <v>59597449</v>
      </c>
      <c r="U2137">
        <v>59597449</v>
      </c>
      <c r="V2137">
        <v>59597449</v>
      </c>
      <c r="W2137">
        <v>59597449</v>
      </c>
      <c r="X2137">
        <v>59597449</v>
      </c>
      <c r="Y2137">
        <v>59597449</v>
      </c>
      <c r="Z2137">
        <v>59597449</v>
      </c>
      <c r="AA2137">
        <v>59597449</v>
      </c>
      <c r="AB2137">
        <v>59597449</v>
      </c>
      <c r="AC2137">
        <v>59597449</v>
      </c>
      <c r="AD2137">
        <v>59597449</v>
      </c>
      <c r="AE2137" t="s">
        <v>95</v>
      </c>
      <c r="AF2137" s="8">
        <v>45473</v>
      </c>
    </row>
    <row r="2138" spans="1:32" x14ac:dyDescent="0.25">
      <c r="A2138" t="s">
        <v>7544</v>
      </c>
      <c r="B2138" s="10">
        <v>2024</v>
      </c>
      <c r="C2138" s="8">
        <v>45383</v>
      </c>
      <c r="D2138" s="8">
        <v>45473</v>
      </c>
      <c r="E2138" t="s">
        <v>83</v>
      </c>
      <c r="F2138">
        <v>17.899999999999999</v>
      </c>
      <c r="G2138" t="s">
        <v>231</v>
      </c>
      <c r="H2138" t="e">
        <f>+Machetero De Parques Y Jardines</f>
        <v>#NAME?</v>
      </c>
      <c r="I2138" t="s">
        <v>144</v>
      </c>
      <c r="J2138" t="s">
        <v>7545</v>
      </c>
      <c r="K2138" t="s">
        <v>678</v>
      </c>
      <c r="L2138" t="s">
        <v>556</v>
      </c>
      <c r="M2138" t="s">
        <v>91</v>
      </c>
      <c r="N2138">
        <v>11343</v>
      </c>
      <c r="O2138" t="s">
        <v>93</v>
      </c>
      <c r="P2138">
        <v>11343</v>
      </c>
      <c r="Q2138" t="s">
        <v>93</v>
      </c>
      <c r="R2138">
        <v>59597450</v>
      </c>
      <c r="S2138">
        <v>59597450</v>
      </c>
      <c r="T2138">
        <v>59597450</v>
      </c>
      <c r="U2138">
        <v>59597450</v>
      </c>
      <c r="V2138">
        <v>59597450</v>
      </c>
      <c r="W2138">
        <v>59597450</v>
      </c>
      <c r="X2138">
        <v>59597450</v>
      </c>
      <c r="Y2138">
        <v>59597450</v>
      </c>
      <c r="Z2138">
        <v>59597450</v>
      </c>
      <c r="AA2138">
        <v>59597450</v>
      </c>
      <c r="AB2138">
        <v>59597450</v>
      </c>
      <c r="AC2138">
        <v>59597450</v>
      </c>
      <c r="AD2138">
        <v>59597450</v>
      </c>
      <c r="AE2138" t="s">
        <v>95</v>
      </c>
      <c r="AF2138" s="8">
        <v>45473</v>
      </c>
    </row>
    <row r="2139" spans="1:32" x14ac:dyDescent="0.25">
      <c r="A2139" t="s">
        <v>7546</v>
      </c>
      <c r="B2139" s="10">
        <v>2024</v>
      </c>
      <c r="C2139" s="8">
        <v>45383</v>
      </c>
      <c r="D2139" s="8">
        <v>45473</v>
      </c>
      <c r="E2139" t="s">
        <v>83</v>
      </c>
      <c r="F2139">
        <v>8</v>
      </c>
      <c r="G2139" t="s">
        <v>498</v>
      </c>
      <c r="H2139" t="s">
        <v>195</v>
      </c>
      <c r="I2139" t="s">
        <v>144</v>
      </c>
      <c r="J2139" t="s">
        <v>7547</v>
      </c>
      <c r="K2139" t="s">
        <v>678</v>
      </c>
      <c r="L2139" t="s">
        <v>4443</v>
      </c>
      <c r="M2139" t="s">
        <v>137</v>
      </c>
      <c r="N2139">
        <v>7364</v>
      </c>
      <c r="O2139" t="s">
        <v>93</v>
      </c>
      <c r="P2139">
        <v>7364</v>
      </c>
      <c r="Q2139" t="s">
        <v>93</v>
      </c>
      <c r="R2139">
        <v>59597451</v>
      </c>
      <c r="S2139">
        <v>59597451</v>
      </c>
      <c r="T2139">
        <v>59597451</v>
      </c>
      <c r="U2139">
        <v>59597451</v>
      </c>
      <c r="V2139">
        <v>59597451</v>
      </c>
      <c r="W2139">
        <v>59597451</v>
      </c>
      <c r="X2139">
        <v>59597451</v>
      </c>
      <c r="Y2139">
        <v>59597451</v>
      </c>
      <c r="Z2139">
        <v>59597451</v>
      </c>
      <c r="AA2139">
        <v>59597451</v>
      </c>
      <c r="AB2139">
        <v>59597451</v>
      </c>
      <c r="AC2139">
        <v>59597451</v>
      </c>
      <c r="AD2139">
        <v>59597451</v>
      </c>
      <c r="AE2139" t="s">
        <v>95</v>
      </c>
      <c r="AF2139" s="8">
        <v>45473</v>
      </c>
    </row>
    <row r="2140" spans="1:32" x14ac:dyDescent="0.25">
      <c r="A2140" t="s">
        <v>7548</v>
      </c>
      <c r="B2140" s="10">
        <v>2024</v>
      </c>
      <c r="C2140" s="8">
        <v>45383</v>
      </c>
      <c r="D2140" s="8">
        <v>45473</v>
      </c>
      <c r="E2140" t="s">
        <v>83</v>
      </c>
      <c r="F2140">
        <v>7.9</v>
      </c>
      <c r="G2140" t="s">
        <v>124</v>
      </c>
      <c r="H2140" t="s">
        <v>7549</v>
      </c>
      <c r="I2140" t="s">
        <v>3971</v>
      </c>
      <c r="J2140" t="s">
        <v>7550</v>
      </c>
      <c r="K2140" t="s">
        <v>3282</v>
      </c>
      <c r="L2140" t="s">
        <v>4414</v>
      </c>
      <c r="M2140" t="s">
        <v>137</v>
      </c>
      <c r="N2140">
        <v>6532</v>
      </c>
      <c r="O2140" t="s">
        <v>93</v>
      </c>
      <c r="P2140">
        <v>6532</v>
      </c>
      <c r="Q2140" t="s">
        <v>93</v>
      </c>
      <c r="R2140">
        <v>59597544</v>
      </c>
      <c r="S2140">
        <v>59597544</v>
      </c>
      <c r="T2140">
        <v>59597544</v>
      </c>
      <c r="U2140">
        <v>59597544</v>
      </c>
      <c r="V2140">
        <v>59597544</v>
      </c>
      <c r="W2140">
        <v>59597544</v>
      </c>
      <c r="X2140">
        <v>59597544</v>
      </c>
      <c r="Y2140">
        <v>59597544</v>
      </c>
      <c r="Z2140">
        <v>59597544</v>
      </c>
      <c r="AA2140">
        <v>59597544</v>
      </c>
      <c r="AB2140">
        <v>59597544</v>
      </c>
      <c r="AC2140">
        <v>59597544</v>
      </c>
      <c r="AD2140">
        <v>59597544</v>
      </c>
      <c r="AE2140" t="s">
        <v>95</v>
      </c>
      <c r="AF2140" s="8">
        <v>45473</v>
      </c>
    </row>
    <row r="2141" spans="1:32" x14ac:dyDescent="0.25">
      <c r="A2141" t="s">
        <v>7551</v>
      </c>
      <c r="B2141" s="10">
        <v>2024</v>
      </c>
      <c r="C2141" s="8">
        <v>45383</v>
      </c>
      <c r="D2141" s="8">
        <v>45473</v>
      </c>
      <c r="E2141" t="s">
        <v>83</v>
      </c>
      <c r="F2141">
        <v>15.9</v>
      </c>
      <c r="G2141" t="s">
        <v>206</v>
      </c>
      <c r="H2141" t="s">
        <v>337</v>
      </c>
      <c r="I2141" t="s">
        <v>240</v>
      </c>
      <c r="J2141" t="s">
        <v>7552</v>
      </c>
      <c r="K2141" t="s">
        <v>3282</v>
      </c>
      <c r="L2141" t="s">
        <v>340</v>
      </c>
      <c r="M2141" t="s">
        <v>91</v>
      </c>
      <c r="N2141">
        <v>9736</v>
      </c>
      <c r="O2141" t="s">
        <v>93</v>
      </c>
      <c r="P2141">
        <v>9736</v>
      </c>
      <c r="Q2141" t="s">
        <v>93</v>
      </c>
      <c r="R2141">
        <v>59597545</v>
      </c>
      <c r="S2141">
        <v>59597545</v>
      </c>
      <c r="T2141">
        <v>59597545</v>
      </c>
      <c r="U2141">
        <v>59597545</v>
      </c>
      <c r="V2141">
        <v>59597545</v>
      </c>
      <c r="W2141">
        <v>59597545</v>
      </c>
      <c r="X2141">
        <v>59597545</v>
      </c>
      <c r="Y2141">
        <v>59597545</v>
      </c>
      <c r="Z2141">
        <v>59597545</v>
      </c>
      <c r="AA2141">
        <v>59597545</v>
      </c>
      <c r="AB2141">
        <v>59597545</v>
      </c>
      <c r="AC2141">
        <v>59597545</v>
      </c>
      <c r="AD2141">
        <v>59597545</v>
      </c>
      <c r="AE2141" t="s">
        <v>95</v>
      </c>
      <c r="AF2141" s="8">
        <v>45473</v>
      </c>
    </row>
    <row r="2142" spans="1:32" x14ac:dyDescent="0.25">
      <c r="A2142" t="s">
        <v>7553</v>
      </c>
      <c r="B2142" s="10">
        <v>2024</v>
      </c>
      <c r="C2142" s="8">
        <v>45383</v>
      </c>
      <c r="D2142" s="8">
        <v>45473</v>
      </c>
      <c r="E2142" t="s">
        <v>83</v>
      </c>
      <c r="F2142">
        <v>8.9</v>
      </c>
      <c r="G2142" t="s">
        <v>7554</v>
      </c>
      <c r="H2142" t="s">
        <v>195</v>
      </c>
      <c r="I2142" t="s">
        <v>280</v>
      </c>
      <c r="J2142" t="s">
        <v>7552</v>
      </c>
      <c r="K2142" t="s">
        <v>3282</v>
      </c>
      <c r="L2142" t="s">
        <v>2048</v>
      </c>
      <c r="M2142" t="s">
        <v>91</v>
      </c>
      <c r="N2142">
        <v>7364</v>
      </c>
      <c r="O2142" t="s">
        <v>93</v>
      </c>
      <c r="P2142">
        <v>7364</v>
      </c>
      <c r="Q2142" t="s">
        <v>93</v>
      </c>
      <c r="R2142">
        <v>59597546</v>
      </c>
      <c r="S2142">
        <v>59597546</v>
      </c>
      <c r="T2142">
        <v>59597546</v>
      </c>
      <c r="U2142">
        <v>59597546</v>
      </c>
      <c r="V2142">
        <v>59597546</v>
      </c>
      <c r="W2142">
        <v>59597546</v>
      </c>
      <c r="X2142">
        <v>59597546</v>
      </c>
      <c r="Y2142">
        <v>59597546</v>
      </c>
      <c r="Z2142">
        <v>59597546</v>
      </c>
      <c r="AA2142">
        <v>59597546</v>
      </c>
      <c r="AB2142">
        <v>59597546</v>
      </c>
      <c r="AC2142">
        <v>59597546</v>
      </c>
      <c r="AD2142">
        <v>59597546</v>
      </c>
      <c r="AE2142" t="s">
        <v>95</v>
      </c>
      <c r="AF2142" s="8">
        <v>45473</v>
      </c>
    </row>
    <row r="2143" spans="1:32" x14ac:dyDescent="0.25">
      <c r="A2143" t="s">
        <v>7555</v>
      </c>
      <c r="B2143" s="10">
        <v>2024</v>
      </c>
      <c r="C2143" s="8">
        <v>45383</v>
      </c>
      <c r="D2143" s="8">
        <v>45473</v>
      </c>
      <c r="E2143" t="s">
        <v>83</v>
      </c>
      <c r="F2143">
        <v>9.9</v>
      </c>
      <c r="G2143" t="s">
        <v>142</v>
      </c>
      <c r="H2143" t="e">
        <f>+Peon Barrido Vehic Limpia En Servo Limp</f>
        <v>#NAME?</v>
      </c>
      <c r="I2143" t="s">
        <v>159</v>
      </c>
      <c r="J2143" t="s">
        <v>1092</v>
      </c>
      <c r="K2143" t="s">
        <v>2835</v>
      </c>
      <c r="L2143" t="s">
        <v>617</v>
      </c>
      <c r="M2143" t="s">
        <v>91</v>
      </c>
      <c r="N2143">
        <v>8741</v>
      </c>
      <c r="O2143" t="s">
        <v>93</v>
      </c>
      <c r="P2143">
        <v>8741</v>
      </c>
      <c r="Q2143" t="s">
        <v>93</v>
      </c>
      <c r="R2143">
        <v>59597547</v>
      </c>
      <c r="S2143">
        <v>59597547</v>
      </c>
      <c r="T2143">
        <v>59597547</v>
      </c>
      <c r="U2143">
        <v>59597547</v>
      </c>
      <c r="V2143">
        <v>59597547</v>
      </c>
      <c r="W2143">
        <v>59597547</v>
      </c>
      <c r="X2143">
        <v>59597547</v>
      </c>
      <c r="Y2143">
        <v>59597547</v>
      </c>
      <c r="Z2143">
        <v>59597547</v>
      </c>
      <c r="AA2143">
        <v>59597547</v>
      </c>
      <c r="AB2143">
        <v>59597547</v>
      </c>
      <c r="AC2143">
        <v>59597547</v>
      </c>
      <c r="AD2143">
        <v>59597547</v>
      </c>
      <c r="AE2143" t="s">
        <v>95</v>
      </c>
      <c r="AF2143" s="8">
        <v>45473</v>
      </c>
    </row>
    <row r="2144" spans="1:32" x14ac:dyDescent="0.25">
      <c r="A2144" t="s">
        <v>7556</v>
      </c>
      <c r="B2144" s="10">
        <v>2024</v>
      </c>
      <c r="C2144" s="8">
        <v>45383</v>
      </c>
      <c r="D2144" s="8">
        <v>45473</v>
      </c>
      <c r="E2144" t="s">
        <v>83</v>
      </c>
      <c r="F2144">
        <v>9.9</v>
      </c>
      <c r="G2144" t="s">
        <v>142</v>
      </c>
      <c r="H2144" t="s">
        <v>7557</v>
      </c>
      <c r="I2144" t="s">
        <v>159</v>
      </c>
      <c r="J2144" t="s">
        <v>523</v>
      </c>
      <c r="K2144" t="s">
        <v>2835</v>
      </c>
      <c r="L2144" t="s">
        <v>978</v>
      </c>
      <c r="M2144" t="s">
        <v>91</v>
      </c>
      <c r="N2144">
        <v>8741</v>
      </c>
      <c r="O2144" t="s">
        <v>93</v>
      </c>
      <c r="P2144">
        <v>8741</v>
      </c>
      <c r="Q2144" t="s">
        <v>93</v>
      </c>
      <c r="R2144">
        <v>59597548</v>
      </c>
      <c r="S2144">
        <v>59597548</v>
      </c>
      <c r="T2144">
        <v>59597548</v>
      </c>
      <c r="U2144">
        <v>59597548</v>
      </c>
      <c r="V2144">
        <v>59597548</v>
      </c>
      <c r="W2144">
        <v>59597548</v>
      </c>
      <c r="X2144">
        <v>59597548</v>
      </c>
      <c r="Y2144">
        <v>59597548</v>
      </c>
      <c r="Z2144">
        <v>59597548</v>
      </c>
      <c r="AA2144">
        <v>59597548</v>
      </c>
      <c r="AB2144">
        <v>59597548</v>
      </c>
      <c r="AC2144">
        <v>59597548</v>
      </c>
      <c r="AD2144">
        <v>59597548</v>
      </c>
      <c r="AE2144" t="s">
        <v>95</v>
      </c>
      <c r="AF2144" s="8">
        <v>45473</v>
      </c>
    </row>
    <row r="2145" spans="1:32" x14ac:dyDescent="0.25">
      <c r="A2145" t="s">
        <v>7558</v>
      </c>
      <c r="B2145" s="10">
        <v>2024</v>
      </c>
      <c r="C2145" s="8">
        <v>45383</v>
      </c>
      <c r="D2145" s="8">
        <v>45473</v>
      </c>
      <c r="E2145" t="s">
        <v>83</v>
      </c>
      <c r="F2145">
        <v>8.9</v>
      </c>
      <c r="G2145" t="s">
        <v>99</v>
      </c>
      <c r="H2145" t="e">
        <f>+Peon Barrido Vehic Limpia En Servo Limp</f>
        <v>#NAME?</v>
      </c>
      <c r="I2145" t="s">
        <v>159</v>
      </c>
      <c r="J2145" t="s">
        <v>7559</v>
      </c>
      <c r="K2145" t="s">
        <v>2835</v>
      </c>
      <c r="L2145" t="s">
        <v>978</v>
      </c>
      <c r="M2145" t="s">
        <v>91</v>
      </c>
      <c r="N2145">
        <v>8399</v>
      </c>
      <c r="O2145" t="s">
        <v>93</v>
      </c>
      <c r="P2145">
        <v>8399</v>
      </c>
      <c r="Q2145" t="s">
        <v>93</v>
      </c>
      <c r="R2145">
        <v>59597549</v>
      </c>
      <c r="S2145">
        <v>59597549</v>
      </c>
      <c r="T2145">
        <v>59597549</v>
      </c>
      <c r="U2145">
        <v>59597549</v>
      </c>
      <c r="V2145">
        <v>59597549</v>
      </c>
      <c r="W2145">
        <v>59597549</v>
      </c>
      <c r="X2145">
        <v>59597549</v>
      </c>
      <c r="Y2145">
        <v>59597549</v>
      </c>
      <c r="Z2145">
        <v>59597549</v>
      </c>
      <c r="AA2145">
        <v>59597549</v>
      </c>
      <c r="AB2145">
        <v>59597549</v>
      </c>
      <c r="AC2145">
        <v>59597549</v>
      </c>
      <c r="AD2145">
        <v>59597549</v>
      </c>
      <c r="AE2145" t="s">
        <v>95</v>
      </c>
      <c r="AF2145" s="8">
        <v>45473</v>
      </c>
    </row>
    <row r="2146" spans="1:32" x14ac:dyDescent="0.25">
      <c r="A2146" t="s">
        <v>7560</v>
      </c>
      <c r="B2146" s="10">
        <v>2024</v>
      </c>
      <c r="C2146" s="8">
        <v>45383</v>
      </c>
      <c r="D2146" s="8">
        <v>45473</v>
      </c>
      <c r="E2146" t="s">
        <v>83</v>
      </c>
      <c r="F2146">
        <v>8</v>
      </c>
      <c r="G2146" t="s">
        <v>498</v>
      </c>
      <c r="H2146" t="s">
        <v>181</v>
      </c>
      <c r="I2146" t="s">
        <v>3521</v>
      </c>
      <c r="J2146" t="s">
        <v>501</v>
      </c>
      <c r="K2146" t="s">
        <v>1382</v>
      </c>
      <c r="L2146" t="s">
        <v>192</v>
      </c>
      <c r="M2146" t="s">
        <v>137</v>
      </c>
      <c r="N2146">
        <v>7364</v>
      </c>
      <c r="O2146" t="s">
        <v>93</v>
      </c>
      <c r="P2146">
        <v>7364</v>
      </c>
      <c r="Q2146" t="s">
        <v>93</v>
      </c>
      <c r="R2146">
        <v>59597698</v>
      </c>
      <c r="S2146">
        <v>59597698</v>
      </c>
      <c r="T2146">
        <v>59597698</v>
      </c>
      <c r="U2146">
        <v>59597698</v>
      </c>
      <c r="V2146">
        <v>59597698</v>
      </c>
      <c r="W2146">
        <v>59597698</v>
      </c>
      <c r="X2146">
        <v>59597698</v>
      </c>
      <c r="Y2146">
        <v>59597698</v>
      </c>
      <c r="Z2146">
        <v>59597698</v>
      </c>
      <c r="AA2146">
        <v>59597698</v>
      </c>
      <c r="AB2146">
        <v>59597698</v>
      </c>
      <c r="AC2146">
        <v>59597698</v>
      </c>
      <c r="AD2146">
        <v>59597698</v>
      </c>
      <c r="AE2146" t="s">
        <v>95</v>
      </c>
      <c r="AF2146" s="8">
        <v>45473</v>
      </c>
    </row>
    <row r="2147" spans="1:32" x14ac:dyDescent="0.25">
      <c r="A2147" t="s">
        <v>7561</v>
      </c>
      <c r="B2147" s="10">
        <v>2024</v>
      </c>
      <c r="C2147" s="8">
        <v>45383</v>
      </c>
      <c r="D2147" s="8">
        <v>45473</v>
      </c>
      <c r="E2147" t="s">
        <v>83</v>
      </c>
      <c r="F2147">
        <v>9.9</v>
      </c>
      <c r="G2147" t="s">
        <v>142</v>
      </c>
      <c r="H2147" t="s">
        <v>195</v>
      </c>
      <c r="I2147" t="s">
        <v>1113</v>
      </c>
      <c r="J2147" t="s">
        <v>7562</v>
      </c>
      <c r="K2147" t="s">
        <v>1382</v>
      </c>
      <c r="L2147" t="s">
        <v>374</v>
      </c>
      <c r="M2147" t="s">
        <v>91</v>
      </c>
      <c r="N2147">
        <v>8741</v>
      </c>
      <c r="O2147" t="s">
        <v>93</v>
      </c>
      <c r="P2147">
        <v>8741</v>
      </c>
      <c r="Q2147" t="s">
        <v>93</v>
      </c>
      <c r="R2147">
        <v>59597699</v>
      </c>
      <c r="S2147">
        <v>59597699</v>
      </c>
      <c r="T2147">
        <v>59597699</v>
      </c>
      <c r="U2147">
        <v>59597699</v>
      </c>
      <c r="V2147">
        <v>59597699</v>
      </c>
      <c r="W2147">
        <v>59597699</v>
      </c>
      <c r="X2147">
        <v>59597699</v>
      </c>
      <c r="Y2147">
        <v>59597699</v>
      </c>
      <c r="Z2147">
        <v>59597699</v>
      </c>
      <c r="AA2147">
        <v>59597699</v>
      </c>
      <c r="AB2147">
        <v>59597699</v>
      </c>
      <c r="AC2147">
        <v>59597699</v>
      </c>
      <c r="AD2147">
        <v>59597699</v>
      </c>
      <c r="AE2147" t="s">
        <v>95</v>
      </c>
      <c r="AF2147" s="8">
        <v>45473</v>
      </c>
    </row>
    <row r="2148" spans="1:32" x14ac:dyDescent="0.25">
      <c r="A2148" t="s">
        <v>7563</v>
      </c>
      <c r="B2148" s="10">
        <v>2024</v>
      </c>
      <c r="C2148" s="8">
        <v>45383</v>
      </c>
      <c r="D2148" s="8">
        <v>45473</v>
      </c>
      <c r="E2148" t="s">
        <v>83</v>
      </c>
      <c r="F2148">
        <v>17.899999999999999</v>
      </c>
      <c r="G2148" t="s">
        <v>231</v>
      </c>
      <c r="H2148" t="s">
        <v>308</v>
      </c>
      <c r="I2148" t="s">
        <v>109</v>
      </c>
      <c r="J2148" t="s">
        <v>7564</v>
      </c>
      <c r="K2148" t="s">
        <v>1382</v>
      </c>
      <c r="L2148" t="s">
        <v>964</v>
      </c>
      <c r="M2148" t="s">
        <v>91</v>
      </c>
      <c r="N2148">
        <v>11343</v>
      </c>
      <c r="O2148" t="s">
        <v>93</v>
      </c>
      <c r="P2148">
        <v>11343</v>
      </c>
      <c r="Q2148" t="s">
        <v>93</v>
      </c>
      <c r="R2148">
        <v>59597700</v>
      </c>
      <c r="S2148">
        <v>59597700</v>
      </c>
      <c r="T2148">
        <v>59597700</v>
      </c>
      <c r="U2148">
        <v>59597700</v>
      </c>
      <c r="V2148">
        <v>59597700</v>
      </c>
      <c r="W2148">
        <v>59597700</v>
      </c>
      <c r="X2148">
        <v>59597700</v>
      </c>
      <c r="Y2148">
        <v>59597700</v>
      </c>
      <c r="Z2148">
        <v>59597700</v>
      </c>
      <c r="AA2148">
        <v>59597700</v>
      </c>
      <c r="AB2148">
        <v>59597700</v>
      </c>
      <c r="AC2148">
        <v>59597700</v>
      </c>
      <c r="AD2148">
        <v>59597700</v>
      </c>
      <c r="AE2148" t="s">
        <v>95</v>
      </c>
      <c r="AF2148" s="8">
        <v>45473</v>
      </c>
    </row>
    <row r="2149" spans="1:32" x14ac:dyDescent="0.25">
      <c r="A2149" t="s">
        <v>7565</v>
      </c>
      <c r="B2149" s="10">
        <v>2024</v>
      </c>
      <c r="C2149" s="8">
        <v>45383</v>
      </c>
      <c r="D2149" s="8">
        <v>45473</v>
      </c>
      <c r="E2149" t="s">
        <v>83</v>
      </c>
      <c r="F2149">
        <v>9.9</v>
      </c>
      <c r="G2149" t="s">
        <v>142</v>
      </c>
      <c r="H2149" t="e">
        <f>+Jardinero Especializado</f>
        <v>#NAME?</v>
      </c>
      <c r="I2149" t="s">
        <v>144</v>
      </c>
      <c r="J2149" t="s">
        <v>2079</v>
      </c>
      <c r="K2149" t="s">
        <v>390</v>
      </c>
      <c r="L2149" t="s">
        <v>184</v>
      </c>
      <c r="M2149" t="s">
        <v>137</v>
      </c>
      <c r="N2149">
        <v>8741</v>
      </c>
      <c r="O2149" t="s">
        <v>93</v>
      </c>
      <c r="P2149">
        <v>8741</v>
      </c>
      <c r="Q2149" t="s">
        <v>93</v>
      </c>
      <c r="R2149">
        <v>59597701</v>
      </c>
      <c r="S2149">
        <v>59597701</v>
      </c>
      <c r="T2149">
        <v>59597701</v>
      </c>
      <c r="U2149">
        <v>59597701</v>
      </c>
      <c r="V2149">
        <v>59597701</v>
      </c>
      <c r="W2149">
        <v>59597701</v>
      </c>
      <c r="X2149">
        <v>59597701</v>
      </c>
      <c r="Y2149">
        <v>59597701</v>
      </c>
      <c r="Z2149">
        <v>59597701</v>
      </c>
      <c r="AA2149">
        <v>59597701</v>
      </c>
      <c r="AB2149">
        <v>59597701</v>
      </c>
      <c r="AC2149">
        <v>59597701</v>
      </c>
      <c r="AD2149">
        <v>59597701</v>
      </c>
      <c r="AE2149" t="s">
        <v>95</v>
      </c>
      <c r="AF2149" s="8">
        <v>45473</v>
      </c>
    </row>
    <row r="2150" spans="1:32" x14ac:dyDescent="0.25">
      <c r="A2150" t="s">
        <v>7566</v>
      </c>
      <c r="B2150" s="10">
        <v>2024</v>
      </c>
      <c r="C2150" s="8">
        <v>45383</v>
      </c>
      <c r="D2150" s="8">
        <v>45473</v>
      </c>
      <c r="E2150" t="s">
        <v>83</v>
      </c>
      <c r="F2150">
        <v>8.9</v>
      </c>
      <c r="G2150" t="s">
        <v>99</v>
      </c>
      <c r="H2150" t="e">
        <f>+Vulcanizador</f>
        <v>#NAME?</v>
      </c>
      <c r="I2150" t="s">
        <v>600</v>
      </c>
      <c r="J2150" t="s">
        <v>7567</v>
      </c>
      <c r="K2150" t="s">
        <v>2348</v>
      </c>
      <c r="L2150" t="s">
        <v>2910</v>
      </c>
      <c r="M2150" t="s">
        <v>91</v>
      </c>
      <c r="N2150">
        <v>8399</v>
      </c>
      <c r="O2150" t="s">
        <v>93</v>
      </c>
      <c r="P2150">
        <v>8399</v>
      </c>
      <c r="Q2150" t="s">
        <v>93</v>
      </c>
      <c r="R2150">
        <v>59597702</v>
      </c>
      <c r="S2150">
        <v>59597702</v>
      </c>
      <c r="T2150">
        <v>59597702</v>
      </c>
      <c r="U2150">
        <v>59597702</v>
      </c>
      <c r="V2150">
        <v>59597702</v>
      </c>
      <c r="W2150">
        <v>59597702</v>
      </c>
      <c r="X2150">
        <v>59597702</v>
      </c>
      <c r="Y2150">
        <v>59597702</v>
      </c>
      <c r="Z2150">
        <v>59597702</v>
      </c>
      <c r="AA2150">
        <v>59597702</v>
      </c>
      <c r="AB2150">
        <v>59597702</v>
      </c>
      <c r="AC2150">
        <v>59597702</v>
      </c>
      <c r="AD2150">
        <v>59597702</v>
      </c>
      <c r="AE2150" t="s">
        <v>95</v>
      </c>
      <c r="AF2150" s="8">
        <v>45473</v>
      </c>
    </row>
    <row r="2151" spans="1:32" x14ac:dyDescent="0.25">
      <c r="A2151" t="s">
        <v>7568</v>
      </c>
      <c r="B2151" s="10">
        <v>2024</v>
      </c>
      <c r="C2151" s="8">
        <v>45383</v>
      </c>
      <c r="D2151" s="8">
        <v>45473</v>
      </c>
      <c r="E2151" t="s">
        <v>83</v>
      </c>
      <c r="F2151">
        <v>16.899999999999999</v>
      </c>
      <c r="G2151" t="s">
        <v>343</v>
      </c>
      <c r="H2151" t="e">
        <f>+Peon De Agua Potable</f>
        <v>#NAME?</v>
      </c>
      <c r="I2151" t="s">
        <v>351</v>
      </c>
      <c r="J2151" t="s">
        <v>1101</v>
      </c>
      <c r="K2151" t="s">
        <v>2348</v>
      </c>
      <c r="L2151" t="s">
        <v>825</v>
      </c>
      <c r="M2151" t="s">
        <v>91</v>
      </c>
      <c r="N2151">
        <v>11060</v>
      </c>
      <c r="O2151" t="s">
        <v>93</v>
      </c>
      <c r="P2151">
        <v>11060</v>
      </c>
      <c r="Q2151" t="s">
        <v>93</v>
      </c>
      <c r="R2151">
        <v>59597703</v>
      </c>
      <c r="S2151">
        <v>59597703</v>
      </c>
      <c r="T2151">
        <v>59597703</v>
      </c>
      <c r="U2151">
        <v>59597703</v>
      </c>
      <c r="V2151">
        <v>59597703</v>
      </c>
      <c r="W2151">
        <v>59597703</v>
      </c>
      <c r="X2151">
        <v>59597703</v>
      </c>
      <c r="Y2151">
        <v>59597703</v>
      </c>
      <c r="Z2151">
        <v>59597703</v>
      </c>
      <c r="AA2151">
        <v>59597703</v>
      </c>
      <c r="AB2151">
        <v>59597703</v>
      </c>
      <c r="AC2151">
        <v>59597703</v>
      </c>
      <c r="AD2151">
        <v>59597703</v>
      </c>
      <c r="AE2151" t="s">
        <v>95</v>
      </c>
      <c r="AF2151" s="8">
        <v>45473</v>
      </c>
    </row>
    <row r="2152" spans="1:32" x14ac:dyDescent="0.25">
      <c r="A2152" t="s">
        <v>7569</v>
      </c>
      <c r="B2152" s="10">
        <v>2024</v>
      </c>
      <c r="C2152" s="8">
        <v>45383</v>
      </c>
      <c r="D2152" s="8">
        <v>45473</v>
      </c>
      <c r="E2152" t="s">
        <v>83</v>
      </c>
      <c r="F2152">
        <v>10.9</v>
      </c>
      <c r="G2152" t="s">
        <v>2351</v>
      </c>
      <c r="H2152" t="s">
        <v>181</v>
      </c>
      <c r="I2152" t="s">
        <v>436</v>
      </c>
      <c r="J2152" t="s">
        <v>820</v>
      </c>
      <c r="K2152" t="s">
        <v>3668</v>
      </c>
      <c r="L2152" t="s">
        <v>2128</v>
      </c>
      <c r="M2152" t="s">
        <v>137</v>
      </c>
      <c r="N2152">
        <v>9098</v>
      </c>
      <c r="O2152" t="s">
        <v>93</v>
      </c>
      <c r="P2152">
        <v>9098</v>
      </c>
      <c r="Q2152" t="s">
        <v>93</v>
      </c>
      <c r="R2152">
        <v>59597788</v>
      </c>
      <c r="S2152">
        <v>59597788</v>
      </c>
      <c r="T2152">
        <v>59597788</v>
      </c>
      <c r="U2152">
        <v>59597788</v>
      </c>
      <c r="V2152">
        <v>59597788</v>
      </c>
      <c r="W2152">
        <v>59597788</v>
      </c>
      <c r="X2152">
        <v>59597788</v>
      </c>
      <c r="Y2152">
        <v>59597788</v>
      </c>
      <c r="Z2152">
        <v>59597788</v>
      </c>
      <c r="AA2152">
        <v>59597788</v>
      </c>
      <c r="AB2152">
        <v>59597788</v>
      </c>
      <c r="AC2152">
        <v>59597788</v>
      </c>
      <c r="AD2152">
        <v>59597788</v>
      </c>
      <c r="AE2152" t="s">
        <v>95</v>
      </c>
      <c r="AF2152" s="8">
        <v>45473</v>
      </c>
    </row>
    <row r="2153" spans="1:32" x14ac:dyDescent="0.25">
      <c r="A2153" t="s">
        <v>7570</v>
      </c>
      <c r="B2153" s="10">
        <v>2024</v>
      </c>
      <c r="C2153" s="8">
        <v>45383</v>
      </c>
      <c r="D2153" s="8">
        <v>45473</v>
      </c>
      <c r="E2153" t="s">
        <v>83</v>
      </c>
      <c r="F2153">
        <v>8.9</v>
      </c>
      <c r="G2153" t="s">
        <v>99</v>
      </c>
      <c r="H2153" t="s">
        <v>7571</v>
      </c>
      <c r="I2153" t="s">
        <v>87</v>
      </c>
      <c r="J2153" t="s">
        <v>170</v>
      </c>
      <c r="K2153" t="s">
        <v>3668</v>
      </c>
      <c r="L2153" t="s">
        <v>1207</v>
      </c>
      <c r="M2153" t="s">
        <v>91</v>
      </c>
      <c r="N2153">
        <v>8399</v>
      </c>
      <c r="O2153" t="s">
        <v>93</v>
      </c>
      <c r="P2153">
        <v>8399</v>
      </c>
      <c r="Q2153" t="s">
        <v>93</v>
      </c>
      <c r="R2153">
        <v>59597789</v>
      </c>
      <c r="S2153">
        <v>59597789</v>
      </c>
      <c r="T2153">
        <v>59597789</v>
      </c>
      <c r="U2153">
        <v>59597789</v>
      </c>
      <c r="V2153">
        <v>59597789</v>
      </c>
      <c r="W2153">
        <v>59597789</v>
      </c>
      <c r="X2153">
        <v>59597789</v>
      </c>
      <c r="Y2153">
        <v>59597789</v>
      </c>
      <c r="Z2153">
        <v>59597789</v>
      </c>
      <c r="AA2153">
        <v>59597789</v>
      </c>
      <c r="AB2153">
        <v>59597789</v>
      </c>
      <c r="AC2153">
        <v>59597789</v>
      </c>
      <c r="AD2153">
        <v>59597789</v>
      </c>
      <c r="AE2153" t="s">
        <v>95</v>
      </c>
      <c r="AF2153" s="8">
        <v>45473</v>
      </c>
    </row>
    <row r="2154" spans="1:32" x14ac:dyDescent="0.25">
      <c r="A2154" t="s">
        <v>7572</v>
      </c>
      <c r="B2154" s="10">
        <v>2024</v>
      </c>
      <c r="C2154" s="8">
        <v>45383</v>
      </c>
      <c r="D2154" s="8">
        <v>45473</v>
      </c>
      <c r="E2154" t="s">
        <v>83</v>
      </c>
      <c r="F2154">
        <v>8.9</v>
      </c>
      <c r="G2154" t="s">
        <v>99</v>
      </c>
      <c r="H2154" t="s">
        <v>7573</v>
      </c>
      <c r="I2154" t="s">
        <v>87</v>
      </c>
      <c r="J2154" t="s">
        <v>515</v>
      </c>
      <c r="K2154" t="s">
        <v>3668</v>
      </c>
      <c r="L2154" t="s">
        <v>1207</v>
      </c>
      <c r="M2154" t="s">
        <v>91</v>
      </c>
      <c r="N2154">
        <v>8399</v>
      </c>
      <c r="O2154" t="s">
        <v>93</v>
      </c>
      <c r="P2154">
        <v>8399</v>
      </c>
      <c r="Q2154" t="s">
        <v>93</v>
      </c>
      <c r="R2154">
        <v>59597790</v>
      </c>
      <c r="S2154">
        <v>59597790</v>
      </c>
      <c r="T2154">
        <v>59597790</v>
      </c>
      <c r="U2154">
        <v>59597790</v>
      </c>
      <c r="V2154">
        <v>59597790</v>
      </c>
      <c r="W2154">
        <v>59597790</v>
      </c>
      <c r="X2154">
        <v>59597790</v>
      </c>
      <c r="Y2154">
        <v>59597790</v>
      </c>
      <c r="Z2154">
        <v>59597790</v>
      </c>
      <c r="AA2154">
        <v>59597790</v>
      </c>
      <c r="AB2154">
        <v>59597790</v>
      </c>
      <c r="AC2154">
        <v>59597790</v>
      </c>
      <c r="AD2154">
        <v>59597790</v>
      </c>
      <c r="AE2154" t="s">
        <v>95</v>
      </c>
      <c r="AF2154" s="8">
        <v>45473</v>
      </c>
    </row>
    <row r="2155" spans="1:32" x14ac:dyDescent="0.25">
      <c r="A2155" t="s">
        <v>7574</v>
      </c>
      <c r="B2155" s="10">
        <v>2024</v>
      </c>
      <c r="C2155" s="8">
        <v>45383</v>
      </c>
      <c r="D2155" s="8">
        <v>45473</v>
      </c>
      <c r="E2155" t="s">
        <v>83</v>
      </c>
      <c r="F2155">
        <v>8.9</v>
      </c>
      <c r="G2155" t="s">
        <v>273</v>
      </c>
      <c r="H2155" t="s">
        <v>7575</v>
      </c>
      <c r="I2155" t="s">
        <v>366</v>
      </c>
      <c r="J2155" t="s">
        <v>7576</v>
      </c>
      <c r="K2155" t="s">
        <v>3668</v>
      </c>
      <c r="L2155" t="s">
        <v>2128</v>
      </c>
      <c r="M2155" t="s">
        <v>137</v>
      </c>
      <c r="N2155">
        <v>8399</v>
      </c>
      <c r="O2155" t="s">
        <v>93</v>
      </c>
      <c r="P2155">
        <v>8399</v>
      </c>
      <c r="Q2155" t="s">
        <v>93</v>
      </c>
      <c r="R2155">
        <v>59597791</v>
      </c>
      <c r="S2155">
        <v>59597791</v>
      </c>
      <c r="T2155">
        <v>59597791</v>
      </c>
      <c r="U2155">
        <v>59597791</v>
      </c>
      <c r="V2155">
        <v>59597791</v>
      </c>
      <c r="W2155">
        <v>59597791</v>
      </c>
      <c r="X2155">
        <v>59597791</v>
      </c>
      <c r="Y2155">
        <v>59597791</v>
      </c>
      <c r="Z2155">
        <v>59597791</v>
      </c>
      <c r="AA2155">
        <v>59597791</v>
      </c>
      <c r="AB2155">
        <v>59597791</v>
      </c>
      <c r="AC2155">
        <v>59597791</v>
      </c>
      <c r="AD2155">
        <v>59597791</v>
      </c>
      <c r="AE2155" t="s">
        <v>95</v>
      </c>
      <c r="AF2155" s="8">
        <v>45473</v>
      </c>
    </row>
    <row r="2156" spans="1:32" x14ac:dyDescent="0.25">
      <c r="A2156" t="s">
        <v>7577</v>
      </c>
      <c r="B2156" s="10">
        <v>2024</v>
      </c>
      <c r="C2156" s="8">
        <v>45383</v>
      </c>
      <c r="D2156" s="8">
        <v>45473</v>
      </c>
      <c r="E2156" t="s">
        <v>83</v>
      </c>
      <c r="F2156">
        <v>10.9</v>
      </c>
      <c r="G2156" t="s">
        <v>7578</v>
      </c>
      <c r="H2156" t="s">
        <v>195</v>
      </c>
      <c r="I2156" t="s">
        <v>645</v>
      </c>
      <c r="J2156" t="s">
        <v>110</v>
      </c>
      <c r="K2156" t="s">
        <v>7579</v>
      </c>
      <c r="L2156" t="s">
        <v>7580</v>
      </c>
      <c r="M2156" t="s">
        <v>91</v>
      </c>
      <c r="N2156">
        <v>9098</v>
      </c>
      <c r="O2156" t="s">
        <v>93</v>
      </c>
      <c r="P2156">
        <v>9098</v>
      </c>
      <c r="Q2156" t="s">
        <v>93</v>
      </c>
      <c r="R2156">
        <v>59597792</v>
      </c>
      <c r="S2156">
        <v>59597792</v>
      </c>
      <c r="T2156">
        <v>59597792</v>
      </c>
      <c r="U2156">
        <v>59597792</v>
      </c>
      <c r="V2156">
        <v>59597792</v>
      </c>
      <c r="W2156">
        <v>59597792</v>
      </c>
      <c r="X2156">
        <v>59597792</v>
      </c>
      <c r="Y2156">
        <v>59597792</v>
      </c>
      <c r="Z2156">
        <v>59597792</v>
      </c>
      <c r="AA2156">
        <v>59597792</v>
      </c>
      <c r="AB2156">
        <v>59597792</v>
      </c>
      <c r="AC2156">
        <v>59597792</v>
      </c>
      <c r="AD2156">
        <v>59597792</v>
      </c>
      <c r="AE2156" t="s">
        <v>95</v>
      </c>
      <c r="AF2156" s="8">
        <v>45473</v>
      </c>
    </row>
    <row r="2157" spans="1:32" x14ac:dyDescent="0.25">
      <c r="A2157" t="s">
        <v>7581</v>
      </c>
      <c r="B2157" s="10">
        <v>2024</v>
      </c>
      <c r="C2157" s="8">
        <v>45383</v>
      </c>
      <c r="D2157" s="8">
        <v>45473</v>
      </c>
      <c r="E2157" t="s">
        <v>83</v>
      </c>
      <c r="F2157">
        <v>16.899999999999999</v>
      </c>
      <c r="G2157" t="s">
        <v>290</v>
      </c>
      <c r="H2157" t="s">
        <v>7582</v>
      </c>
      <c r="I2157" t="s">
        <v>1018</v>
      </c>
      <c r="J2157" t="s">
        <v>748</v>
      </c>
      <c r="K2157" t="s">
        <v>844</v>
      </c>
      <c r="L2157" t="s">
        <v>3668</v>
      </c>
      <c r="M2157" t="s">
        <v>137</v>
      </c>
      <c r="N2157">
        <v>10686</v>
      </c>
      <c r="O2157" t="s">
        <v>93</v>
      </c>
      <c r="P2157">
        <v>10686</v>
      </c>
      <c r="Q2157" t="s">
        <v>93</v>
      </c>
      <c r="R2157">
        <v>59597793</v>
      </c>
      <c r="S2157">
        <v>59597793</v>
      </c>
      <c r="T2157">
        <v>59597793</v>
      </c>
      <c r="U2157">
        <v>59597793</v>
      </c>
      <c r="V2157">
        <v>59597793</v>
      </c>
      <c r="W2157">
        <v>59597793</v>
      </c>
      <c r="X2157">
        <v>59597793</v>
      </c>
      <c r="Y2157">
        <v>59597793</v>
      </c>
      <c r="Z2157">
        <v>59597793</v>
      </c>
      <c r="AA2157">
        <v>59597793</v>
      </c>
      <c r="AB2157">
        <v>59597793</v>
      </c>
      <c r="AC2157">
        <v>59597793</v>
      </c>
      <c r="AD2157">
        <v>59597793</v>
      </c>
      <c r="AE2157" t="s">
        <v>95</v>
      </c>
      <c r="AF2157" s="8">
        <v>45473</v>
      </c>
    </row>
    <row r="2158" spans="1:32" x14ac:dyDescent="0.25">
      <c r="A2158" t="s">
        <v>7583</v>
      </c>
      <c r="B2158" s="10">
        <v>2024</v>
      </c>
      <c r="C2158" s="8">
        <v>45383</v>
      </c>
      <c r="D2158" s="8">
        <v>45473</v>
      </c>
      <c r="E2158" t="s">
        <v>83</v>
      </c>
      <c r="F2158">
        <v>8.9</v>
      </c>
      <c r="G2158" t="s">
        <v>99</v>
      </c>
      <c r="H2158" t="e">
        <f>+Herrero Y Ayte</f>
        <v>#NAME?</v>
      </c>
      <c r="I2158" t="s">
        <v>190</v>
      </c>
      <c r="J2158" t="s">
        <v>2945</v>
      </c>
      <c r="K2158" t="s">
        <v>2464</v>
      </c>
      <c r="L2158" t="s">
        <v>744</v>
      </c>
      <c r="M2158" t="s">
        <v>91</v>
      </c>
      <c r="N2158">
        <v>8399</v>
      </c>
      <c r="O2158" t="s">
        <v>93</v>
      </c>
      <c r="P2158">
        <v>8399</v>
      </c>
      <c r="Q2158" t="s">
        <v>93</v>
      </c>
      <c r="R2158">
        <v>59597879</v>
      </c>
      <c r="S2158">
        <v>59597879</v>
      </c>
      <c r="T2158">
        <v>59597879</v>
      </c>
      <c r="U2158">
        <v>59597879</v>
      </c>
      <c r="V2158">
        <v>59597879</v>
      </c>
      <c r="W2158">
        <v>59597879</v>
      </c>
      <c r="X2158">
        <v>59597879</v>
      </c>
      <c r="Y2158">
        <v>59597879</v>
      </c>
      <c r="Z2158">
        <v>59597879</v>
      </c>
      <c r="AA2158">
        <v>59597879</v>
      </c>
      <c r="AB2158">
        <v>59597879</v>
      </c>
      <c r="AC2158">
        <v>59597879</v>
      </c>
      <c r="AD2158">
        <v>59597879</v>
      </c>
      <c r="AE2158" t="s">
        <v>95</v>
      </c>
      <c r="AF2158" s="8">
        <v>45473</v>
      </c>
    </row>
    <row r="2159" spans="1:32" x14ac:dyDescent="0.25">
      <c r="A2159" t="s">
        <v>7584</v>
      </c>
      <c r="B2159" s="10">
        <v>2024</v>
      </c>
      <c r="C2159" s="8">
        <v>45383</v>
      </c>
      <c r="D2159" s="8">
        <v>45473</v>
      </c>
      <c r="E2159" t="s">
        <v>83</v>
      </c>
      <c r="F2159">
        <v>9.9</v>
      </c>
      <c r="G2159" t="s">
        <v>142</v>
      </c>
      <c r="H2159" t="e">
        <f>+Jefe De Barrido En Servo De Limpia</f>
        <v>#NAME?</v>
      </c>
      <c r="I2159" t="s">
        <v>159</v>
      </c>
      <c r="J2159" t="s">
        <v>4806</v>
      </c>
      <c r="K2159" t="s">
        <v>2464</v>
      </c>
      <c r="L2159" t="s">
        <v>4524</v>
      </c>
      <c r="M2159" t="s">
        <v>91</v>
      </c>
      <c r="N2159">
        <v>8741</v>
      </c>
      <c r="O2159" t="s">
        <v>93</v>
      </c>
      <c r="P2159">
        <v>8741</v>
      </c>
      <c r="Q2159" t="s">
        <v>93</v>
      </c>
      <c r="R2159">
        <v>59597880</v>
      </c>
      <c r="S2159">
        <v>59597880</v>
      </c>
      <c r="T2159">
        <v>59597880</v>
      </c>
      <c r="U2159">
        <v>59597880</v>
      </c>
      <c r="V2159">
        <v>59597880</v>
      </c>
      <c r="W2159">
        <v>59597880</v>
      </c>
      <c r="X2159">
        <v>59597880</v>
      </c>
      <c r="Y2159">
        <v>59597880</v>
      </c>
      <c r="Z2159">
        <v>59597880</v>
      </c>
      <c r="AA2159">
        <v>59597880</v>
      </c>
      <c r="AB2159">
        <v>59597880</v>
      </c>
      <c r="AC2159">
        <v>59597880</v>
      </c>
      <c r="AD2159">
        <v>59597880</v>
      </c>
      <c r="AE2159" t="s">
        <v>95</v>
      </c>
      <c r="AF2159" s="8">
        <v>45473</v>
      </c>
    </row>
    <row r="2160" spans="1:32" x14ac:dyDescent="0.25">
      <c r="A2160" t="s">
        <v>7585</v>
      </c>
      <c r="B2160" s="10">
        <v>2024</v>
      </c>
      <c r="C2160" s="8">
        <v>45383</v>
      </c>
      <c r="D2160" s="8">
        <v>45473</v>
      </c>
      <c r="E2160" t="s">
        <v>83</v>
      </c>
      <c r="F2160">
        <v>8</v>
      </c>
      <c r="G2160" t="s">
        <v>99</v>
      </c>
      <c r="H2160" t="e">
        <f>+Peon Barrido Vehic Limpia En Servo Limp</f>
        <v>#NAME?</v>
      </c>
      <c r="I2160" t="s">
        <v>159</v>
      </c>
      <c r="J2160" t="s">
        <v>567</v>
      </c>
      <c r="K2160" t="s">
        <v>2464</v>
      </c>
      <c r="L2160" t="s">
        <v>4524</v>
      </c>
      <c r="M2160" t="s">
        <v>91</v>
      </c>
      <c r="N2160">
        <v>7364</v>
      </c>
      <c r="O2160" t="s">
        <v>93</v>
      </c>
      <c r="P2160">
        <v>7364</v>
      </c>
      <c r="Q2160" t="s">
        <v>93</v>
      </c>
      <c r="R2160">
        <v>59597881</v>
      </c>
      <c r="S2160">
        <v>59597881</v>
      </c>
      <c r="T2160">
        <v>59597881</v>
      </c>
      <c r="U2160">
        <v>59597881</v>
      </c>
      <c r="V2160">
        <v>59597881</v>
      </c>
      <c r="W2160">
        <v>59597881</v>
      </c>
      <c r="X2160">
        <v>59597881</v>
      </c>
      <c r="Y2160">
        <v>59597881</v>
      </c>
      <c r="Z2160">
        <v>59597881</v>
      </c>
      <c r="AA2160">
        <v>59597881</v>
      </c>
      <c r="AB2160">
        <v>59597881</v>
      </c>
      <c r="AC2160">
        <v>59597881</v>
      </c>
      <c r="AD2160">
        <v>59597881</v>
      </c>
      <c r="AE2160" t="s">
        <v>95</v>
      </c>
      <c r="AF2160" s="8">
        <v>45473</v>
      </c>
    </row>
    <row r="2161" spans="1:32" x14ac:dyDescent="0.25">
      <c r="A2161" t="s">
        <v>7586</v>
      </c>
      <c r="B2161" s="10">
        <v>2024</v>
      </c>
      <c r="C2161" s="8">
        <v>45383</v>
      </c>
      <c r="D2161" s="8">
        <v>45473</v>
      </c>
      <c r="E2161" t="s">
        <v>83</v>
      </c>
      <c r="F2161">
        <v>10.9</v>
      </c>
      <c r="G2161" t="s">
        <v>1165</v>
      </c>
      <c r="H2161" t="e">
        <f>+Cabo De Bacheo Y Asfaltado</f>
        <v>#NAME?</v>
      </c>
      <c r="I2161" t="s">
        <v>196</v>
      </c>
      <c r="J2161" t="s">
        <v>790</v>
      </c>
      <c r="K2161" t="s">
        <v>7587</v>
      </c>
      <c r="L2161" t="s">
        <v>2395</v>
      </c>
      <c r="M2161" t="s">
        <v>91</v>
      </c>
      <c r="N2161">
        <v>9098</v>
      </c>
      <c r="O2161" t="s">
        <v>93</v>
      </c>
      <c r="P2161">
        <v>9098</v>
      </c>
      <c r="Q2161" t="s">
        <v>93</v>
      </c>
      <c r="R2161">
        <v>59597882</v>
      </c>
      <c r="S2161">
        <v>59597882</v>
      </c>
      <c r="T2161">
        <v>59597882</v>
      </c>
      <c r="U2161">
        <v>59597882</v>
      </c>
      <c r="V2161">
        <v>59597882</v>
      </c>
      <c r="W2161">
        <v>59597882</v>
      </c>
      <c r="X2161">
        <v>59597882</v>
      </c>
      <c r="Y2161">
        <v>59597882</v>
      </c>
      <c r="Z2161">
        <v>59597882</v>
      </c>
      <c r="AA2161">
        <v>59597882</v>
      </c>
      <c r="AB2161">
        <v>59597882</v>
      </c>
      <c r="AC2161">
        <v>59597882</v>
      </c>
      <c r="AD2161">
        <v>59597882</v>
      </c>
      <c r="AE2161" t="s">
        <v>95</v>
      </c>
      <c r="AF2161" s="8">
        <v>45473</v>
      </c>
    </row>
    <row r="2162" spans="1:32" x14ac:dyDescent="0.25">
      <c r="A2162" t="s">
        <v>7588</v>
      </c>
      <c r="B2162" s="10">
        <v>2024</v>
      </c>
      <c r="C2162" s="8">
        <v>45383</v>
      </c>
      <c r="D2162" s="8">
        <v>45473</v>
      </c>
      <c r="E2162" t="s">
        <v>83</v>
      </c>
      <c r="F2162">
        <v>9.9</v>
      </c>
      <c r="G2162" t="s">
        <v>142</v>
      </c>
      <c r="H2162" t="e">
        <f>+Machetero De Camion En Servo. De Limpia</f>
        <v>#NAME?</v>
      </c>
      <c r="I2162" t="s">
        <v>159</v>
      </c>
      <c r="J2162" t="s">
        <v>2394</v>
      </c>
      <c r="K2162" t="s">
        <v>7587</v>
      </c>
      <c r="L2162" t="s">
        <v>2395</v>
      </c>
      <c r="M2162" t="s">
        <v>91</v>
      </c>
      <c r="N2162">
        <v>8741</v>
      </c>
      <c r="O2162" t="s">
        <v>93</v>
      </c>
      <c r="P2162">
        <v>8741</v>
      </c>
      <c r="Q2162" t="s">
        <v>93</v>
      </c>
      <c r="R2162">
        <v>59597883</v>
      </c>
      <c r="S2162">
        <v>59597883</v>
      </c>
      <c r="T2162">
        <v>59597883</v>
      </c>
      <c r="U2162">
        <v>59597883</v>
      </c>
      <c r="V2162">
        <v>59597883</v>
      </c>
      <c r="W2162">
        <v>59597883</v>
      </c>
      <c r="X2162">
        <v>59597883</v>
      </c>
      <c r="Y2162">
        <v>59597883</v>
      </c>
      <c r="Z2162">
        <v>59597883</v>
      </c>
      <c r="AA2162">
        <v>59597883</v>
      </c>
      <c r="AB2162">
        <v>59597883</v>
      </c>
      <c r="AC2162">
        <v>59597883</v>
      </c>
      <c r="AD2162">
        <v>59597883</v>
      </c>
      <c r="AE2162" t="s">
        <v>95</v>
      </c>
      <c r="AF2162" s="8">
        <v>45473</v>
      </c>
    </row>
    <row r="2163" spans="1:32" x14ac:dyDescent="0.25">
      <c r="A2163" t="s">
        <v>7589</v>
      </c>
      <c r="B2163" s="10">
        <v>2024</v>
      </c>
      <c r="C2163" s="8">
        <v>45383</v>
      </c>
      <c r="D2163" s="8">
        <v>45473</v>
      </c>
      <c r="E2163" t="s">
        <v>83</v>
      </c>
      <c r="F2163">
        <v>19.899999999999999</v>
      </c>
      <c r="G2163" t="s">
        <v>2583</v>
      </c>
      <c r="H2163" t="s">
        <v>7590</v>
      </c>
      <c r="I2163" t="s">
        <v>134</v>
      </c>
      <c r="J2163" t="s">
        <v>515</v>
      </c>
      <c r="K2163" t="s">
        <v>7119</v>
      </c>
      <c r="L2163" t="s">
        <v>4953</v>
      </c>
      <c r="M2163" t="s">
        <v>91</v>
      </c>
      <c r="N2163">
        <v>11949</v>
      </c>
      <c r="O2163" t="s">
        <v>93</v>
      </c>
      <c r="P2163">
        <v>11949</v>
      </c>
      <c r="Q2163" t="s">
        <v>93</v>
      </c>
      <c r="R2163">
        <v>59597884</v>
      </c>
      <c r="S2163">
        <v>59597884</v>
      </c>
      <c r="T2163">
        <v>59597884</v>
      </c>
      <c r="U2163">
        <v>59597884</v>
      </c>
      <c r="V2163">
        <v>59597884</v>
      </c>
      <c r="W2163">
        <v>59597884</v>
      </c>
      <c r="X2163">
        <v>59597884</v>
      </c>
      <c r="Y2163">
        <v>59597884</v>
      </c>
      <c r="Z2163">
        <v>59597884</v>
      </c>
      <c r="AA2163">
        <v>59597884</v>
      </c>
      <c r="AB2163">
        <v>59597884</v>
      </c>
      <c r="AC2163">
        <v>59597884</v>
      </c>
      <c r="AD2163">
        <v>59597884</v>
      </c>
      <c r="AE2163" t="s">
        <v>95</v>
      </c>
      <c r="AF2163" s="8">
        <v>45473</v>
      </c>
    </row>
    <row r="2164" spans="1:32" x14ac:dyDescent="0.25">
      <c r="A2164" t="s">
        <v>7591</v>
      </c>
      <c r="B2164" s="10">
        <v>2024</v>
      </c>
      <c r="C2164" s="8">
        <v>45383</v>
      </c>
      <c r="D2164" s="8">
        <v>45473</v>
      </c>
      <c r="E2164" t="s">
        <v>83</v>
      </c>
      <c r="F2164">
        <v>8.9</v>
      </c>
      <c r="G2164" t="s">
        <v>468</v>
      </c>
      <c r="H2164" t="s">
        <v>7592</v>
      </c>
      <c r="I2164" t="s">
        <v>254</v>
      </c>
      <c r="J2164" t="s">
        <v>7593</v>
      </c>
      <c r="K2164" t="s">
        <v>1930</v>
      </c>
      <c r="L2164" t="s">
        <v>2381</v>
      </c>
      <c r="M2164" t="s">
        <v>137</v>
      </c>
      <c r="N2164">
        <v>8399</v>
      </c>
      <c r="O2164" t="s">
        <v>93</v>
      </c>
      <c r="P2164">
        <v>8399</v>
      </c>
      <c r="Q2164" t="s">
        <v>93</v>
      </c>
      <c r="R2164">
        <v>59598034</v>
      </c>
      <c r="S2164">
        <v>59598034</v>
      </c>
      <c r="T2164">
        <v>59598034</v>
      </c>
      <c r="U2164">
        <v>59598034</v>
      </c>
      <c r="V2164">
        <v>59598034</v>
      </c>
      <c r="W2164">
        <v>59598034</v>
      </c>
      <c r="X2164">
        <v>59598034</v>
      </c>
      <c r="Y2164">
        <v>59598034</v>
      </c>
      <c r="Z2164">
        <v>59598034</v>
      </c>
      <c r="AA2164">
        <v>59598034</v>
      </c>
      <c r="AB2164">
        <v>59598034</v>
      </c>
      <c r="AC2164">
        <v>59598034</v>
      </c>
      <c r="AD2164">
        <v>59598034</v>
      </c>
      <c r="AE2164" t="s">
        <v>95</v>
      </c>
      <c r="AF2164" s="8">
        <v>45473</v>
      </c>
    </row>
    <row r="2165" spans="1:32" x14ac:dyDescent="0.25">
      <c r="A2165" t="s">
        <v>7594</v>
      </c>
      <c r="B2165" s="10">
        <v>2024</v>
      </c>
      <c r="C2165" s="8">
        <v>45383</v>
      </c>
      <c r="D2165" s="8">
        <v>45473</v>
      </c>
      <c r="E2165" t="s">
        <v>83</v>
      </c>
      <c r="F2165">
        <v>8.9</v>
      </c>
      <c r="G2165" t="s">
        <v>99</v>
      </c>
      <c r="H2165" t="s">
        <v>181</v>
      </c>
      <c r="I2165" t="s">
        <v>587</v>
      </c>
      <c r="J2165" t="s">
        <v>7595</v>
      </c>
      <c r="K2165" t="s">
        <v>1930</v>
      </c>
      <c r="L2165" t="s">
        <v>7596</v>
      </c>
      <c r="M2165" t="s">
        <v>137</v>
      </c>
      <c r="N2165">
        <v>8399</v>
      </c>
      <c r="O2165" t="s">
        <v>93</v>
      </c>
      <c r="P2165">
        <v>8399</v>
      </c>
      <c r="Q2165" t="s">
        <v>93</v>
      </c>
      <c r="R2165">
        <v>59598035</v>
      </c>
      <c r="S2165">
        <v>59598035</v>
      </c>
      <c r="T2165">
        <v>59598035</v>
      </c>
      <c r="U2165">
        <v>59598035</v>
      </c>
      <c r="V2165">
        <v>59598035</v>
      </c>
      <c r="W2165">
        <v>59598035</v>
      </c>
      <c r="X2165">
        <v>59598035</v>
      </c>
      <c r="Y2165">
        <v>59598035</v>
      </c>
      <c r="Z2165">
        <v>59598035</v>
      </c>
      <c r="AA2165">
        <v>59598035</v>
      </c>
      <c r="AB2165">
        <v>59598035</v>
      </c>
      <c r="AC2165">
        <v>59598035</v>
      </c>
      <c r="AD2165">
        <v>59598035</v>
      </c>
      <c r="AE2165" t="s">
        <v>95</v>
      </c>
      <c r="AF2165" s="8">
        <v>45473</v>
      </c>
    </row>
    <row r="2166" spans="1:32" x14ac:dyDescent="0.25">
      <c r="A2166" t="s">
        <v>7597</v>
      </c>
      <c r="B2166" s="10">
        <v>2024</v>
      </c>
      <c r="C2166" s="8">
        <v>45383</v>
      </c>
      <c r="D2166" s="8">
        <v>45473</v>
      </c>
      <c r="E2166" t="s">
        <v>83</v>
      </c>
      <c r="F2166">
        <v>8.9</v>
      </c>
      <c r="G2166" t="s">
        <v>180</v>
      </c>
      <c r="H2166" t="s">
        <v>7598</v>
      </c>
      <c r="I2166" t="s">
        <v>592</v>
      </c>
      <c r="J2166" t="s">
        <v>843</v>
      </c>
      <c r="K2166" t="s">
        <v>1930</v>
      </c>
      <c r="L2166" t="s">
        <v>374</v>
      </c>
      <c r="M2166" t="s">
        <v>137</v>
      </c>
      <c r="N2166">
        <v>7364</v>
      </c>
      <c r="O2166" t="s">
        <v>93</v>
      </c>
      <c r="P2166">
        <v>7364</v>
      </c>
      <c r="Q2166" t="s">
        <v>93</v>
      </c>
      <c r="R2166">
        <v>59598036</v>
      </c>
      <c r="S2166">
        <v>59598036</v>
      </c>
      <c r="T2166">
        <v>59598036</v>
      </c>
      <c r="U2166">
        <v>59598036</v>
      </c>
      <c r="V2166">
        <v>59598036</v>
      </c>
      <c r="W2166">
        <v>59598036</v>
      </c>
      <c r="X2166">
        <v>59598036</v>
      </c>
      <c r="Y2166">
        <v>59598036</v>
      </c>
      <c r="Z2166">
        <v>59598036</v>
      </c>
      <c r="AA2166">
        <v>59598036</v>
      </c>
      <c r="AB2166">
        <v>59598036</v>
      </c>
      <c r="AC2166">
        <v>59598036</v>
      </c>
      <c r="AD2166">
        <v>59598036</v>
      </c>
      <c r="AE2166" t="s">
        <v>95</v>
      </c>
      <c r="AF2166" s="8">
        <v>45473</v>
      </c>
    </row>
    <row r="2167" spans="1:32" x14ac:dyDescent="0.25">
      <c r="A2167" t="s">
        <v>7599</v>
      </c>
      <c r="B2167" s="10">
        <v>2024</v>
      </c>
      <c r="C2167" s="8">
        <v>45383</v>
      </c>
      <c r="D2167" s="8">
        <v>45473</v>
      </c>
      <c r="E2167" t="s">
        <v>83</v>
      </c>
      <c r="F2167">
        <v>10.9</v>
      </c>
      <c r="G2167" t="s">
        <v>7600</v>
      </c>
      <c r="H2167" t="e">
        <f>+Jefe De Brigada</f>
        <v>#NAME?</v>
      </c>
      <c r="I2167" t="s">
        <v>351</v>
      </c>
      <c r="J2167" t="s">
        <v>1766</v>
      </c>
      <c r="K2167" t="s">
        <v>1930</v>
      </c>
      <c r="L2167" t="s">
        <v>1120</v>
      </c>
      <c r="M2167" t="s">
        <v>91</v>
      </c>
      <c r="N2167">
        <v>9098</v>
      </c>
      <c r="O2167" t="s">
        <v>93</v>
      </c>
      <c r="P2167">
        <v>9098</v>
      </c>
      <c r="Q2167" t="s">
        <v>93</v>
      </c>
      <c r="R2167">
        <v>59598037</v>
      </c>
      <c r="S2167">
        <v>59598037</v>
      </c>
      <c r="T2167">
        <v>59598037</v>
      </c>
      <c r="U2167">
        <v>59598037</v>
      </c>
      <c r="V2167">
        <v>59598037</v>
      </c>
      <c r="W2167">
        <v>59598037</v>
      </c>
      <c r="X2167">
        <v>59598037</v>
      </c>
      <c r="Y2167">
        <v>59598037</v>
      </c>
      <c r="Z2167">
        <v>59598037</v>
      </c>
      <c r="AA2167">
        <v>59598037</v>
      </c>
      <c r="AB2167">
        <v>59598037</v>
      </c>
      <c r="AC2167">
        <v>59598037</v>
      </c>
      <c r="AD2167">
        <v>59598037</v>
      </c>
      <c r="AE2167" t="s">
        <v>95</v>
      </c>
      <c r="AF2167" s="8">
        <v>45473</v>
      </c>
    </row>
    <row r="2168" spans="1:32" x14ac:dyDescent="0.25">
      <c r="A2168" t="s">
        <v>7601</v>
      </c>
      <c r="B2168" s="10">
        <v>2024</v>
      </c>
      <c r="C2168" s="8">
        <v>45383</v>
      </c>
      <c r="D2168" s="8">
        <v>45473</v>
      </c>
      <c r="E2168" t="s">
        <v>83</v>
      </c>
      <c r="F2168">
        <v>17.899999999999999</v>
      </c>
      <c r="G2168" t="s">
        <v>231</v>
      </c>
      <c r="H2168" t="s">
        <v>1342</v>
      </c>
      <c r="I2168" t="s">
        <v>144</v>
      </c>
      <c r="J2168" t="s">
        <v>7602</v>
      </c>
      <c r="K2168" t="s">
        <v>1930</v>
      </c>
      <c r="L2168" t="s">
        <v>1592</v>
      </c>
      <c r="M2168" t="s">
        <v>91</v>
      </c>
      <c r="N2168">
        <v>11343</v>
      </c>
      <c r="O2168" t="s">
        <v>93</v>
      </c>
      <c r="P2168">
        <v>11343</v>
      </c>
      <c r="Q2168" t="s">
        <v>93</v>
      </c>
      <c r="R2168">
        <v>59598038</v>
      </c>
      <c r="S2168">
        <v>59598038</v>
      </c>
      <c r="T2168">
        <v>59598038</v>
      </c>
      <c r="U2168">
        <v>59598038</v>
      </c>
      <c r="V2168">
        <v>59598038</v>
      </c>
      <c r="W2168">
        <v>59598038</v>
      </c>
      <c r="X2168">
        <v>59598038</v>
      </c>
      <c r="Y2168">
        <v>59598038</v>
      </c>
      <c r="Z2168">
        <v>59598038</v>
      </c>
      <c r="AA2168">
        <v>59598038</v>
      </c>
      <c r="AB2168">
        <v>59598038</v>
      </c>
      <c r="AC2168">
        <v>59598038</v>
      </c>
      <c r="AD2168">
        <v>59598038</v>
      </c>
      <c r="AE2168" t="s">
        <v>95</v>
      </c>
      <c r="AF2168" s="8">
        <v>45473</v>
      </c>
    </row>
    <row r="2169" spans="1:32" x14ac:dyDescent="0.25">
      <c r="A2169" t="s">
        <v>7603</v>
      </c>
      <c r="B2169" s="10">
        <v>2024</v>
      </c>
      <c r="C2169" s="8">
        <v>45383</v>
      </c>
      <c r="D2169" s="8">
        <v>45473</v>
      </c>
      <c r="E2169" t="s">
        <v>83</v>
      </c>
      <c r="F2169">
        <v>12.9</v>
      </c>
      <c r="G2169" t="s">
        <v>1057</v>
      </c>
      <c r="H2169" t="e">
        <f>+Chofer De Camion En Servo. De Limpia</f>
        <v>#NAME?</v>
      </c>
      <c r="I2169" t="s">
        <v>159</v>
      </c>
      <c r="J2169" t="s">
        <v>778</v>
      </c>
      <c r="K2169" t="s">
        <v>1930</v>
      </c>
      <c r="L2169" t="s">
        <v>639</v>
      </c>
      <c r="M2169" t="s">
        <v>91</v>
      </c>
      <c r="N2169">
        <v>9567</v>
      </c>
      <c r="O2169" t="s">
        <v>93</v>
      </c>
      <c r="P2169">
        <v>9567</v>
      </c>
      <c r="Q2169" t="s">
        <v>93</v>
      </c>
      <c r="R2169">
        <v>59598039</v>
      </c>
      <c r="S2169">
        <v>59598039</v>
      </c>
      <c r="T2169">
        <v>59598039</v>
      </c>
      <c r="U2169">
        <v>59598039</v>
      </c>
      <c r="V2169">
        <v>59598039</v>
      </c>
      <c r="W2169">
        <v>59598039</v>
      </c>
      <c r="X2169">
        <v>59598039</v>
      </c>
      <c r="Y2169">
        <v>59598039</v>
      </c>
      <c r="Z2169">
        <v>59598039</v>
      </c>
      <c r="AA2169">
        <v>59598039</v>
      </c>
      <c r="AB2169">
        <v>59598039</v>
      </c>
      <c r="AC2169">
        <v>59598039</v>
      </c>
      <c r="AD2169">
        <v>59598039</v>
      </c>
      <c r="AE2169" t="s">
        <v>95</v>
      </c>
      <c r="AF2169" s="8">
        <v>45473</v>
      </c>
    </row>
    <row r="2170" spans="1:32" x14ac:dyDescent="0.25">
      <c r="A2170" t="s">
        <v>7604</v>
      </c>
      <c r="B2170" s="10">
        <v>2024</v>
      </c>
      <c r="C2170" s="8">
        <v>45383</v>
      </c>
      <c r="D2170" s="8">
        <v>45473</v>
      </c>
      <c r="E2170" t="s">
        <v>83</v>
      </c>
      <c r="F2170">
        <v>8.9</v>
      </c>
      <c r="G2170" t="s">
        <v>180</v>
      </c>
      <c r="H2170" t="s">
        <v>7605</v>
      </c>
      <c r="I2170" t="s">
        <v>451</v>
      </c>
      <c r="J2170" t="s">
        <v>110</v>
      </c>
      <c r="K2170" t="s">
        <v>1930</v>
      </c>
      <c r="L2170" t="s">
        <v>3622</v>
      </c>
      <c r="M2170" t="s">
        <v>91</v>
      </c>
      <c r="N2170">
        <v>7364</v>
      </c>
      <c r="O2170" t="s">
        <v>93</v>
      </c>
      <c r="P2170">
        <v>7364</v>
      </c>
      <c r="Q2170" t="s">
        <v>93</v>
      </c>
      <c r="R2170">
        <v>59598040</v>
      </c>
      <c r="S2170">
        <v>59598040</v>
      </c>
      <c r="T2170">
        <v>59598040</v>
      </c>
      <c r="U2170">
        <v>59598040</v>
      </c>
      <c r="V2170">
        <v>59598040</v>
      </c>
      <c r="W2170">
        <v>59598040</v>
      </c>
      <c r="X2170">
        <v>59598040</v>
      </c>
      <c r="Y2170">
        <v>59598040</v>
      </c>
      <c r="Z2170">
        <v>59598040</v>
      </c>
      <c r="AA2170">
        <v>59598040</v>
      </c>
      <c r="AB2170">
        <v>59598040</v>
      </c>
      <c r="AC2170">
        <v>59598040</v>
      </c>
      <c r="AD2170">
        <v>59598040</v>
      </c>
      <c r="AE2170" t="s">
        <v>95</v>
      </c>
      <c r="AF2170" s="8">
        <v>45473</v>
      </c>
    </row>
    <row r="2171" spans="1:32" x14ac:dyDescent="0.25">
      <c r="A2171" t="s">
        <v>7606</v>
      </c>
      <c r="B2171" s="10">
        <v>2024</v>
      </c>
      <c r="C2171" s="8">
        <v>45383</v>
      </c>
      <c r="D2171" s="8">
        <v>45473</v>
      </c>
      <c r="E2171" t="s">
        <v>83</v>
      </c>
      <c r="F2171">
        <v>10.9</v>
      </c>
      <c r="G2171" t="s">
        <v>7607</v>
      </c>
      <c r="H2171" t="e">
        <f>+Cabo De Agua Potable</f>
        <v>#NAME?</v>
      </c>
      <c r="I2171" t="s">
        <v>351</v>
      </c>
      <c r="J2171" t="s">
        <v>4533</v>
      </c>
      <c r="K2171" t="s">
        <v>503</v>
      </c>
      <c r="L2171" t="s">
        <v>166</v>
      </c>
      <c r="M2171" t="s">
        <v>91</v>
      </c>
      <c r="N2171">
        <v>9098</v>
      </c>
      <c r="O2171" t="s">
        <v>93</v>
      </c>
      <c r="P2171">
        <v>9098</v>
      </c>
      <c r="Q2171" t="s">
        <v>93</v>
      </c>
      <c r="R2171">
        <v>59598127</v>
      </c>
      <c r="S2171">
        <v>59598127</v>
      </c>
      <c r="T2171">
        <v>59598127</v>
      </c>
      <c r="U2171">
        <v>59598127</v>
      </c>
      <c r="V2171">
        <v>59598127</v>
      </c>
      <c r="W2171">
        <v>59598127</v>
      </c>
      <c r="X2171">
        <v>59598127</v>
      </c>
      <c r="Y2171">
        <v>59598127</v>
      </c>
      <c r="Z2171">
        <v>59598127</v>
      </c>
      <c r="AA2171">
        <v>59598127</v>
      </c>
      <c r="AB2171">
        <v>59598127</v>
      </c>
      <c r="AC2171">
        <v>59598127</v>
      </c>
      <c r="AD2171">
        <v>59598127</v>
      </c>
      <c r="AE2171" t="s">
        <v>95</v>
      </c>
      <c r="AF2171" s="8">
        <v>45473</v>
      </c>
    </row>
    <row r="2172" spans="1:32" x14ac:dyDescent="0.25">
      <c r="A2172" t="s">
        <v>7608</v>
      </c>
      <c r="B2172" s="10">
        <v>2024</v>
      </c>
      <c r="C2172" s="8">
        <v>45383</v>
      </c>
      <c r="D2172" s="8">
        <v>45473</v>
      </c>
      <c r="E2172" t="s">
        <v>83</v>
      </c>
      <c r="F2172">
        <v>8.9</v>
      </c>
      <c r="G2172" t="s">
        <v>99</v>
      </c>
      <c r="H2172" t="s">
        <v>7609</v>
      </c>
      <c r="I2172" t="s">
        <v>351</v>
      </c>
      <c r="J2172" t="s">
        <v>1060</v>
      </c>
      <c r="K2172" t="s">
        <v>503</v>
      </c>
      <c r="L2172" t="s">
        <v>1814</v>
      </c>
      <c r="M2172" t="s">
        <v>91</v>
      </c>
      <c r="N2172">
        <v>8399</v>
      </c>
      <c r="O2172" t="s">
        <v>93</v>
      </c>
      <c r="P2172">
        <v>8399</v>
      </c>
      <c r="Q2172" t="s">
        <v>93</v>
      </c>
      <c r="R2172">
        <v>59598128</v>
      </c>
      <c r="S2172">
        <v>59598128</v>
      </c>
      <c r="T2172">
        <v>59598128</v>
      </c>
      <c r="U2172">
        <v>59598128</v>
      </c>
      <c r="V2172">
        <v>59598128</v>
      </c>
      <c r="W2172">
        <v>59598128</v>
      </c>
      <c r="X2172">
        <v>59598128</v>
      </c>
      <c r="Y2172">
        <v>59598128</v>
      </c>
      <c r="Z2172">
        <v>59598128</v>
      </c>
      <c r="AA2172">
        <v>59598128</v>
      </c>
      <c r="AB2172">
        <v>59598128</v>
      </c>
      <c r="AC2172">
        <v>59598128</v>
      </c>
      <c r="AD2172">
        <v>59598128</v>
      </c>
      <c r="AE2172" t="s">
        <v>95</v>
      </c>
      <c r="AF2172" s="8">
        <v>45473</v>
      </c>
    </row>
    <row r="2173" spans="1:32" x14ac:dyDescent="0.25">
      <c r="A2173" t="s">
        <v>7610</v>
      </c>
      <c r="B2173" s="10">
        <v>2024</v>
      </c>
      <c r="C2173" s="8">
        <v>45383</v>
      </c>
      <c r="D2173" s="8">
        <v>45473</v>
      </c>
      <c r="E2173" t="s">
        <v>83</v>
      </c>
      <c r="F2173">
        <v>8.9</v>
      </c>
      <c r="G2173" t="s">
        <v>174</v>
      </c>
      <c r="H2173" t="s">
        <v>7611</v>
      </c>
      <c r="I2173" t="s">
        <v>351</v>
      </c>
      <c r="J2173" t="s">
        <v>110</v>
      </c>
      <c r="K2173" t="s">
        <v>503</v>
      </c>
      <c r="L2173" t="s">
        <v>1814</v>
      </c>
      <c r="M2173" t="s">
        <v>91</v>
      </c>
      <c r="N2173">
        <v>8399</v>
      </c>
      <c r="O2173" t="s">
        <v>93</v>
      </c>
      <c r="P2173">
        <v>8399</v>
      </c>
      <c r="Q2173" t="s">
        <v>93</v>
      </c>
      <c r="R2173">
        <v>59598129</v>
      </c>
      <c r="S2173">
        <v>59598129</v>
      </c>
      <c r="T2173">
        <v>59598129</v>
      </c>
      <c r="U2173">
        <v>59598129</v>
      </c>
      <c r="V2173">
        <v>59598129</v>
      </c>
      <c r="W2173">
        <v>59598129</v>
      </c>
      <c r="X2173">
        <v>59598129</v>
      </c>
      <c r="Y2173">
        <v>59598129</v>
      </c>
      <c r="Z2173">
        <v>59598129</v>
      </c>
      <c r="AA2173">
        <v>59598129</v>
      </c>
      <c r="AB2173">
        <v>59598129</v>
      </c>
      <c r="AC2173">
        <v>59598129</v>
      </c>
      <c r="AD2173">
        <v>59598129</v>
      </c>
      <c r="AE2173" t="s">
        <v>95</v>
      </c>
      <c r="AF2173" s="8">
        <v>45473</v>
      </c>
    </row>
    <row r="2174" spans="1:32" x14ac:dyDescent="0.25">
      <c r="A2174" t="s">
        <v>7612</v>
      </c>
      <c r="B2174" s="10">
        <v>2024</v>
      </c>
      <c r="C2174" s="8">
        <v>45383</v>
      </c>
      <c r="D2174" s="8">
        <v>45473</v>
      </c>
      <c r="E2174" t="s">
        <v>83</v>
      </c>
      <c r="F2174">
        <v>8.9</v>
      </c>
      <c r="G2174" t="s">
        <v>99</v>
      </c>
      <c r="H2174" t="e">
        <f>+Jefe De Brigada</f>
        <v>#NAME?</v>
      </c>
      <c r="I2174" t="s">
        <v>351</v>
      </c>
      <c r="J2174" t="s">
        <v>631</v>
      </c>
      <c r="K2174" t="s">
        <v>503</v>
      </c>
      <c r="L2174" t="s">
        <v>90</v>
      </c>
      <c r="M2174" t="s">
        <v>91</v>
      </c>
      <c r="N2174">
        <v>8399</v>
      </c>
      <c r="O2174" t="s">
        <v>93</v>
      </c>
      <c r="P2174">
        <v>8399</v>
      </c>
      <c r="Q2174" t="s">
        <v>93</v>
      </c>
      <c r="R2174">
        <v>59598130</v>
      </c>
      <c r="S2174">
        <v>59598130</v>
      </c>
      <c r="T2174">
        <v>59598130</v>
      </c>
      <c r="U2174">
        <v>59598130</v>
      </c>
      <c r="V2174">
        <v>59598130</v>
      </c>
      <c r="W2174">
        <v>59598130</v>
      </c>
      <c r="X2174">
        <v>59598130</v>
      </c>
      <c r="Y2174">
        <v>59598130</v>
      </c>
      <c r="Z2174">
        <v>59598130</v>
      </c>
      <c r="AA2174">
        <v>59598130</v>
      </c>
      <c r="AB2174">
        <v>59598130</v>
      </c>
      <c r="AC2174">
        <v>59598130</v>
      </c>
      <c r="AD2174">
        <v>59598130</v>
      </c>
      <c r="AE2174" t="s">
        <v>95</v>
      </c>
      <c r="AF2174" s="8">
        <v>45473</v>
      </c>
    </row>
    <row r="2175" spans="1:32" x14ac:dyDescent="0.25">
      <c r="A2175" t="s">
        <v>7613</v>
      </c>
      <c r="B2175" s="10">
        <v>2024</v>
      </c>
      <c r="C2175" s="8">
        <v>45383</v>
      </c>
      <c r="D2175" s="8">
        <v>45473</v>
      </c>
      <c r="E2175" t="s">
        <v>83</v>
      </c>
      <c r="F2175">
        <v>8</v>
      </c>
      <c r="G2175" t="s">
        <v>99</v>
      </c>
      <c r="H2175" t="e">
        <f>+Plomero Y Ayte. De Agua Potable</f>
        <v>#NAME?</v>
      </c>
      <c r="I2175" t="s">
        <v>351</v>
      </c>
      <c r="J2175" t="s">
        <v>7614</v>
      </c>
      <c r="K2175" t="s">
        <v>503</v>
      </c>
      <c r="L2175" t="s">
        <v>90</v>
      </c>
      <c r="M2175" t="s">
        <v>91</v>
      </c>
      <c r="N2175">
        <v>7364</v>
      </c>
      <c r="O2175" t="s">
        <v>93</v>
      </c>
      <c r="P2175">
        <v>7364</v>
      </c>
      <c r="Q2175" t="s">
        <v>93</v>
      </c>
      <c r="R2175">
        <v>59598131</v>
      </c>
      <c r="S2175">
        <v>59598131</v>
      </c>
      <c r="T2175">
        <v>59598131</v>
      </c>
      <c r="U2175">
        <v>59598131</v>
      </c>
      <c r="V2175">
        <v>59598131</v>
      </c>
      <c r="W2175">
        <v>59598131</v>
      </c>
      <c r="X2175">
        <v>59598131</v>
      </c>
      <c r="Y2175">
        <v>59598131</v>
      </c>
      <c r="Z2175">
        <v>59598131</v>
      </c>
      <c r="AA2175">
        <v>59598131</v>
      </c>
      <c r="AB2175">
        <v>59598131</v>
      </c>
      <c r="AC2175">
        <v>59598131</v>
      </c>
      <c r="AD2175">
        <v>59598131</v>
      </c>
      <c r="AE2175" t="s">
        <v>95</v>
      </c>
      <c r="AF2175" s="8">
        <v>45473</v>
      </c>
    </row>
    <row r="2176" spans="1:32" x14ac:dyDescent="0.25">
      <c r="A2176" t="s">
        <v>7615</v>
      </c>
      <c r="B2176" s="10">
        <v>2024</v>
      </c>
      <c r="C2176" s="8">
        <v>45383</v>
      </c>
      <c r="D2176" s="8">
        <v>45473</v>
      </c>
      <c r="E2176" t="s">
        <v>83</v>
      </c>
      <c r="F2176">
        <v>7.9</v>
      </c>
      <c r="G2176" t="s">
        <v>124</v>
      </c>
      <c r="H2176" t="s">
        <v>6026</v>
      </c>
      <c r="I2176" t="s">
        <v>351</v>
      </c>
      <c r="J2176" t="s">
        <v>1313</v>
      </c>
      <c r="K2176" t="s">
        <v>503</v>
      </c>
      <c r="L2176" t="s">
        <v>4053</v>
      </c>
      <c r="M2176" t="s">
        <v>91</v>
      </c>
      <c r="N2176">
        <v>6532</v>
      </c>
      <c r="O2176" t="s">
        <v>93</v>
      </c>
      <c r="P2176">
        <v>6532</v>
      </c>
      <c r="Q2176" t="s">
        <v>93</v>
      </c>
      <c r="R2176">
        <v>59598132</v>
      </c>
      <c r="S2176">
        <v>59598132</v>
      </c>
      <c r="T2176">
        <v>59598132</v>
      </c>
      <c r="U2176">
        <v>59598132</v>
      </c>
      <c r="V2176">
        <v>59598132</v>
      </c>
      <c r="W2176">
        <v>59598132</v>
      </c>
      <c r="X2176">
        <v>59598132</v>
      </c>
      <c r="Y2176">
        <v>59598132</v>
      </c>
      <c r="Z2176">
        <v>59598132</v>
      </c>
      <c r="AA2176">
        <v>59598132</v>
      </c>
      <c r="AB2176">
        <v>59598132</v>
      </c>
      <c r="AC2176">
        <v>59598132</v>
      </c>
      <c r="AD2176">
        <v>59598132</v>
      </c>
      <c r="AE2176" t="s">
        <v>95</v>
      </c>
      <c r="AF2176" s="8">
        <v>45473</v>
      </c>
    </row>
    <row r="2177" spans="1:32" x14ac:dyDescent="0.25">
      <c r="A2177" t="s">
        <v>7616</v>
      </c>
      <c r="B2177" s="10">
        <v>2024</v>
      </c>
      <c r="C2177" s="8">
        <v>45383</v>
      </c>
      <c r="D2177" s="8">
        <v>45473</v>
      </c>
      <c r="E2177" t="s">
        <v>83</v>
      </c>
      <c r="F2177">
        <v>8.9</v>
      </c>
      <c r="G2177" t="s">
        <v>99</v>
      </c>
      <c r="H2177" t="e">
        <f>+Chofer De Camion En Servo De Limpia</f>
        <v>#NAME?</v>
      </c>
      <c r="I2177" t="s">
        <v>159</v>
      </c>
      <c r="J2177" t="s">
        <v>1044</v>
      </c>
      <c r="K2177" t="s">
        <v>465</v>
      </c>
      <c r="L2177" t="s">
        <v>1652</v>
      </c>
      <c r="M2177" t="s">
        <v>91</v>
      </c>
      <c r="N2177">
        <v>8399</v>
      </c>
      <c r="O2177" t="s">
        <v>93</v>
      </c>
      <c r="P2177">
        <v>8399</v>
      </c>
      <c r="Q2177" t="s">
        <v>93</v>
      </c>
      <c r="R2177">
        <v>59598218</v>
      </c>
      <c r="S2177">
        <v>59598218</v>
      </c>
      <c r="T2177">
        <v>59598218</v>
      </c>
      <c r="U2177">
        <v>59598218</v>
      </c>
      <c r="V2177">
        <v>59598218</v>
      </c>
      <c r="W2177">
        <v>59598218</v>
      </c>
      <c r="X2177">
        <v>59598218</v>
      </c>
      <c r="Y2177">
        <v>59598218</v>
      </c>
      <c r="Z2177">
        <v>59598218</v>
      </c>
      <c r="AA2177">
        <v>59598218</v>
      </c>
      <c r="AB2177">
        <v>59598218</v>
      </c>
      <c r="AC2177">
        <v>59598218</v>
      </c>
      <c r="AD2177">
        <v>59598218</v>
      </c>
      <c r="AE2177" t="s">
        <v>95</v>
      </c>
      <c r="AF2177" s="8">
        <v>45473</v>
      </c>
    </row>
    <row r="2178" spans="1:32" x14ac:dyDescent="0.25">
      <c r="A2178" t="s">
        <v>7617</v>
      </c>
      <c r="B2178" s="10">
        <v>2024</v>
      </c>
      <c r="C2178" s="8">
        <v>45383</v>
      </c>
      <c r="D2178" s="8">
        <v>45473</v>
      </c>
      <c r="E2178" t="s">
        <v>83</v>
      </c>
      <c r="F2178">
        <v>15.9</v>
      </c>
      <c r="G2178" t="s">
        <v>482</v>
      </c>
      <c r="H2178" t="s">
        <v>308</v>
      </c>
      <c r="I2178" t="s">
        <v>1391</v>
      </c>
      <c r="J2178" t="s">
        <v>638</v>
      </c>
      <c r="K2178" t="s">
        <v>465</v>
      </c>
      <c r="L2178" t="s">
        <v>407</v>
      </c>
      <c r="M2178" t="s">
        <v>91</v>
      </c>
      <c r="N2178">
        <v>10774</v>
      </c>
      <c r="O2178" t="s">
        <v>93</v>
      </c>
      <c r="P2178">
        <v>10774</v>
      </c>
      <c r="Q2178" t="s">
        <v>93</v>
      </c>
      <c r="R2178">
        <v>59598219</v>
      </c>
      <c r="S2178">
        <v>59598219</v>
      </c>
      <c r="T2178">
        <v>59598219</v>
      </c>
      <c r="U2178">
        <v>59598219</v>
      </c>
      <c r="V2178">
        <v>59598219</v>
      </c>
      <c r="W2178">
        <v>59598219</v>
      </c>
      <c r="X2178">
        <v>59598219</v>
      </c>
      <c r="Y2178">
        <v>59598219</v>
      </c>
      <c r="Z2178">
        <v>59598219</v>
      </c>
      <c r="AA2178">
        <v>59598219</v>
      </c>
      <c r="AB2178">
        <v>59598219</v>
      </c>
      <c r="AC2178">
        <v>59598219</v>
      </c>
      <c r="AD2178">
        <v>59598219</v>
      </c>
      <c r="AE2178" t="s">
        <v>95</v>
      </c>
      <c r="AF2178" s="8">
        <v>45473</v>
      </c>
    </row>
    <row r="2179" spans="1:32" x14ac:dyDescent="0.25">
      <c r="A2179" t="s">
        <v>7618</v>
      </c>
      <c r="B2179" s="10">
        <v>2024</v>
      </c>
      <c r="C2179" s="8">
        <v>45383</v>
      </c>
      <c r="D2179" s="8">
        <v>45473</v>
      </c>
      <c r="E2179" t="s">
        <v>83</v>
      </c>
      <c r="F2179">
        <v>8.9</v>
      </c>
      <c r="G2179" t="s">
        <v>99</v>
      </c>
      <c r="H2179" t="s">
        <v>181</v>
      </c>
      <c r="I2179" t="s">
        <v>1391</v>
      </c>
      <c r="J2179" t="s">
        <v>2062</v>
      </c>
      <c r="K2179" t="s">
        <v>465</v>
      </c>
      <c r="L2179" t="s">
        <v>1793</v>
      </c>
      <c r="M2179" t="s">
        <v>137</v>
      </c>
      <c r="N2179">
        <v>8399</v>
      </c>
      <c r="O2179" t="s">
        <v>93</v>
      </c>
      <c r="P2179">
        <v>8399</v>
      </c>
      <c r="Q2179" t="s">
        <v>93</v>
      </c>
      <c r="R2179">
        <v>59598220</v>
      </c>
      <c r="S2179">
        <v>59598220</v>
      </c>
      <c r="T2179">
        <v>59598220</v>
      </c>
      <c r="U2179">
        <v>59598220</v>
      </c>
      <c r="V2179">
        <v>59598220</v>
      </c>
      <c r="W2179">
        <v>59598220</v>
      </c>
      <c r="X2179">
        <v>59598220</v>
      </c>
      <c r="Y2179">
        <v>59598220</v>
      </c>
      <c r="Z2179">
        <v>59598220</v>
      </c>
      <c r="AA2179">
        <v>59598220</v>
      </c>
      <c r="AB2179">
        <v>59598220</v>
      </c>
      <c r="AC2179">
        <v>59598220</v>
      </c>
      <c r="AD2179">
        <v>59598220</v>
      </c>
      <c r="AE2179" t="s">
        <v>95</v>
      </c>
      <c r="AF2179" s="8">
        <v>45473</v>
      </c>
    </row>
    <row r="2180" spans="1:32" x14ac:dyDescent="0.25">
      <c r="A2180" t="s">
        <v>7619</v>
      </c>
      <c r="B2180" s="10">
        <v>2024</v>
      </c>
      <c r="C2180" s="8">
        <v>45383</v>
      </c>
      <c r="D2180" s="8">
        <v>45473</v>
      </c>
      <c r="E2180" t="s">
        <v>83</v>
      </c>
      <c r="F2180">
        <v>8.9</v>
      </c>
      <c r="G2180" t="s">
        <v>99</v>
      </c>
      <c r="H2180" t="s">
        <v>308</v>
      </c>
      <c r="I2180" t="s">
        <v>1420</v>
      </c>
      <c r="J2180" t="s">
        <v>684</v>
      </c>
      <c r="K2180" t="s">
        <v>465</v>
      </c>
      <c r="L2180" t="s">
        <v>1158</v>
      </c>
      <c r="M2180" t="s">
        <v>91</v>
      </c>
      <c r="N2180">
        <v>8399</v>
      </c>
      <c r="O2180" t="s">
        <v>93</v>
      </c>
      <c r="P2180">
        <v>8399</v>
      </c>
      <c r="Q2180" t="s">
        <v>93</v>
      </c>
      <c r="R2180">
        <v>59598221</v>
      </c>
      <c r="S2180">
        <v>59598221</v>
      </c>
      <c r="T2180">
        <v>59598221</v>
      </c>
      <c r="U2180">
        <v>59598221</v>
      </c>
      <c r="V2180">
        <v>59598221</v>
      </c>
      <c r="W2180">
        <v>59598221</v>
      </c>
      <c r="X2180">
        <v>59598221</v>
      </c>
      <c r="Y2180">
        <v>59598221</v>
      </c>
      <c r="Z2180">
        <v>59598221</v>
      </c>
      <c r="AA2180">
        <v>59598221</v>
      </c>
      <c r="AB2180">
        <v>59598221</v>
      </c>
      <c r="AC2180">
        <v>59598221</v>
      </c>
      <c r="AD2180">
        <v>59598221</v>
      </c>
      <c r="AE2180" t="s">
        <v>95</v>
      </c>
      <c r="AF2180" s="8">
        <v>45473</v>
      </c>
    </row>
    <row r="2181" spans="1:32" x14ac:dyDescent="0.25">
      <c r="A2181" t="s">
        <v>7620</v>
      </c>
      <c r="B2181" s="10">
        <v>2024</v>
      </c>
      <c r="C2181" s="8">
        <v>45383</v>
      </c>
      <c r="D2181" s="8">
        <v>45473</v>
      </c>
      <c r="E2181" t="s">
        <v>83</v>
      </c>
      <c r="F2181">
        <v>8.9</v>
      </c>
      <c r="G2181" t="s">
        <v>180</v>
      </c>
      <c r="H2181" t="s">
        <v>7621</v>
      </c>
      <c r="I2181" t="s">
        <v>87</v>
      </c>
      <c r="J2181" t="s">
        <v>7282</v>
      </c>
      <c r="K2181" t="s">
        <v>465</v>
      </c>
      <c r="L2181" t="s">
        <v>6882</v>
      </c>
      <c r="M2181" t="s">
        <v>137</v>
      </c>
      <c r="N2181">
        <v>7364</v>
      </c>
      <c r="O2181" t="s">
        <v>93</v>
      </c>
      <c r="P2181">
        <v>7364</v>
      </c>
      <c r="Q2181" t="s">
        <v>93</v>
      </c>
      <c r="R2181">
        <v>59598222</v>
      </c>
      <c r="S2181">
        <v>59598222</v>
      </c>
      <c r="T2181">
        <v>59598222</v>
      </c>
      <c r="U2181">
        <v>59598222</v>
      </c>
      <c r="V2181">
        <v>59598222</v>
      </c>
      <c r="W2181">
        <v>59598222</v>
      </c>
      <c r="X2181">
        <v>59598222</v>
      </c>
      <c r="Y2181">
        <v>59598222</v>
      </c>
      <c r="Z2181">
        <v>59598222</v>
      </c>
      <c r="AA2181">
        <v>59598222</v>
      </c>
      <c r="AB2181">
        <v>59598222</v>
      </c>
      <c r="AC2181">
        <v>59598222</v>
      </c>
      <c r="AD2181">
        <v>59598222</v>
      </c>
      <c r="AE2181" t="s">
        <v>95</v>
      </c>
      <c r="AF2181" s="8">
        <v>45473</v>
      </c>
    </row>
    <row r="2182" spans="1:32" x14ac:dyDescent="0.25">
      <c r="A2182" t="s">
        <v>7622</v>
      </c>
      <c r="B2182" s="10">
        <v>2024</v>
      </c>
      <c r="C2182" s="8">
        <v>45383</v>
      </c>
      <c r="D2182" s="8">
        <v>45473</v>
      </c>
      <c r="E2182" t="s">
        <v>83</v>
      </c>
      <c r="F2182">
        <v>8.9</v>
      </c>
      <c r="G2182" t="s">
        <v>174</v>
      </c>
      <c r="H2182" t="s">
        <v>7623</v>
      </c>
      <c r="I2182" t="s">
        <v>87</v>
      </c>
      <c r="J2182" t="s">
        <v>2694</v>
      </c>
      <c r="K2182" t="s">
        <v>465</v>
      </c>
      <c r="L2182" t="s">
        <v>340</v>
      </c>
      <c r="M2182" t="s">
        <v>137</v>
      </c>
      <c r="N2182">
        <v>8399</v>
      </c>
      <c r="O2182" t="s">
        <v>93</v>
      </c>
      <c r="P2182">
        <v>8399</v>
      </c>
      <c r="Q2182" t="s">
        <v>93</v>
      </c>
      <c r="R2182">
        <v>59598223</v>
      </c>
      <c r="S2182">
        <v>59598223</v>
      </c>
      <c r="T2182">
        <v>59598223</v>
      </c>
      <c r="U2182">
        <v>59598223</v>
      </c>
      <c r="V2182">
        <v>59598223</v>
      </c>
      <c r="W2182">
        <v>59598223</v>
      </c>
      <c r="X2182">
        <v>59598223</v>
      </c>
      <c r="Y2182">
        <v>59598223</v>
      </c>
      <c r="Z2182">
        <v>59598223</v>
      </c>
      <c r="AA2182">
        <v>59598223</v>
      </c>
      <c r="AB2182">
        <v>59598223</v>
      </c>
      <c r="AC2182">
        <v>59598223</v>
      </c>
      <c r="AD2182">
        <v>59598223</v>
      </c>
      <c r="AE2182" t="s">
        <v>95</v>
      </c>
      <c r="AF2182" s="8">
        <v>45473</v>
      </c>
    </row>
    <row r="2183" spans="1:32" x14ac:dyDescent="0.25">
      <c r="A2183" t="s">
        <v>7624</v>
      </c>
      <c r="B2183" s="10">
        <v>2024</v>
      </c>
      <c r="C2183" s="8">
        <v>45383</v>
      </c>
      <c r="D2183" s="8">
        <v>45473</v>
      </c>
      <c r="E2183" t="s">
        <v>83</v>
      </c>
      <c r="F2183">
        <v>7.9</v>
      </c>
      <c r="G2183" t="s">
        <v>124</v>
      </c>
      <c r="H2183" t="s">
        <v>1658</v>
      </c>
      <c r="I2183" t="s">
        <v>1581</v>
      </c>
      <c r="J2183" t="s">
        <v>528</v>
      </c>
      <c r="K2183" t="s">
        <v>89</v>
      </c>
      <c r="L2183" t="s">
        <v>3276</v>
      </c>
      <c r="M2183" t="s">
        <v>91</v>
      </c>
      <c r="N2183">
        <v>6532</v>
      </c>
      <c r="O2183" t="s">
        <v>93</v>
      </c>
      <c r="P2183">
        <v>6532</v>
      </c>
      <c r="Q2183" t="s">
        <v>93</v>
      </c>
      <c r="R2183">
        <v>59598311</v>
      </c>
      <c r="S2183">
        <v>59598311</v>
      </c>
      <c r="T2183">
        <v>59598311</v>
      </c>
      <c r="U2183">
        <v>59598311</v>
      </c>
      <c r="V2183">
        <v>59598311</v>
      </c>
      <c r="W2183">
        <v>59598311</v>
      </c>
      <c r="X2183">
        <v>59598311</v>
      </c>
      <c r="Y2183">
        <v>59598311</v>
      </c>
      <c r="Z2183">
        <v>59598311</v>
      </c>
      <c r="AA2183">
        <v>59598311</v>
      </c>
      <c r="AB2183">
        <v>59598311</v>
      </c>
      <c r="AC2183">
        <v>59598311</v>
      </c>
      <c r="AD2183">
        <v>59598311</v>
      </c>
      <c r="AE2183" t="s">
        <v>95</v>
      </c>
      <c r="AF2183" s="8">
        <v>45473</v>
      </c>
    </row>
    <row r="2184" spans="1:32" x14ac:dyDescent="0.25">
      <c r="A2184" t="s">
        <v>7625</v>
      </c>
      <c r="B2184" s="10">
        <v>2024</v>
      </c>
      <c r="C2184" s="8">
        <v>45383</v>
      </c>
      <c r="D2184" s="8">
        <v>45473</v>
      </c>
      <c r="E2184" t="s">
        <v>83</v>
      </c>
      <c r="F2184">
        <v>16.899999999999999</v>
      </c>
      <c r="G2184" t="s">
        <v>410</v>
      </c>
      <c r="H2184" t="s">
        <v>181</v>
      </c>
      <c r="I2184" t="s">
        <v>285</v>
      </c>
      <c r="J2184" t="s">
        <v>7626</v>
      </c>
      <c r="K2184" t="s">
        <v>89</v>
      </c>
      <c r="L2184" t="s">
        <v>503</v>
      </c>
      <c r="M2184" t="s">
        <v>137</v>
      </c>
      <c r="N2184">
        <v>11060</v>
      </c>
      <c r="O2184" t="s">
        <v>93</v>
      </c>
      <c r="P2184">
        <v>11060</v>
      </c>
      <c r="Q2184" t="s">
        <v>93</v>
      </c>
      <c r="R2184">
        <v>59598312</v>
      </c>
      <c r="S2184">
        <v>59598312</v>
      </c>
      <c r="T2184">
        <v>59598312</v>
      </c>
      <c r="U2184">
        <v>59598312</v>
      </c>
      <c r="V2184">
        <v>59598312</v>
      </c>
      <c r="W2184">
        <v>59598312</v>
      </c>
      <c r="X2184">
        <v>59598312</v>
      </c>
      <c r="Y2184">
        <v>59598312</v>
      </c>
      <c r="Z2184">
        <v>59598312</v>
      </c>
      <c r="AA2184">
        <v>59598312</v>
      </c>
      <c r="AB2184">
        <v>59598312</v>
      </c>
      <c r="AC2184">
        <v>59598312</v>
      </c>
      <c r="AD2184">
        <v>59598312</v>
      </c>
      <c r="AE2184" t="s">
        <v>95</v>
      </c>
      <c r="AF2184" s="8">
        <v>45473</v>
      </c>
    </row>
    <row r="2185" spans="1:32" x14ac:dyDescent="0.25">
      <c r="A2185" t="s">
        <v>7627</v>
      </c>
      <c r="B2185" s="10">
        <v>2024</v>
      </c>
      <c r="C2185" s="8">
        <v>45383</v>
      </c>
      <c r="D2185" s="8">
        <v>45473</v>
      </c>
      <c r="E2185" t="s">
        <v>83</v>
      </c>
      <c r="F2185">
        <v>8.9</v>
      </c>
      <c r="G2185" t="s">
        <v>1210</v>
      </c>
      <c r="H2185" t="s">
        <v>291</v>
      </c>
      <c r="I2185" t="s">
        <v>292</v>
      </c>
      <c r="J2185" t="s">
        <v>1552</v>
      </c>
      <c r="K2185" t="s">
        <v>89</v>
      </c>
      <c r="L2185" t="s">
        <v>340</v>
      </c>
      <c r="M2185" t="s">
        <v>137</v>
      </c>
      <c r="N2185">
        <v>8399</v>
      </c>
      <c r="O2185" t="s">
        <v>93</v>
      </c>
      <c r="P2185">
        <v>8399</v>
      </c>
      <c r="Q2185" t="s">
        <v>93</v>
      </c>
      <c r="R2185">
        <v>59598313</v>
      </c>
      <c r="S2185">
        <v>59598313</v>
      </c>
      <c r="T2185">
        <v>59598313</v>
      </c>
      <c r="U2185">
        <v>59598313</v>
      </c>
      <c r="V2185">
        <v>59598313</v>
      </c>
      <c r="W2185">
        <v>59598313</v>
      </c>
      <c r="X2185">
        <v>59598313</v>
      </c>
      <c r="Y2185">
        <v>59598313</v>
      </c>
      <c r="Z2185">
        <v>59598313</v>
      </c>
      <c r="AA2185">
        <v>59598313</v>
      </c>
      <c r="AB2185">
        <v>59598313</v>
      </c>
      <c r="AC2185">
        <v>59598313</v>
      </c>
      <c r="AD2185">
        <v>59598313</v>
      </c>
      <c r="AE2185" t="s">
        <v>95</v>
      </c>
      <c r="AF2185" s="8">
        <v>45473</v>
      </c>
    </row>
    <row r="2186" spans="1:32" x14ac:dyDescent="0.25">
      <c r="A2186" t="s">
        <v>7628</v>
      </c>
      <c r="B2186" s="10">
        <v>2024</v>
      </c>
      <c r="C2186" s="8">
        <v>45383</v>
      </c>
      <c r="D2186" s="8">
        <v>45473</v>
      </c>
      <c r="E2186" t="s">
        <v>83</v>
      </c>
      <c r="F2186">
        <v>8.9</v>
      </c>
      <c r="G2186" t="s">
        <v>174</v>
      </c>
      <c r="H2186" t="s">
        <v>7629</v>
      </c>
      <c r="I2186" t="s">
        <v>868</v>
      </c>
      <c r="J2186" t="s">
        <v>7630</v>
      </c>
      <c r="K2186" t="s">
        <v>89</v>
      </c>
      <c r="L2186" t="s">
        <v>453</v>
      </c>
      <c r="M2186" t="s">
        <v>137</v>
      </c>
      <c r="N2186">
        <v>8399</v>
      </c>
      <c r="O2186" t="s">
        <v>93</v>
      </c>
      <c r="P2186">
        <v>8399</v>
      </c>
      <c r="Q2186" t="s">
        <v>93</v>
      </c>
      <c r="R2186">
        <v>59598314</v>
      </c>
      <c r="S2186">
        <v>59598314</v>
      </c>
      <c r="T2186">
        <v>59598314</v>
      </c>
      <c r="U2186">
        <v>59598314</v>
      </c>
      <c r="V2186">
        <v>59598314</v>
      </c>
      <c r="W2186">
        <v>59598314</v>
      </c>
      <c r="X2186">
        <v>59598314</v>
      </c>
      <c r="Y2186">
        <v>59598314</v>
      </c>
      <c r="Z2186">
        <v>59598314</v>
      </c>
      <c r="AA2186">
        <v>59598314</v>
      </c>
      <c r="AB2186">
        <v>59598314</v>
      </c>
      <c r="AC2186">
        <v>59598314</v>
      </c>
      <c r="AD2186">
        <v>59598314</v>
      </c>
      <c r="AE2186" t="s">
        <v>95</v>
      </c>
      <c r="AF2186" s="8">
        <v>45473</v>
      </c>
    </row>
    <row r="2187" spans="1:32" x14ac:dyDescent="0.25">
      <c r="A2187" t="s">
        <v>7631</v>
      </c>
      <c r="B2187" s="10">
        <v>2024</v>
      </c>
      <c r="C2187" s="8">
        <v>45383</v>
      </c>
      <c r="D2187" s="8">
        <v>45473</v>
      </c>
      <c r="E2187" t="s">
        <v>83</v>
      </c>
      <c r="F2187">
        <v>7.9</v>
      </c>
      <c r="G2187" t="s">
        <v>124</v>
      </c>
      <c r="H2187" t="s">
        <v>181</v>
      </c>
      <c r="I2187" t="s">
        <v>182</v>
      </c>
      <c r="J2187" t="s">
        <v>7632</v>
      </c>
      <c r="K2187" t="s">
        <v>89</v>
      </c>
      <c r="L2187" t="s">
        <v>375</v>
      </c>
      <c r="M2187" t="s">
        <v>137</v>
      </c>
      <c r="N2187">
        <v>6532</v>
      </c>
      <c r="O2187" t="s">
        <v>93</v>
      </c>
      <c r="P2187">
        <v>6532</v>
      </c>
      <c r="Q2187" t="s">
        <v>93</v>
      </c>
      <c r="R2187">
        <v>59598315</v>
      </c>
      <c r="S2187">
        <v>59598315</v>
      </c>
      <c r="T2187">
        <v>59598315</v>
      </c>
      <c r="U2187">
        <v>59598315</v>
      </c>
      <c r="V2187">
        <v>59598315</v>
      </c>
      <c r="W2187">
        <v>59598315</v>
      </c>
      <c r="X2187">
        <v>59598315</v>
      </c>
      <c r="Y2187">
        <v>59598315</v>
      </c>
      <c r="Z2187">
        <v>59598315</v>
      </c>
      <c r="AA2187">
        <v>59598315</v>
      </c>
      <c r="AB2187">
        <v>59598315</v>
      </c>
      <c r="AC2187">
        <v>59598315</v>
      </c>
      <c r="AD2187">
        <v>59598315</v>
      </c>
      <c r="AE2187" t="s">
        <v>95</v>
      </c>
      <c r="AF2187" s="8">
        <v>45473</v>
      </c>
    </row>
    <row r="2188" spans="1:32" x14ac:dyDescent="0.25">
      <c r="A2188" t="s">
        <v>7633</v>
      </c>
      <c r="B2188" s="10">
        <v>2024</v>
      </c>
      <c r="C2188" s="8">
        <v>45383</v>
      </c>
      <c r="D2188" s="8">
        <v>45473</v>
      </c>
      <c r="E2188" t="s">
        <v>83</v>
      </c>
      <c r="F2188">
        <v>19.899999999999999</v>
      </c>
      <c r="G2188" t="s">
        <v>107</v>
      </c>
      <c r="H2188" t="s">
        <v>350</v>
      </c>
      <c r="I2188" t="s">
        <v>351</v>
      </c>
      <c r="J2188" t="s">
        <v>379</v>
      </c>
      <c r="K2188" t="s">
        <v>89</v>
      </c>
      <c r="L2188" t="s">
        <v>374</v>
      </c>
      <c r="M2188" t="s">
        <v>91</v>
      </c>
      <c r="N2188">
        <v>11949</v>
      </c>
      <c r="O2188" t="s">
        <v>93</v>
      </c>
      <c r="P2188">
        <v>11949</v>
      </c>
      <c r="Q2188" t="s">
        <v>93</v>
      </c>
      <c r="R2188">
        <v>59598316</v>
      </c>
      <c r="S2188">
        <v>59598316</v>
      </c>
      <c r="T2188">
        <v>59598316</v>
      </c>
      <c r="U2188">
        <v>59598316</v>
      </c>
      <c r="V2188">
        <v>59598316</v>
      </c>
      <c r="W2188">
        <v>59598316</v>
      </c>
      <c r="X2188">
        <v>59598316</v>
      </c>
      <c r="Y2188">
        <v>59598316</v>
      </c>
      <c r="Z2188">
        <v>59598316</v>
      </c>
      <c r="AA2188">
        <v>59598316</v>
      </c>
      <c r="AB2188">
        <v>59598316</v>
      </c>
      <c r="AC2188">
        <v>59598316</v>
      </c>
      <c r="AD2188">
        <v>59598316</v>
      </c>
      <c r="AE2188" t="s">
        <v>95</v>
      </c>
      <c r="AF2188" s="8">
        <v>45473</v>
      </c>
    </row>
    <row r="2189" spans="1:32" x14ac:dyDescent="0.25">
      <c r="A2189" t="s">
        <v>7634</v>
      </c>
      <c r="B2189" s="10">
        <v>2024</v>
      </c>
      <c r="C2189" s="8">
        <v>45383</v>
      </c>
      <c r="D2189" s="8">
        <v>45473</v>
      </c>
      <c r="E2189" t="s">
        <v>83</v>
      </c>
      <c r="F2189">
        <v>8.9</v>
      </c>
      <c r="G2189" t="s">
        <v>1579</v>
      </c>
      <c r="H2189" t="s">
        <v>195</v>
      </c>
      <c r="I2189" t="s">
        <v>351</v>
      </c>
      <c r="J2189" t="s">
        <v>2992</v>
      </c>
      <c r="K2189" t="s">
        <v>89</v>
      </c>
      <c r="L2189" t="s">
        <v>453</v>
      </c>
      <c r="M2189" t="s">
        <v>91</v>
      </c>
      <c r="N2189">
        <v>8399</v>
      </c>
      <c r="O2189" t="s">
        <v>93</v>
      </c>
      <c r="P2189">
        <v>8399</v>
      </c>
      <c r="Q2189" t="s">
        <v>93</v>
      </c>
      <c r="R2189">
        <v>59598317</v>
      </c>
      <c r="S2189">
        <v>59598317</v>
      </c>
      <c r="T2189">
        <v>59598317</v>
      </c>
      <c r="U2189">
        <v>59598317</v>
      </c>
      <c r="V2189">
        <v>59598317</v>
      </c>
      <c r="W2189">
        <v>59598317</v>
      </c>
      <c r="X2189">
        <v>59598317</v>
      </c>
      <c r="Y2189">
        <v>59598317</v>
      </c>
      <c r="Z2189">
        <v>59598317</v>
      </c>
      <c r="AA2189">
        <v>59598317</v>
      </c>
      <c r="AB2189">
        <v>59598317</v>
      </c>
      <c r="AC2189">
        <v>59598317</v>
      </c>
      <c r="AD2189">
        <v>59598317</v>
      </c>
      <c r="AE2189" t="s">
        <v>95</v>
      </c>
      <c r="AF2189" s="8">
        <v>45473</v>
      </c>
    </row>
    <row r="2190" spans="1:32" x14ac:dyDescent="0.25">
      <c r="A2190" t="s">
        <v>7635</v>
      </c>
      <c r="B2190" s="10">
        <v>2024</v>
      </c>
      <c r="C2190" s="8">
        <v>45383</v>
      </c>
      <c r="D2190" s="8">
        <v>45473</v>
      </c>
      <c r="E2190" t="s">
        <v>83</v>
      </c>
      <c r="F2190">
        <v>8.9</v>
      </c>
      <c r="G2190" t="s">
        <v>180</v>
      </c>
      <c r="H2190" t="s">
        <v>308</v>
      </c>
      <c r="I2190" t="s">
        <v>1420</v>
      </c>
      <c r="J2190" t="s">
        <v>176</v>
      </c>
      <c r="K2190" t="s">
        <v>256</v>
      </c>
      <c r="L2190" t="s">
        <v>503</v>
      </c>
      <c r="M2190" t="s">
        <v>137</v>
      </c>
      <c r="N2190">
        <v>7364</v>
      </c>
      <c r="O2190" t="s">
        <v>93</v>
      </c>
      <c r="P2190">
        <v>7364</v>
      </c>
      <c r="Q2190" t="s">
        <v>93</v>
      </c>
      <c r="R2190">
        <v>59598409</v>
      </c>
      <c r="S2190">
        <v>59598409</v>
      </c>
      <c r="T2190">
        <v>59598409</v>
      </c>
      <c r="U2190">
        <v>59598409</v>
      </c>
      <c r="V2190">
        <v>59598409</v>
      </c>
      <c r="W2190">
        <v>59598409</v>
      </c>
      <c r="X2190">
        <v>59598409</v>
      </c>
      <c r="Y2190">
        <v>59598409</v>
      </c>
      <c r="Z2190">
        <v>59598409</v>
      </c>
      <c r="AA2190">
        <v>59598409</v>
      </c>
      <c r="AB2190">
        <v>59598409</v>
      </c>
      <c r="AC2190">
        <v>59598409</v>
      </c>
      <c r="AD2190">
        <v>59598409</v>
      </c>
      <c r="AE2190" t="s">
        <v>95</v>
      </c>
      <c r="AF2190" s="8">
        <v>45473</v>
      </c>
    </row>
    <row r="2191" spans="1:32" x14ac:dyDescent="0.25">
      <c r="A2191" t="s">
        <v>7636</v>
      </c>
      <c r="B2191" s="10">
        <v>2024</v>
      </c>
      <c r="C2191" s="8">
        <v>45383</v>
      </c>
      <c r="D2191" s="8">
        <v>45473</v>
      </c>
      <c r="E2191" t="s">
        <v>83</v>
      </c>
      <c r="F2191">
        <v>10.9</v>
      </c>
      <c r="G2191" t="s">
        <v>777</v>
      </c>
      <c r="H2191" t="s">
        <v>463</v>
      </c>
      <c r="I2191" t="s">
        <v>109</v>
      </c>
      <c r="J2191" t="s">
        <v>2052</v>
      </c>
      <c r="K2191" t="s">
        <v>256</v>
      </c>
      <c r="L2191" t="s">
        <v>5821</v>
      </c>
      <c r="M2191" t="s">
        <v>91</v>
      </c>
      <c r="N2191">
        <v>9098</v>
      </c>
      <c r="O2191" t="s">
        <v>93</v>
      </c>
      <c r="P2191">
        <v>9098</v>
      </c>
      <c r="Q2191" t="s">
        <v>93</v>
      </c>
      <c r="R2191">
        <v>59598410</v>
      </c>
      <c r="S2191">
        <v>59598410</v>
      </c>
      <c r="T2191">
        <v>59598410</v>
      </c>
      <c r="U2191">
        <v>59598410</v>
      </c>
      <c r="V2191">
        <v>59598410</v>
      </c>
      <c r="W2191">
        <v>59598410</v>
      </c>
      <c r="X2191">
        <v>59598410</v>
      </c>
      <c r="Y2191">
        <v>59598410</v>
      </c>
      <c r="Z2191">
        <v>59598410</v>
      </c>
      <c r="AA2191">
        <v>59598410</v>
      </c>
      <c r="AB2191">
        <v>59598410</v>
      </c>
      <c r="AC2191">
        <v>59598410</v>
      </c>
      <c r="AD2191">
        <v>59598410</v>
      </c>
      <c r="AE2191" t="s">
        <v>95</v>
      </c>
      <c r="AF2191" s="8">
        <v>45473</v>
      </c>
    </row>
    <row r="2192" spans="1:32" x14ac:dyDescent="0.25">
      <c r="A2192" t="s">
        <v>7637</v>
      </c>
      <c r="B2192" s="10">
        <v>2024</v>
      </c>
      <c r="C2192" s="8">
        <v>45383</v>
      </c>
      <c r="D2192" s="8">
        <v>45473</v>
      </c>
      <c r="E2192" t="s">
        <v>83</v>
      </c>
      <c r="F2192">
        <v>7.9</v>
      </c>
      <c r="G2192" t="s">
        <v>124</v>
      </c>
      <c r="H2192" t="s">
        <v>7638</v>
      </c>
      <c r="I2192" t="s">
        <v>134</v>
      </c>
      <c r="J2192" t="s">
        <v>7639</v>
      </c>
      <c r="K2192" t="s">
        <v>256</v>
      </c>
      <c r="L2192" t="s">
        <v>770</v>
      </c>
      <c r="M2192" t="s">
        <v>91</v>
      </c>
      <c r="N2192">
        <v>6532</v>
      </c>
      <c r="O2192" t="s">
        <v>93</v>
      </c>
      <c r="P2192">
        <v>6532</v>
      </c>
      <c r="Q2192" t="s">
        <v>93</v>
      </c>
      <c r="R2192">
        <v>59598411</v>
      </c>
      <c r="S2192">
        <v>59598411</v>
      </c>
      <c r="T2192">
        <v>59598411</v>
      </c>
      <c r="U2192">
        <v>59598411</v>
      </c>
      <c r="V2192">
        <v>59598411</v>
      </c>
      <c r="W2192">
        <v>59598411</v>
      </c>
      <c r="X2192">
        <v>59598411</v>
      </c>
      <c r="Y2192">
        <v>59598411</v>
      </c>
      <c r="Z2192">
        <v>59598411</v>
      </c>
      <c r="AA2192">
        <v>59598411</v>
      </c>
      <c r="AB2192">
        <v>59598411</v>
      </c>
      <c r="AC2192">
        <v>59598411</v>
      </c>
      <c r="AD2192">
        <v>59598411</v>
      </c>
      <c r="AE2192" t="s">
        <v>95</v>
      </c>
      <c r="AF2192" s="8">
        <v>45473</v>
      </c>
    </row>
    <row r="2193" spans="1:32" x14ac:dyDescent="0.25">
      <c r="A2193" t="s">
        <v>7640</v>
      </c>
      <c r="B2193" s="10">
        <v>2024</v>
      </c>
      <c r="C2193" s="8">
        <v>45383</v>
      </c>
      <c r="D2193" s="8">
        <v>45473</v>
      </c>
      <c r="E2193" t="s">
        <v>83</v>
      </c>
      <c r="F2193">
        <v>7.9</v>
      </c>
      <c r="G2193" t="s">
        <v>124</v>
      </c>
      <c r="H2193" t="s">
        <v>308</v>
      </c>
      <c r="I2193" t="s">
        <v>134</v>
      </c>
      <c r="J2193" t="s">
        <v>7641</v>
      </c>
      <c r="K2193" t="s">
        <v>256</v>
      </c>
      <c r="L2193" t="s">
        <v>770</v>
      </c>
      <c r="M2193" t="s">
        <v>91</v>
      </c>
      <c r="N2193">
        <v>6532</v>
      </c>
      <c r="O2193" t="s">
        <v>93</v>
      </c>
      <c r="P2193">
        <v>6532</v>
      </c>
      <c r="Q2193" t="s">
        <v>93</v>
      </c>
      <c r="R2193">
        <v>59598412</v>
      </c>
      <c r="S2193">
        <v>59598412</v>
      </c>
      <c r="T2193">
        <v>59598412</v>
      </c>
      <c r="U2193">
        <v>59598412</v>
      </c>
      <c r="V2193">
        <v>59598412</v>
      </c>
      <c r="W2193">
        <v>59598412</v>
      </c>
      <c r="X2193">
        <v>59598412</v>
      </c>
      <c r="Y2193">
        <v>59598412</v>
      </c>
      <c r="Z2193">
        <v>59598412</v>
      </c>
      <c r="AA2193">
        <v>59598412</v>
      </c>
      <c r="AB2193">
        <v>59598412</v>
      </c>
      <c r="AC2193">
        <v>59598412</v>
      </c>
      <c r="AD2193">
        <v>59598412</v>
      </c>
      <c r="AE2193" t="s">
        <v>95</v>
      </c>
      <c r="AF2193" s="8">
        <v>45473</v>
      </c>
    </row>
    <row r="2194" spans="1:32" x14ac:dyDescent="0.25">
      <c r="A2194" t="s">
        <v>7642</v>
      </c>
      <c r="B2194" s="10">
        <v>2024</v>
      </c>
      <c r="C2194" s="8">
        <v>45383</v>
      </c>
      <c r="D2194" s="8">
        <v>45473</v>
      </c>
      <c r="E2194" t="s">
        <v>83</v>
      </c>
      <c r="F2194">
        <v>7.9</v>
      </c>
      <c r="G2194" t="s">
        <v>124</v>
      </c>
      <c r="H2194" t="s">
        <v>7643</v>
      </c>
      <c r="I2194" t="s">
        <v>3521</v>
      </c>
      <c r="J2194" t="s">
        <v>848</v>
      </c>
      <c r="K2194" t="s">
        <v>7644</v>
      </c>
      <c r="L2194" t="s">
        <v>982</v>
      </c>
      <c r="M2194" t="s">
        <v>91</v>
      </c>
      <c r="N2194">
        <v>6532</v>
      </c>
      <c r="O2194" t="s">
        <v>93</v>
      </c>
      <c r="P2194">
        <v>6532</v>
      </c>
      <c r="Q2194" t="s">
        <v>93</v>
      </c>
      <c r="R2194">
        <v>59598413</v>
      </c>
      <c r="S2194">
        <v>59598413</v>
      </c>
      <c r="T2194">
        <v>59598413</v>
      </c>
      <c r="U2194">
        <v>59598413</v>
      </c>
      <c r="V2194">
        <v>59598413</v>
      </c>
      <c r="W2194">
        <v>59598413</v>
      </c>
      <c r="X2194">
        <v>59598413</v>
      </c>
      <c r="Y2194">
        <v>59598413</v>
      </c>
      <c r="Z2194">
        <v>59598413</v>
      </c>
      <c r="AA2194">
        <v>59598413</v>
      </c>
      <c r="AB2194">
        <v>59598413</v>
      </c>
      <c r="AC2194">
        <v>59598413</v>
      </c>
      <c r="AD2194">
        <v>59598413</v>
      </c>
      <c r="AE2194" t="s">
        <v>95</v>
      </c>
      <c r="AF2194" s="8">
        <v>45473</v>
      </c>
    </row>
    <row r="2195" spans="1:32" x14ac:dyDescent="0.25">
      <c r="A2195" t="s">
        <v>7645</v>
      </c>
      <c r="B2195" s="10">
        <v>2024</v>
      </c>
      <c r="C2195" s="8">
        <v>45383</v>
      </c>
      <c r="D2195" s="8">
        <v>45473</v>
      </c>
      <c r="E2195" t="s">
        <v>83</v>
      </c>
      <c r="F2195">
        <v>12.9</v>
      </c>
      <c r="G2195" t="s">
        <v>1057</v>
      </c>
      <c r="H2195" t="e">
        <f>+Peon De Agua Potable</f>
        <v>#NAME?</v>
      </c>
      <c r="I2195" t="s">
        <v>405</v>
      </c>
      <c r="J2195" t="s">
        <v>3171</v>
      </c>
      <c r="K2195" t="s">
        <v>7644</v>
      </c>
      <c r="L2195" t="s">
        <v>465</v>
      </c>
      <c r="M2195" t="s">
        <v>91</v>
      </c>
      <c r="N2195">
        <v>9567</v>
      </c>
      <c r="O2195" t="s">
        <v>93</v>
      </c>
      <c r="P2195">
        <v>9567</v>
      </c>
      <c r="Q2195" t="s">
        <v>93</v>
      </c>
      <c r="R2195">
        <v>59598414</v>
      </c>
      <c r="S2195">
        <v>59598414</v>
      </c>
      <c r="T2195">
        <v>59598414</v>
      </c>
      <c r="U2195">
        <v>59598414</v>
      </c>
      <c r="V2195">
        <v>59598414</v>
      </c>
      <c r="W2195">
        <v>59598414</v>
      </c>
      <c r="X2195">
        <v>59598414</v>
      </c>
      <c r="Y2195">
        <v>59598414</v>
      </c>
      <c r="Z2195">
        <v>59598414</v>
      </c>
      <c r="AA2195">
        <v>59598414</v>
      </c>
      <c r="AB2195">
        <v>59598414</v>
      </c>
      <c r="AC2195">
        <v>59598414</v>
      </c>
      <c r="AD2195">
        <v>59598414</v>
      </c>
      <c r="AE2195" t="s">
        <v>95</v>
      </c>
      <c r="AF2195" s="8">
        <v>45473</v>
      </c>
    </row>
    <row r="2196" spans="1:32" x14ac:dyDescent="0.25">
      <c r="A2196" t="s">
        <v>7646</v>
      </c>
      <c r="B2196" s="10">
        <v>2024</v>
      </c>
      <c r="C2196" s="8">
        <v>45383</v>
      </c>
      <c r="D2196" s="8">
        <v>45473</v>
      </c>
      <c r="E2196" t="s">
        <v>83</v>
      </c>
      <c r="F2196">
        <v>19.899999999999999</v>
      </c>
      <c r="G2196" t="s">
        <v>107</v>
      </c>
      <c r="H2196" t="s">
        <v>206</v>
      </c>
      <c r="I2196" t="s">
        <v>1335</v>
      </c>
      <c r="J2196" t="s">
        <v>160</v>
      </c>
      <c r="K2196" t="s">
        <v>1207</v>
      </c>
      <c r="M2196" t="s">
        <v>91</v>
      </c>
      <c r="N2196">
        <v>11949</v>
      </c>
      <c r="O2196" t="s">
        <v>93</v>
      </c>
      <c r="P2196">
        <v>11949</v>
      </c>
      <c r="Q2196" t="s">
        <v>93</v>
      </c>
      <c r="R2196">
        <v>59598505</v>
      </c>
      <c r="S2196">
        <v>59598505</v>
      </c>
      <c r="T2196">
        <v>59598505</v>
      </c>
      <c r="U2196">
        <v>59598505</v>
      </c>
      <c r="V2196">
        <v>59598505</v>
      </c>
      <c r="W2196">
        <v>59598505</v>
      </c>
      <c r="X2196">
        <v>59598505</v>
      </c>
      <c r="Y2196">
        <v>59598505</v>
      </c>
      <c r="Z2196">
        <v>59598505</v>
      </c>
      <c r="AA2196">
        <v>59598505</v>
      </c>
      <c r="AB2196">
        <v>59598505</v>
      </c>
      <c r="AC2196">
        <v>59598505</v>
      </c>
      <c r="AD2196">
        <v>59598505</v>
      </c>
      <c r="AE2196" t="s">
        <v>95</v>
      </c>
      <c r="AF2196" s="8">
        <v>45473</v>
      </c>
    </row>
    <row r="2197" spans="1:32" x14ac:dyDescent="0.25">
      <c r="A2197" t="s">
        <v>7647</v>
      </c>
      <c r="B2197" s="10">
        <v>2024</v>
      </c>
      <c r="C2197" s="8">
        <v>45383</v>
      </c>
      <c r="D2197" s="8">
        <v>45473</v>
      </c>
      <c r="E2197" t="s">
        <v>83</v>
      </c>
      <c r="F2197">
        <v>8.9</v>
      </c>
      <c r="G2197" t="s">
        <v>180</v>
      </c>
      <c r="H2197" t="s">
        <v>308</v>
      </c>
      <c r="I2197" t="s">
        <v>1335</v>
      </c>
      <c r="J2197" t="s">
        <v>2589</v>
      </c>
      <c r="K2197" t="s">
        <v>1207</v>
      </c>
      <c r="L2197" t="s">
        <v>7648</v>
      </c>
      <c r="M2197" t="s">
        <v>91</v>
      </c>
      <c r="N2197">
        <v>7364</v>
      </c>
      <c r="O2197" t="s">
        <v>93</v>
      </c>
      <c r="P2197">
        <v>7364</v>
      </c>
      <c r="Q2197" t="s">
        <v>93</v>
      </c>
      <c r="R2197">
        <v>59598506</v>
      </c>
      <c r="S2197">
        <v>59598506</v>
      </c>
      <c r="T2197">
        <v>59598506</v>
      </c>
      <c r="U2197">
        <v>59598506</v>
      </c>
      <c r="V2197">
        <v>59598506</v>
      </c>
      <c r="W2197">
        <v>59598506</v>
      </c>
      <c r="X2197">
        <v>59598506</v>
      </c>
      <c r="Y2197">
        <v>59598506</v>
      </c>
      <c r="Z2197">
        <v>59598506</v>
      </c>
      <c r="AA2197">
        <v>59598506</v>
      </c>
      <c r="AB2197">
        <v>59598506</v>
      </c>
      <c r="AC2197">
        <v>59598506</v>
      </c>
      <c r="AD2197">
        <v>59598506</v>
      </c>
      <c r="AE2197" t="s">
        <v>95</v>
      </c>
      <c r="AF2197" s="8">
        <v>45473</v>
      </c>
    </row>
    <row r="2198" spans="1:32" x14ac:dyDescent="0.25">
      <c r="A2198" t="s">
        <v>7649</v>
      </c>
      <c r="B2198" s="10">
        <v>2024</v>
      </c>
      <c r="C2198" s="8">
        <v>45383</v>
      </c>
      <c r="D2198" s="8">
        <v>45473</v>
      </c>
      <c r="E2198" t="s">
        <v>83</v>
      </c>
      <c r="F2198">
        <v>7.9</v>
      </c>
      <c r="G2198" t="s">
        <v>124</v>
      </c>
      <c r="H2198" t="s">
        <v>3864</v>
      </c>
      <c r="I2198" t="s">
        <v>592</v>
      </c>
      <c r="J2198" t="s">
        <v>7650</v>
      </c>
      <c r="K2198" t="s">
        <v>1207</v>
      </c>
      <c r="L2198" t="s">
        <v>166</v>
      </c>
      <c r="M2198" t="s">
        <v>91</v>
      </c>
      <c r="N2198">
        <v>6532</v>
      </c>
      <c r="O2198" t="s">
        <v>93</v>
      </c>
      <c r="P2198">
        <v>6532</v>
      </c>
      <c r="Q2198" t="s">
        <v>93</v>
      </c>
      <c r="R2198">
        <v>59598507</v>
      </c>
      <c r="S2198">
        <v>59598507</v>
      </c>
      <c r="T2198">
        <v>59598507</v>
      </c>
      <c r="U2198">
        <v>59598507</v>
      </c>
      <c r="V2198">
        <v>59598507</v>
      </c>
      <c r="W2198">
        <v>59598507</v>
      </c>
      <c r="X2198">
        <v>59598507</v>
      </c>
      <c r="Y2198">
        <v>59598507</v>
      </c>
      <c r="Z2198">
        <v>59598507</v>
      </c>
      <c r="AA2198">
        <v>59598507</v>
      </c>
      <c r="AB2198">
        <v>59598507</v>
      </c>
      <c r="AC2198">
        <v>59598507</v>
      </c>
      <c r="AD2198">
        <v>59598507</v>
      </c>
      <c r="AE2198" t="s">
        <v>95</v>
      </c>
      <c r="AF2198" s="8">
        <v>45473</v>
      </c>
    </row>
    <row r="2199" spans="1:32" x14ac:dyDescent="0.25">
      <c r="A2199" t="s">
        <v>7651</v>
      </c>
      <c r="B2199" s="10">
        <v>2024</v>
      </c>
      <c r="C2199" s="8">
        <v>45383</v>
      </c>
      <c r="D2199" s="8">
        <v>45473</v>
      </c>
      <c r="E2199" t="s">
        <v>83</v>
      </c>
      <c r="F2199">
        <v>8.9</v>
      </c>
      <c r="G2199" t="s">
        <v>174</v>
      </c>
      <c r="H2199" t="s">
        <v>7652</v>
      </c>
      <c r="I2199" t="s">
        <v>868</v>
      </c>
      <c r="J2199" t="s">
        <v>7653</v>
      </c>
      <c r="K2199" t="s">
        <v>1207</v>
      </c>
      <c r="L2199" t="s">
        <v>7654</v>
      </c>
      <c r="M2199" t="s">
        <v>137</v>
      </c>
      <c r="N2199">
        <v>8399</v>
      </c>
      <c r="O2199" t="s">
        <v>93</v>
      </c>
      <c r="P2199">
        <v>8399</v>
      </c>
      <c r="Q2199" t="s">
        <v>93</v>
      </c>
      <c r="R2199">
        <v>59598508</v>
      </c>
      <c r="S2199">
        <v>59598508</v>
      </c>
      <c r="T2199">
        <v>59598508</v>
      </c>
      <c r="U2199">
        <v>59598508</v>
      </c>
      <c r="V2199">
        <v>59598508</v>
      </c>
      <c r="W2199">
        <v>59598508</v>
      </c>
      <c r="X2199">
        <v>59598508</v>
      </c>
      <c r="Y2199">
        <v>59598508</v>
      </c>
      <c r="Z2199">
        <v>59598508</v>
      </c>
      <c r="AA2199">
        <v>59598508</v>
      </c>
      <c r="AB2199">
        <v>59598508</v>
      </c>
      <c r="AC2199">
        <v>59598508</v>
      </c>
      <c r="AD2199">
        <v>59598508</v>
      </c>
      <c r="AE2199" t="s">
        <v>95</v>
      </c>
      <c r="AF2199" s="8">
        <v>45473</v>
      </c>
    </row>
    <row r="2200" spans="1:32" x14ac:dyDescent="0.25">
      <c r="A2200" t="s">
        <v>7655</v>
      </c>
      <c r="B2200" s="10">
        <v>2024</v>
      </c>
      <c r="C2200" s="8">
        <v>45383</v>
      </c>
      <c r="D2200" s="8">
        <v>45473</v>
      </c>
      <c r="E2200" t="s">
        <v>83</v>
      </c>
      <c r="F2200">
        <v>9.9</v>
      </c>
      <c r="G2200" t="s">
        <v>142</v>
      </c>
      <c r="H2200" t="e">
        <f>+Jefe De Parques Y Jardines</f>
        <v>#NAME?</v>
      </c>
      <c r="I2200" t="s">
        <v>144</v>
      </c>
      <c r="J2200" t="s">
        <v>1060</v>
      </c>
      <c r="K2200" t="s">
        <v>1207</v>
      </c>
      <c r="L2200" t="s">
        <v>374</v>
      </c>
      <c r="M2200" t="s">
        <v>91</v>
      </c>
      <c r="N2200">
        <v>8741</v>
      </c>
      <c r="O2200" t="s">
        <v>93</v>
      </c>
      <c r="P2200">
        <v>8741</v>
      </c>
      <c r="Q2200" t="s">
        <v>93</v>
      </c>
      <c r="R2200">
        <v>59598509</v>
      </c>
      <c r="S2200">
        <v>59598509</v>
      </c>
      <c r="T2200">
        <v>59598509</v>
      </c>
      <c r="U2200">
        <v>59598509</v>
      </c>
      <c r="V2200">
        <v>59598509</v>
      </c>
      <c r="W2200">
        <v>59598509</v>
      </c>
      <c r="X2200">
        <v>59598509</v>
      </c>
      <c r="Y2200">
        <v>59598509</v>
      </c>
      <c r="Z2200">
        <v>59598509</v>
      </c>
      <c r="AA2200">
        <v>59598509</v>
      </c>
      <c r="AB2200">
        <v>59598509</v>
      </c>
      <c r="AC2200">
        <v>59598509</v>
      </c>
      <c r="AD2200">
        <v>59598509</v>
      </c>
      <c r="AE2200" t="s">
        <v>95</v>
      </c>
      <c r="AF2200" s="8">
        <v>45473</v>
      </c>
    </row>
    <row r="2201" spans="1:32" x14ac:dyDescent="0.25">
      <c r="A2201" s="9" t="s">
        <v>7656</v>
      </c>
      <c r="B2201" s="10">
        <v>2024</v>
      </c>
      <c r="C2201" s="8">
        <v>45383</v>
      </c>
      <c r="D2201" s="8">
        <v>45473</v>
      </c>
      <c r="E2201" t="s">
        <v>83</v>
      </c>
      <c r="F2201">
        <v>7.9</v>
      </c>
      <c r="G2201" t="s">
        <v>124</v>
      </c>
      <c r="H2201" t="s">
        <v>2256</v>
      </c>
      <c r="I2201" t="s">
        <v>144</v>
      </c>
      <c r="J2201" t="s">
        <v>824</v>
      </c>
      <c r="K2201" t="s">
        <v>1207</v>
      </c>
      <c r="L2201" t="s">
        <v>794</v>
      </c>
      <c r="M2201" t="s">
        <v>91</v>
      </c>
      <c r="N2201">
        <v>6532</v>
      </c>
      <c r="O2201" t="s">
        <v>93</v>
      </c>
      <c r="P2201">
        <v>6532</v>
      </c>
      <c r="Q2201" t="s">
        <v>93</v>
      </c>
      <c r="R2201">
        <v>59598510</v>
      </c>
      <c r="S2201">
        <v>59598510</v>
      </c>
      <c r="T2201">
        <v>59598510</v>
      </c>
      <c r="U2201">
        <v>59598510</v>
      </c>
      <c r="V2201">
        <v>59598510</v>
      </c>
      <c r="W2201">
        <v>59598510</v>
      </c>
      <c r="X2201">
        <v>59598510</v>
      </c>
      <c r="Y2201">
        <v>59598510</v>
      </c>
      <c r="Z2201">
        <v>59598510</v>
      </c>
      <c r="AA2201">
        <v>59598510</v>
      </c>
      <c r="AB2201">
        <v>59598510</v>
      </c>
      <c r="AC2201">
        <v>59598510</v>
      </c>
      <c r="AD2201">
        <v>59598510</v>
      </c>
      <c r="AE2201" t="s">
        <v>95</v>
      </c>
      <c r="AF2201" s="8">
        <v>45473</v>
      </c>
    </row>
    <row r="2202" spans="1:32" x14ac:dyDescent="0.25">
      <c r="A2202" t="s">
        <v>7657</v>
      </c>
      <c r="B2202" s="10">
        <v>2024</v>
      </c>
      <c r="C2202" s="8">
        <v>45383</v>
      </c>
      <c r="D2202" s="8">
        <v>45473</v>
      </c>
      <c r="E2202" t="s">
        <v>83</v>
      </c>
      <c r="F2202">
        <v>8.9</v>
      </c>
      <c r="G2202" t="s">
        <v>2075</v>
      </c>
      <c r="H2202" t="s">
        <v>308</v>
      </c>
      <c r="I2202" t="s">
        <v>2625</v>
      </c>
      <c r="J2202" t="s">
        <v>2945</v>
      </c>
      <c r="K2202" t="s">
        <v>533</v>
      </c>
      <c r="L2202" t="s">
        <v>2629</v>
      </c>
      <c r="M2202" t="s">
        <v>91</v>
      </c>
      <c r="N2202">
        <v>8399</v>
      </c>
      <c r="O2202" t="s">
        <v>93</v>
      </c>
      <c r="P2202">
        <v>8399</v>
      </c>
      <c r="Q2202" t="s">
        <v>93</v>
      </c>
      <c r="R2202">
        <v>59598601</v>
      </c>
      <c r="S2202">
        <v>59598601</v>
      </c>
      <c r="T2202">
        <v>59598601</v>
      </c>
      <c r="U2202">
        <v>59598601</v>
      </c>
      <c r="V2202">
        <v>59598601</v>
      </c>
      <c r="W2202">
        <v>59598601</v>
      </c>
      <c r="X2202">
        <v>59598601</v>
      </c>
      <c r="Y2202">
        <v>59598601</v>
      </c>
      <c r="Z2202">
        <v>59598601</v>
      </c>
      <c r="AA2202">
        <v>59598601</v>
      </c>
      <c r="AB2202">
        <v>59598601</v>
      </c>
      <c r="AC2202">
        <v>59598601</v>
      </c>
      <c r="AD2202">
        <v>59598601</v>
      </c>
      <c r="AE2202" t="s">
        <v>95</v>
      </c>
      <c r="AF2202" s="8">
        <v>45473</v>
      </c>
    </row>
    <row r="2203" spans="1:32" x14ac:dyDescent="0.25">
      <c r="A2203" t="s">
        <v>7658</v>
      </c>
      <c r="B2203" s="10">
        <v>2024</v>
      </c>
      <c r="C2203" s="8">
        <v>45383</v>
      </c>
      <c r="D2203" s="8">
        <v>45473</v>
      </c>
      <c r="E2203" t="s">
        <v>83</v>
      </c>
      <c r="F2203">
        <v>19.899999999999999</v>
      </c>
      <c r="G2203" t="s">
        <v>107</v>
      </c>
      <c r="H2203" t="s">
        <v>5729</v>
      </c>
      <c r="I2203" t="s">
        <v>1400</v>
      </c>
      <c r="J2203" t="s">
        <v>145</v>
      </c>
      <c r="K2203" t="s">
        <v>533</v>
      </c>
      <c r="L2203" t="s">
        <v>1750</v>
      </c>
      <c r="M2203" t="s">
        <v>91</v>
      </c>
      <c r="N2203">
        <v>11949</v>
      </c>
      <c r="O2203" t="s">
        <v>93</v>
      </c>
      <c r="P2203">
        <v>11949</v>
      </c>
      <c r="Q2203" t="s">
        <v>93</v>
      </c>
      <c r="R2203">
        <v>59598602</v>
      </c>
      <c r="S2203">
        <v>59598602</v>
      </c>
      <c r="T2203">
        <v>59598602</v>
      </c>
      <c r="U2203">
        <v>59598602</v>
      </c>
      <c r="V2203">
        <v>59598602</v>
      </c>
      <c r="W2203">
        <v>59598602</v>
      </c>
      <c r="X2203">
        <v>59598602</v>
      </c>
      <c r="Y2203">
        <v>59598602</v>
      </c>
      <c r="Z2203">
        <v>59598602</v>
      </c>
      <c r="AA2203">
        <v>59598602</v>
      </c>
      <c r="AB2203">
        <v>59598602</v>
      </c>
      <c r="AC2203">
        <v>59598602</v>
      </c>
      <c r="AD2203">
        <v>59598602</v>
      </c>
      <c r="AE2203" t="s">
        <v>95</v>
      </c>
      <c r="AF2203" s="8">
        <v>45473</v>
      </c>
    </row>
    <row r="2204" spans="1:32" x14ac:dyDescent="0.25">
      <c r="A2204" t="s">
        <v>7659</v>
      </c>
      <c r="B2204" s="10">
        <v>2024</v>
      </c>
      <c r="C2204" s="8">
        <v>45383</v>
      </c>
      <c r="D2204" s="8">
        <v>45473</v>
      </c>
      <c r="E2204" t="s">
        <v>83</v>
      </c>
      <c r="F2204">
        <v>17.899999999999999</v>
      </c>
      <c r="G2204" t="s">
        <v>231</v>
      </c>
      <c r="H2204" t="s">
        <v>7660</v>
      </c>
      <c r="I2204" t="s">
        <v>233</v>
      </c>
      <c r="J2204" t="s">
        <v>7661</v>
      </c>
      <c r="K2204" t="s">
        <v>533</v>
      </c>
      <c r="L2204" t="s">
        <v>89</v>
      </c>
      <c r="M2204" t="s">
        <v>137</v>
      </c>
      <c r="N2204">
        <v>11343</v>
      </c>
      <c r="O2204" t="s">
        <v>93</v>
      </c>
      <c r="P2204">
        <v>11343</v>
      </c>
      <c r="Q2204" t="s">
        <v>93</v>
      </c>
      <c r="R2204">
        <v>59598603</v>
      </c>
      <c r="S2204">
        <v>59598603</v>
      </c>
      <c r="T2204">
        <v>59598603</v>
      </c>
      <c r="U2204">
        <v>59598603</v>
      </c>
      <c r="V2204">
        <v>59598603</v>
      </c>
      <c r="W2204">
        <v>59598603</v>
      </c>
      <c r="X2204">
        <v>59598603</v>
      </c>
      <c r="Y2204">
        <v>59598603</v>
      </c>
      <c r="Z2204">
        <v>59598603</v>
      </c>
      <c r="AA2204">
        <v>59598603</v>
      </c>
      <c r="AB2204">
        <v>59598603</v>
      </c>
      <c r="AC2204">
        <v>59598603</v>
      </c>
      <c r="AD2204">
        <v>59598603</v>
      </c>
      <c r="AE2204" t="s">
        <v>95</v>
      </c>
      <c r="AF2204" s="8">
        <v>45473</v>
      </c>
    </row>
    <row r="2205" spans="1:32" x14ac:dyDescent="0.25">
      <c r="A2205" t="s">
        <v>7662</v>
      </c>
      <c r="B2205" s="10">
        <v>2024</v>
      </c>
      <c r="C2205" s="8">
        <v>45383</v>
      </c>
      <c r="D2205" s="8">
        <v>45473</v>
      </c>
      <c r="E2205" t="s">
        <v>83</v>
      </c>
      <c r="F2205">
        <v>15.9</v>
      </c>
      <c r="G2205" t="s">
        <v>482</v>
      </c>
      <c r="H2205" t="s">
        <v>3936</v>
      </c>
      <c r="I2205" t="s">
        <v>254</v>
      </c>
      <c r="J2205" t="s">
        <v>7663</v>
      </c>
      <c r="K2205" t="s">
        <v>533</v>
      </c>
      <c r="L2205" t="s">
        <v>89</v>
      </c>
      <c r="M2205" t="s">
        <v>137</v>
      </c>
      <c r="N2205">
        <v>10774</v>
      </c>
      <c r="O2205" t="s">
        <v>93</v>
      </c>
      <c r="P2205">
        <v>10774</v>
      </c>
      <c r="Q2205" t="s">
        <v>93</v>
      </c>
      <c r="R2205">
        <v>59598604</v>
      </c>
      <c r="S2205">
        <v>59598604</v>
      </c>
      <c r="T2205">
        <v>59598604</v>
      </c>
      <c r="U2205">
        <v>59598604</v>
      </c>
      <c r="V2205">
        <v>59598604</v>
      </c>
      <c r="W2205">
        <v>59598604</v>
      </c>
      <c r="X2205">
        <v>59598604</v>
      </c>
      <c r="Y2205">
        <v>59598604</v>
      </c>
      <c r="Z2205">
        <v>59598604</v>
      </c>
      <c r="AA2205">
        <v>59598604</v>
      </c>
      <c r="AB2205">
        <v>59598604</v>
      </c>
      <c r="AC2205">
        <v>59598604</v>
      </c>
      <c r="AD2205">
        <v>59598604</v>
      </c>
      <c r="AE2205" t="s">
        <v>95</v>
      </c>
      <c r="AF2205" s="8">
        <v>45473</v>
      </c>
    </row>
    <row r="2206" spans="1:32" x14ac:dyDescent="0.25">
      <c r="A2206" t="s">
        <v>7664</v>
      </c>
      <c r="B2206" s="10">
        <v>2024</v>
      </c>
      <c r="C2206" s="8">
        <v>45383</v>
      </c>
      <c r="D2206" s="8">
        <v>45473</v>
      </c>
      <c r="E2206" t="s">
        <v>83</v>
      </c>
      <c r="F2206">
        <v>7.9</v>
      </c>
      <c r="G2206" t="s">
        <v>124</v>
      </c>
      <c r="H2206" t="s">
        <v>842</v>
      </c>
      <c r="I2206" t="s">
        <v>592</v>
      </c>
      <c r="J2206" t="s">
        <v>7665</v>
      </c>
      <c r="K2206" t="s">
        <v>533</v>
      </c>
      <c r="L2206" t="s">
        <v>3490</v>
      </c>
      <c r="M2206" t="s">
        <v>137</v>
      </c>
      <c r="N2206">
        <v>6532</v>
      </c>
      <c r="O2206" t="s">
        <v>93</v>
      </c>
      <c r="P2206">
        <v>6532</v>
      </c>
      <c r="Q2206" t="s">
        <v>93</v>
      </c>
      <c r="R2206">
        <v>59598605</v>
      </c>
      <c r="S2206">
        <v>59598605</v>
      </c>
      <c r="T2206">
        <v>59598605</v>
      </c>
      <c r="U2206">
        <v>59598605</v>
      </c>
      <c r="V2206">
        <v>59598605</v>
      </c>
      <c r="W2206">
        <v>59598605</v>
      </c>
      <c r="X2206">
        <v>59598605</v>
      </c>
      <c r="Y2206">
        <v>59598605</v>
      </c>
      <c r="Z2206">
        <v>59598605</v>
      </c>
      <c r="AA2206">
        <v>59598605</v>
      </c>
      <c r="AB2206">
        <v>59598605</v>
      </c>
      <c r="AC2206">
        <v>59598605</v>
      </c>
      <c r="AD2206">
        <v>59598605</v>
      </c>
      <c r="AE2206" t="s">
        <v>95</v>
      </c>
      <c r="AF2206" s="8">
        <v>45473</v>
      </c>
    </row>
    <row r="2207" spans="1:32" x14ac:dyDescent="0.25">
      <c r="A2207" t="s">
        <v>7666</v>
      </c>
      <c r="B2207" s="10">
        <v>2024</v>
      </c>
      <c r="C2207" s="8">
        <v>45383</v>
      </c>
      <c r="D2207" s="8">
        <v>45473</v>
      </c>
      <c r="E2207" t="s">
        <v>83</v>
      </c>
      <c r="F2207">
        <v>7.9</v>
      </c>
      <c r="G2207" t="s">
        <v>124</v>
      </c>
      <c r="H2207" t="s">
        <v>308</v>
      </c>
      <c r="I2207" t="s">
        <v>600</v>
      </c>
      <c r="J2207" t="s">
        <v>638</v>
      </c>
      <c r="K2207" t="s">
        <v>533</v>
      </c>
      <c r="L2207" t="s">
        <v>503</v>
      </c>
      <c r="M2207" t="s">
        <v>91</v>
      </c>
      <c r="N2207">
        <v>6532</v>
      </c>
      <c r="O2207" t="s">
        <v>93</v>
      </c>
      <c r="P2207">
        <v>6532</v>
      </c>
      <c r="Q2207" t="s">
        <v>93</v>
      </c>
      <c r="R2207">
        <v>59598606</v>
      </c>
      <c r="S2207">
        <v>59598606</v>
      </c>
      <c r="T2207">
        <v>59598606</v>
      </c>
      <c r="U2207">
        <v>59598606</v>
      </c>
      <c r="V2207">
        <v>59598606</v>
      </c>
      <c r="W2207">
        <v>59598606</v>
      </c>
      <c r="X2207">
        <v>59598606</v>
      </c>
      <c r="Y2207">
        <v>59598606</v>
      </c>
      <c r="Z2207">
        <v>59598606</v>
      </c>
      <c r="AA2207">
        <v>59598606</v>
      </c>
      <c r="AB2207">
        <v>59598606</v>
      </c>
      <c r="AC2207">
        <v>59598606</v>
      </c>
      <c r="AD2207">
        <v>59598606</v>
      </c>
      <c r="AE2207" t="s">
        <v>95</v>
      </c>
      <c r="AF2207" s="8">
        <v>45473</v>
      </c>
    </row>
    <row r="2208" spans="1:32" x14ac:dyDescent="0.25">
      <c r="A2208" t="s">
        <v>7667</v>
      </c>
      <c r="B2208" s="10">
        <v>2024</v>
      </c>
      <c r="C2208" s="8">
        <v>45383</v>
      </c>
      <c r="D2208" s="8">
        <v>45473</v>
      </c>
      <c r="E2208" t="s">
        <v>83</v>
      </c>
      <c r="F2208">
        <v>8</v>
      </c>
      <c r="G2208" t="s">
        <v>99</v>
      </c>
      <c r="H2208" t="s">
        <v>7668</v>
      </c>
      <c r="I2208" t="s">
        <v>436</v>
      </c>
      <c r="J2208" t="s">
        <v>1318</v>
      </c>
      <c r="K2208" t="s">
        <v>219</v>
      </c>
      <c r="L2208" t="s">
        <v>1818</v>
      </c>
      <c r="M2208" t="s">
        <v>137</v>
      </c>
      <c r="N2208">
        <v>7364</v>
      </c>
      <c r="O2208" t="s">
        <v>93</v>
      </c>
      <c r="P2208">
        <v>7364</v>
      </c>
      <c r="Q2208" t="s">
        <v>93</v>
      </c>
      <c r="R2208">
        <v>59598698</v>
      </c>
      <c r="S2208">
        <v>59598698</v>
      </c>
      <c r="T2208">
        <v>59598698</v>
      </c>
      <c r="U2208">
        <v>59598698</v>
      </c>
      <c r="V2208">
        <v>59598698</v>
      </c>
      <c r="W2208">
        <v>59598698</v>
      </c>
      <c r="X2208">
        <v>59598698</v>
      </c>
      <c r="Y2208">
        <v>59598698</v>
      </c>
      <c r="Z2208">
        <v>59598698</v>
      </c>
      <c r="AA2208">
        <v>59598698</v>
      </c>
      <c r="AB2208">
        <v>59598698</v>
      </c>
      <c r="AC2208">
        <v>59598698</v>
      </c>
      <c r="AD2208">
        <v>59598698</v>
      </c>
      <c r="AE2208" t="s">
        <v>95</v>
      </c>
      <c r="AF2208" s="8">
        <v>45473</v>
      </c>
    </row>
    <row r="2209" spans="1:32" x14ac:dyDescent="0.25">
      <c r="A2209" s="9" t="s">
        <v>7669</v>
      </c>
      <c r="B2209" s="10">
        <v>2024</v>
      </c>
      <c r="C2209" s="8">
        <v>45383</v>
      </c>
      <c r="D2209" s="8">
        <v>45473</v>
      </c>
      <c r="E2209" t="s">
        <v>83</v>
      </c>
      <c r="F2209">
        <v>17.899999999999999</v>
      </c>
      <c r="G2209" t="s">
        <v>231</v>
      </c>
      <c r="H2209" t="s">
        <v>308</v>
      </c>
      <c r="I2209" t="s">
        <v>996</v>
      </c>
      <c r="J2209" t="s">
        <v>638</v>
      </c>
      <c r="K2209" t="s">
        <v>219</v>
      </c>
      <c r="L2209" t="s">
        <v>627</v>
      </c>
      <c r="M2209" t="s">
        <v>91</v>
      </c>
      <c r="N2209">
        <v>11343</v>
      </c>
      <c r="O2209" t="s">
        <v>93</v>
      </c>
      <c r="P2209">
        <v>11343</v>
      </c>
      <c r="Q2209" t="s">
        <v>93</v>
      </c>
      <c r="R2209">
        <v>59598699</v>
      </c>
      <c r="S2209">
        <v>59598699</v>
      </c>
      <c r="T2209">
        <v>59598699</v>
      </c>
      <c r="U2209">
        <v>59598699</v>
      </c>
      <c r="V2209">
        <v>59598699</v>
      </c>
      <c r="W2209">
        <v>59598699</v>
      </c>
      <c r="X2209">
        <v>59598699</v>
      </c>
      <c r="Y2209">
        <v>59598699</v>
      </c>
      <c r="Z2209">
        <v>59598699</v>
      </c>
      <c r="AA2209">
        <v>59598699</v>
      </c>
      <c r="AB2209">
        <v>59598699</v>
      </c>
      <c r="AC2209">
        <v>59598699</v>
      </c>
      <c r="AD2209">
        <v>59598699</v>
      </c>
      <c r="AE2209" t="s">
        <v>95</v>
      </c>
      <c r="AF2209" s="8">
        <v>45473</v>
      </c>
    </row>
    <row r="2210" spans="1:32" x14ac:dyDescent="0.25">
      <c r="A2210" t="s">
        <v>7670</v>
      </c>
      <c r="B2210" s="10">
        <v>2024</v>
      </c>
      <c r="C2210" s="8">
        <v>45383</v>
      </c>
      <c r="D2210" s="8">
        <v>45473</v>
      </c>
      <c r="E2210" t="s">
        <v>83</v>
      </c>
      <c r="F2210">
        <v>10.9</v>
      </c>
      <c r="G2210" t="s">
        <v>85</v>
      </c>
      <c r="H2210" t="e">
        <f>+Intendente</f>
        <v>#NAME?</v>
      </c>
      <c r="I2210" t="s">
        <v>451</v>
      </c>
      <c r="J2210" t="s">
        <v>7671</v>
      </c>
      <c r="K2210" t="s">
        <v>219</v>
      </c>
      <c r="L2210" t="s">
        <v>453</v>
      </c>
      <c r="M2210" t="s">
        <v>137</v>
      </c>
      <c r="N2210">
        <v>9098</v>
      </c>
      <c r="O2210" t="s">
        <v>93</v>
      </c>
      <c r="P2210">
        <v>9098</v>
      </c>
      <c r="Q2210" t="s">
        <v>93</v>
      </c>
      <c r="R2210">
        <v>59598700</v>
      </c>
      <c r="S2210">
        <v>59598700</v>
      </c>
      <c r="T2210">
        <v>59598700</v>
      </c>
      <c r="U2210">
        <v>59598700</v>
      </c>
      <c r="V2210">
        <v>59598700</v>
      </c>
      <c r="W2210">
        <v>59598700</v>
      </c>
      <c r="X2210">
        <v>59598700</v>
      </c>
      <c r="Y2210">
        <v>59598700</v>
      </c>
      <c r="Z2210">
        <v>59598700</v>
      </c>
      <c r="AA2210">
        <v>59598700</v>
      </c>
      <c r="AB2210">
        <v>59598700</v>
      </c>
      <c r="AC2210">
        <v>59598700</v>
      </c>
      <c r="AD2210">
        <v>59598700</v>
      </c>
      <c r="AE2210" t="s">
        <v>95</v>
      </c>
      <c r="AF2210" s="8">
        <v>45473</v>
      </c>
    </row>
    <row r="2211" spans="1:32" x14ac:dyDescent="0.25">
      <c r="A2211" t="s">
        <v>7672</v>
      </c>
      <c r="B2211" s="10">
        <v>2024</v>
      </c>
      <c r="C2211" s="8">
        <v>45383</v>
      </c>
      <c r="D2211" s="8">
        <v>45473</v>
      </c>
      <c r="E2211" t="s">
        <v>83</v>
      </c>
      <c r="F2211">
        <v>15.9</v>
      </c>
      <c r="G2211" t="s">
        <v>206</v>
      </c>
      <c r="H2211" t="s">
        <v>7673</v>
      </c>
      <c r="I2211" t="s">
        <v>87</v>
      </c>
      <c r="J2211" t="s">
        <v>671</v>
      </c>
      <c r="K2211" t="s">
        <v>219</v>
      </c>
      <c r="L2211" t="s">
        <v>3276</v>
      </c>
      <c r="M2211" t="s">
        <v>137</v>
      </c>
      <c r="N2211">
        <v>10774</v>
      </c>
      <c r="O2211" t="s">
        <v>93</v>
      </c>
      <c r="P2211">
        <v>10774</v>
      </c>
      <c r="Q2211" t="s">
        <v>93</v>
      </c>
      <c r="R2211">
        <v>59598701</v>
      </c>
      <c r="S2211">
        <v>59598701</v>
      </c>
      <c r="T2211">
        <v>59598701</v>
      </c>
      <c r="U2211">
        <v>59598701</v>
      </c>
      <c r="V2211">
        <v>59598701</v>
      </c>
      <c r="W2211">
        <v>59598701</v>
      </c>
      <c r="X2211">
        <v>59598701</v>
      </c>
      <c r="Y2211">
        <v>59598701</v>
      </c>
      <c r="Z2211">
        <v>59598701</v>
      </c>
      <c r="AA2211">
        <v>59598701</v>
      </c>
      <c r="AB2211">
        <v>59598701</v>
      </c>
      <c r="AC2211">
        <v>59598701</v>
      </c>
      <c r="AD2211">
        <v>59598701</v>
      </c>
      <c r="AE2211" t="s">
        <v>95</v>
      </c>
      <c r="AF2211" s="8">
        <v>45473</v>
      </c>
    </row>
    <row r="2212" spans="1:32" x14ac:dyDescent="0.25">
      <c r="A2212" t="s">
        <v>7674</v>
      </c>
      <c r="B2212" s="10">
        <v>2024</v>
      </c>
      <c r="C2212" s="8">
        <v>45383</v>
      </c>
      <c r="D2212" s="8">
        <v>45473</v>
      </c>
      <c r="E2212" t="s">
        <v>83</v>
      </c>
      <c r="F2212">
        <v>13.9</v>
      </c>
      <c r="G2212" t="s">
        <v>116</v>
      </c>
      <c r="H2212" t="s">
        <v>4382</v>
      </c>
      <c r="I2212" t="s">
        <v>87</v>
      </c>
      <c r="J2212" t="s">
        <v>1374</v>
      </c>
      <c r="K2212" t="s">
        <v>219</v>
      </c>
      <c r="L2212" t="s">
        <v>1408</v>
      </c>
      <c r="M2212" t="s">
        <v>137</v>
      </c>
      <c r="N2212">
        <v>9927</v>
      </c>
      <c r="O2212" t="s">
        <v>93</v>
      </c>
      <c r="P2212">
        <v>9927</v>
      </c>
      <c r="Q2212" t="s">
        <v>93</v>
      </c>
      <c r="R2212">
        <v>59598702</v>
      </c>
      <c r="S2212">
        <v>59598702</v>
      </c>
      <c r="T2212">
        <v>59598702</v>
      </c>
      <c r="U2212">
        <v>59598702</v>
      </c>
      <c r="V2212">
        <v>59598702</v>
      </c>
      <c r="W2212">
        <v>59598702</v>
      </c>
      <c r="X2212">
        <v>59598702</v>
      </c>
      <c r="Y2212">
        <v>59598702</v>
      </c>
      <c r="Z2212">
        <v>59598702</v>
      </c>
      <c r="AA2212">
        <v>59598702</v>
      </c>
      <c r="AB2212">
        <v>59598702</v>
      </c>
      <c r="AC2212">
        <v>59598702</v>
      </c>
      <c r="AD2212">
        <v>59598702</v>
      </c>
      <c r="AE2212" t="s">
        <v>95</v>
      </c>
      <c r="AF2212" s="8">
        <v>45473</v>
      </c>
    </row>
    <row r="2213" spans="1:32" x14ac:dyDescent="0.25">
      <c r="A2213" t="s">
        <v>7675</v>
      </c>
      <c r="B2213" s="10">
        <v>2024</v>
      </c>
      <c r="C2213" s="8">
        <v>45383</v>
      </c>
      <c r="D2213" s="8">
        <v>45473</v>
      </c>
      <c r="E2213" t="s">
        <v>83</v>
      </c>
      <c r="F2213">
        <v>13.9</v>
      </c>
      <c r="G2213" t="s">
        <v>1460</v>
      </c>
      <c r="H2213" t="s">
        <v>7676</v>
      </c>
      <c r="I2213" t="s">
        <v>87</v>
      </c>
      <c r="J2213" t="s">
        <v>1766</v>
      </c>
      <c r="K2213" t="s">
        <v>219</v>
      </c>
      <c r="L2213" t="s">
        <v>219</v>
      </c>
      <c r="M2213" t="s">
        <v>91</v>
      </c>
      <c r="N2213">
        <v>9927</v>
      </c>
      <c r="O2213" t="s">
        <v>93</v>
      </c>
      <c r="P2213">
        <v>9927</v>
      </c>
      <c r="Q2213" t="s">
        <v>93</v>
      </c>
      <c r="R2213">
        <v>59598703</v>
      </c>
      <c r="S2213">
        <v>59598703</v>
      </c>
      <c r="T2213">
        <v>59598703</v>
      </c>
      <c r="U2213">
        <v>59598703</v>
      </c>
      <c r="V2213">
        <v>59598703</v>
      </c>
      <c r="W2213">
        <v>59598703</v>
      </c>
      <c r="X2213">
        <v>59598703</v>
      </c>
      <c r="Y2213">
        <v>59598703</v>
      </c>
      <c r="Z2213">
        <v>59598703</v>
      </c>
      <c r="AA2213">
        <v>59598703</v>
      </c>
      <c r="AB2213">
        <v>59598703</v>
      </c>
      <c r="AC2213">
        <v>59598703</v>
      </c>
      <c r="AD2213">
        <v>59598703</v>
      </c>
      <c r="AE2213" t="s">
        <v>95</v>
      </c>
      <c r="AF2213" s="8">
        <v>45473</v>
      </c>
    </row>
    <row r="2214" spans="1:32" x14ac:dyDescent="0.25">
      <c r="A2214" t="s">
        <v>7677</v>
      </c>
      <c r="B2214" s="10">
        <v>2024</v>
      </c>
      <c r="C2214" s="8">
        <v>45383</v>
      </c>
      <c r="D2214" s="8">
        <v>45473</v>
      </c>
      <c r="E2214" t="s">
        <v>83</v>
      </c>
      <c r="F2214">
        <v>8.9</v>
      </c>
      <c r="G2214" t="s">
        <v>1210</v>
      </c>
      <c r="H2214" t="s">
        <v>7678</v>
      </c>
      <c r="I2214" t="s">
        <v>134</v>
      </c>
      <c r="J2214" t="s">
        <v>7679</v>
      </c>
      <c r="K2214" t="s">
        <v>7680</v>
      </c>
      <c r="L2214" t="s">
        <v>340</v>
      </c>
      <c r="M2214" t="s">
        <v>137</v>
      </c>
      <c r="N2214">
        <v>8399</v>
      </c>
      <c r="O2214" t="s">
        <v>93</v>
      </c>
      <c r="P2214">
        <v>8399</v>
      </c>
      <c r="Q2214" t="s">
        <v>93</v>
      </c>
      <c r="R2214">
        <v>59598794</v>
      </c>
      <c r="S2214">
        <v>59598794</v>
      </c>
      <c r="T2214">
        <v>59598794</v>
      </c>
      <c r="U2214">
        <v>59598794</v>
      </c>
      <c r="V2214">
        <v>59598794</v>
      </c>
      <c r="W2214">
        <v>59598794</v>
      </c>
      <c r="X2214">
        <v>59598794</v>
      </c>
      <c r="Y2214">
        <v>59598794</v>
      </c>
      <c r="Z2214">
        <v>59598794</v>
      </c>
      <c r="AA2214">
        <v>59598794</v>
      </c>
      <c r="AB2214">
        <v>59598794</v>
      </c>
      <c r="AC2214">
        <v>59598794</v>
      </c>
      <c r="AD2214">
        <v>59598794</v>
      </c>
      <c r="AE2214" t="s">
        <v>95</v>
      </c>
      <c r="AF2214" s="8">
        <v>45473</v>
      </c>
    </row>
    <row r="2215" spans="1:32" x14ac:dyDescent="0.25">
      <c r="A2215" t="s">
        <v>7681</v>
      </c>
      <c r="B2215" s="10">
        <v>2024</v>
      </c>
      <c r="C2215" s="8">
        <v>45383</v>
      </c>
      <c r="D2215" s="8">
        <v>45473</v>
      </c>
      <c r="E2215" t="s">
        <v>83</v>
      </c>
      <c r="F2215">
        <v>17.899999999999999</v>
      </c>
      <c r="G2215" t="s">
        <v>231</v>
      </c>
      <c r="H2215" t="s">
        <v>308</v>
      </c>
      <c r="I2215" t="s">
        <v>351</v>
      </c>
      <c r="J2215" t="s">
        <v>769</v>
      </c>
      <c r="K2215" t="s">
        <v>7682</v>
      </c>
      <c r="L2215" t="s">
        <v>1818</v>
      </c>
      <c r="M2215" t="s">
        <v>91</v>
      </c>
      <c r="N2215">
        <v>11343</v>
      </c>
      <c r="O2215" t="s">
        <v>93</v>
      </c>
      <c r="P2215">
        <v>11343</v>
      </c>
      <c r="Q2215" t="s">
        <v>93</v>
      </c>
      <c r="R2215">
        <v>59598795</v>
      </c>
      <c r="S2215">
        <v>59598795</v>
      </c>
      <c r="T2215">
        <v>59598795</v>
      </c>
      <c r="U2215">
        <v>59598795</v>
      </c>
      <c r="V2215">
        <v>59598795</v>
      </c>
      <c r="W2215">
        <v>59598795</v>
      </c>
      <c r="X2215">
        <v>59598795</v>
      </c>
      <c r="Y2215">
        <v>59598795</v>
      </c>
      <c r="Z2215">
        <v>59598795</v>
      </c>
      <c r="AA2215">
        <v>59598795</v>
      </c>
      <c r="AB2215">
        <v>59598795</v>
      </c>
      <c r="AC2215">
        <v>59598795</v>
      </c>
      <c r="AD2215">
        <v>59598795</v>
      </c>
      <c r="AE2215" t="s">
        <v>95</v>
      </c>
      <c r="AF2215" s="8">
        <v>45473</v>
      </c>
    </row>
    <row r="2216" spans="1:32" x14ac:dyDescent="0.25">
      <c r="A2216" t="s">
        <v>7683</v>
      </c>
      <c r="B2216" s="10">
        <v>2024</v>
      </c>
      <c r="C2216" s="8">
        <v>45383</v>
      </c>
      <c r="D2216" s="8">
        <v>45473</v>
      </c>
      <c r="E2216" t="s">
        <v>83</v>
      </c>
      <c r="F2216">
        <v>8.9</v>
      </c>
      <c r="G2216" t="s">
        <v>180</v>
      </c>
      <c r="H2216" t="s">
        <v>7684</v>
      </c>
      <c r="I2216" t="s">
        <v>134</v>
      </c>
      <c r="J2216" t="s">
        <v>2261</v>
      </c>
      <c r="K2216" t="s">
        <v>7685</v>
      </c>
      <c r="L2216" t="s">
        <v>859</v>
      </c>
      <c r="M2216" t="s">
        <v>91</v>
      </c>
      <c r="N2216">
        <v>7364</v>
      </c>
      <c r="O2216" t="s">
        <v>93</v>
      </c>
      <c r="P2216">
        <v>7364</v>
      </c>
      <c r="Q2216" t="s">
        <v>93</v>
      </c>
      <c r="R2216">
        <v>59598796</v>
      </c>
      <c r="S2216">
        <v>59598796</v>
      </c>
      <c r="T2216">
        <v>59598796</v>
      </c>
      <c r="U2216">
        <v>59598796</v>
      </c>
      <c r="V2216">
        <v>59598796</v>
      </c>
      <c r="W2216">
        <v>59598796</v>
      </c>
      <c r="X2216">
        <v>59598796</v>
      </c>
      <c r="Y2216">
        <v>59598796</v>
      </c>
      <c r="Z2216">
        <v>59598796</v>
      </c>
      <c r="AA2216">
        <v>59598796</v>
      </c>
      <c r="AB2216">
        <v>59598796</v>
      </c>
      <c r="AC2216">
        <v>59598796</v>
      </c>
      <c r="AD2216">
        <v>59598796</v>
      </c>
      <c r="AE2216" t="s">
        <v>95</v>
      </c>
      <c r="AF2216" s="8">
        <v>45473</v>
      </c>
    </row>
    <row r="2217" spans="1:32" x14ac:dyDescent="0.25">
      <c r="A2217" t="s">
        <v>7686</v>
      </c>
      <c r="B2217" s="10">
        <v>2024</v>
      </c>
      <c r="C2217" s="8">
        <v>45383</v>
      </c>
      <c r="D2217" s="8">
        <v>45473</v>
      </c>
      <c r="E2217" t="s">
        <v>83</v>
      </c>
      <c r="F2217">
        <v>10.9</v>
      </c>
      <c r="G2217" t="s">
        <v>456</v>
      </c>
      <c r="H2217" t="e">
        <f>+Aseador De Baños</f>
        <v>#NAME?</v>
      </c>
      <c r="I2217" t="s">
        <v>592</v>
      </c>
      <c r="J2217" t="s">
        <v>2088</v>
      </c>
      <c r="K2217" t="s">
        <v>153</v>
      </c>
      <c r="M2217" t="s">
        <v>91</v>
      </c>
      <c r="N2217">
        <v>9098</v>
      </c>
      <c r="O2217" t="s">
        <v>93</v>
      </c>
      <c r="P2217">
        <v>9098</v>
      </c>
      <c r="Q2217" t="s">
        <v>93</v>
      </c>
      <c r="R2217">
        <v>59598797</v>
      </c>
      <c r="S2217">
        <v>59598797</v>
      </c>
      <c r="T2217">
        <v>59598797</v>
      </c>
      <c r="U2217">
        <v>59598797</v>
      </c>
      <c r="V2217">
        <v>59598797</v>
      </c>
      <c r="W2217">
        <v>59598797</v>
      </c>
      <c r="X2217">
        <v>59598797</v>
      </c>
      <c r="Y2217">
        <v>59598797</v>
      </c>
      <c r="Z2217">
        <v>59598797</v>
      </c>
      <c r="AA2217">
        <v>59598797</v>
      </c>
      <c r="AB2217">
        <v>59598797</v>
      </c>
      <c r="AC2217">
        <v>59598797</v>
      </c>
      <c r="AD2217">
        <v>59598797</v>
      </c>
      <c r="AE2217" t="s">
        <v>95</v>
      </c>
      <c r="AF2217" s="8">
        <v>45473</v>
      </c>
    </row>
    <row r="2218" spans="1:32" x14ac:dyDescent="0.25">
      <c r="A2218" t="s">
        <v>7687</v>
      </c>
      <c r="B2218" s="10">
        <v>2024</v>
      </c>
      <c r="C2218" s="8">
        <v>45383</v>
      </c>
      <c r="D2218" s="8">
        <v>45473</v>
      </c>
      <c r="E2218" t="s">
        <v>83</v>
      </c>
      <c r="F2218">
        <v>7.9</v>
      </c>
      <c r="G2218" t="s">
        <v>124</v>
      </c>
      <c r="H2218" t="s">
        <v>7688</v>
      </c>
      <c r="I2218" t="s">
        <v>592</v>
      </c>
      <c r="J2218" t="s">
        <v>584</v>
      </c>
      <c r="K2218" t="s">
        <v>153</v>
      </c>
      <c r="L2218" t="s">
        <v>2198</v>
      </c>
      <c r="M2218" t="s">
        <v>91</v>
      </c>
      <c r="N2218">
        <v>6532</v>
      </c>
      <c r="O2218" t="s">
        <v>93</v>
      </c>
      <c r="P2218">
        <v>6532</v>
      </c>
      <c r="Q2218" t="s">
        <v>93</v>
      </c>
      <c r="R2218">
        <v>59598798</v>
      </c>
      <c r="S2218">
        <v>59598798</v>
      </c>
      <c r="T2218">
        <v>59598798</v>
      </c>
      <c r="U2218">
        <v>59598798</v>
      </c>
      <c r="V2218">
        <v>59598798</v>
      </c>
      <c r="W2218">
        <v>59598798</v>
      </c>
      <c r="X2218">
        <v>59598798</v>
      </c>
      <c r="Y2218">
        <v>59598798</v>
      </c>
      <c r="Z2218">
        <v>59598798</v>
      </c>
      <c r="AA2218">
        <v>59598798</v>
      </c>
      <c r="AB2218">
        <v>59598798</v>
      </c>
      <c r="AC2218">
        <v>59598798</v>
      </c>
      <c r="AD2218">
        <v>59598798</v>
      </c>
      <c r="AE2218" t="s">
        <v>95</v>
      </c>
      <c r="AF2218" s="8">
        <v>45473</v>
      </c>
    </row>
    <row r="2219" spans="1:32" x14ac:dyDescent="0.25">
      <c r="A2219" t="s">
        <v>7689</v>
      </c>
      <c r="B2219" s="10">
        <v>2024</v>
      </c>
      <c r="C2219" s="8">
        <v>45383</v>
      </c>
      <c r="D2219" s="8">
        <v>45473</v>
      </c>
      <c r="E2219" t="s">
        <v>83</v>
      </c>
      <c r="F2219">
        <v>17.899999999999999</v>
      </c>
      <c r="G2219" t="s">
        <v>231</v>
      </c>
      <c r="H2219" t="s">
        <v>7690</v>
      </c>
      <c r="I2219" t="s">
        <v>285</v>
      </c>
      <c r="J2219" t="s">
        <v>7691</v>
      </c>
      <c r="K2219" t="s">
        <v>153</v>
      </c>
      <c r="L2219" t="s">
        <v>460</v>
      </c>
      <c r="M2219" t="s">
        <v>91</v>
      </c>
      <c r="N2219">
        <v>11343</v>
      </c>
      <c r="O2219" t="s">
        <v>93</v>
      </c>
      <c r="P2219">
        <v>11343</v>
      </c>
      <c r="Q2219" t="s">
        <v>93</v>
      </c>
      <c r="R2219">
        <v>59598799</v>
      </c>
      <c r="S2219">
        <v>59598799</v>
      </c>
      <c r="T2219">
        <v>59598799</v>
      </c>
      <c r="U2219">
        <v>59598799</v>
      </c>
      <c r="V2219">
        <v>59598799</v>
      </c>
      <c r="W2219">
        <v>59598799</v>
      </c>
      <c r="X2219">
        <v>59598799</v>
      </c>
      <c r="Y2219">
        <v>59598799</v>
      </c>
      <c r="Z2219">
        <v>59598799</v>
      </c>
      <c r="AA2219">
        <v>59598799</v>
      </c>
      <c r="AB2219">
        <v>59598799</v>
      </c>
      <c r="AC2219">
        <v>59598799</v>
      </c>
      <c r="AD2219">
        <v>59598799</v>
      </c>
      <c r="AE2219" t="s">
        <v>95</v>
      </c>
      <c r="AF2219" s="8">
        <v>45473</v>
      </c>
    </row>
    <row r="2220" spans="1:32" x14ac:dyDescent="0.25">
      <c r="A2220" t="s">
        <v>7692</v>
      </c>
      <c r="B2220" s="10">
        <v>2024</v>
      </c>
      <c r="C2220" s="8">
        <v>45383</v>
      </c>
      <c r="D2220" s="8">
        <v>45473</v>
      </c>
      <c r="E2220" t="s">
        <v>83</v>
      </c>
      <c r="F2220">
        <v>8.9</v>
      </c>
      <c r="G2220" t="s">
        <v>174</v>
      </c>
      <c r="H2220" t="s">
        <v>308</v>
      </c>
      <c r="I2220" t="s">
        <v>1245</v>
      </c>
      <c r="J2220" t="s">
        <v>863</v>
      </c>
      <c r="K2220" t="s">
        <v>166</v>
      </c>
      <c r="L2220" t="s">
        <v>407</v>
      </c>
      <c r="M2220" t="s">
        <v>137</v>
      </c>
      <c r="N2220">
        <v>8399</v>
      </c>
      <c r="O2220" t="s">
        <v>93</v>
      </c>
      <c r="P2220">
        <v>8399</v>
      </c>
      <c r="Q2220" t="s">
        <v>93</v>
      </c>
      <c r="R2220">
        <v>59598892</v>
      </c>
      <c r="S2220">
        <v>59598892</v>
      </c>
      <c r="T2220">
        <v>59598892</v>
      </c>
      <c r="U2220">
        <v>59598892</v>
      </c>
      <c r="V2220">
        <v>59598892</v>
      </c>
      <c r="W2220">
        <v>59598892</v>
      </c>
      <c r="X2220">
        <v>59598892</v>
      </c>
      <c r="Y2220">
        <v>59598892</v>
      </c>
      <c r="Z2220">
        <v>59598892</v>
      </c>
      <c r="AA2220">
        <v>59598892</v>
      </c>
      <c r="AB2220">
        <v>59598892</v>
      </c>
      <c r="AC2220">
        <v>59598892</v>
      </c>
      <c r="AD2220">
        <v>59598892</v>
      </c>
      <c r="AE2220" t="s">
        <v>95</v>
      </c>
      <c r="AF2220" s="8">
        <v>45473</v>
      </c>
    </row>
    <row r="2221" spans="1:32" x14ac:dyDescent="0.25">
      <c r="A2221" t="s">
        <v>7693</v>
      </c>
      <c r="B2221" s="10">
        <v>2024</v>
      </c>
      <c r="C2221" s="8">
        <v>45383</v>
      </c>
      <c r="D2221" s="8">
        <v>45473</v>
      </c>
      <c r="E2221" t="s">
        <v>83</v>
      </c>
      <c r="F2221">
        <v>8.9</v>
      </c>
      <c r="G2221" t="s">
        <v>174</v>
      </c>
      <c r="H2221" t="e">
        <f>+Jardinero Especializado</f>
        <v>#NAME?</v>
      </c>
      <c r="I2221" t="s">
        <v>4208</v>
      </c>
      <c r="J2221" t="s">
        <v>3452</v>
      </c>
      <c r="K2221" t="s">
        <v>166</v>
      </c>
      <c r="L2221" t="s">
        <v>316</v>
      </c>
      <c r="M2221" t="s">
        <v>137</v>
      </c>
      <c r="N2221">
        <v>8399</v>
      </c>
      <c r="O2221" t="s">
        <v>93</v>
      </c>
      <c r="P2221">
        <v>8399</v>
      </c>
      <c r="Q2221" t="s">
        <v>93</v>
      </c>
      <c r="R2221">
        <v>59598893</v>
      </c>
      <c r="S2221">
        <v>59598893</v>
      </c>
      <c r="T2221">
        <v>59598893</v>
      </c>
      <c r="U2221">
        <v>59598893</v>
      </c>
      <c r="V2221">
        <v>59598893</v>
      </c>
      <c r="W2221">
        <v>59598893</v>
      </c>
      <c r="X2221">
        <v>59598893</v>
      </c>
      <c r="Y2221">
        <v>59598893</v>
      </c>
      <c r="Z2221">
        <v>59598893</v>
      </c>
      <c r="AA2221">
        <v>59598893</v>
      </c>
      <c r="AB2221">
        <v>59598893</v>
      </c>
      <c r="AC2221">
        <v>59598893</v>
      </c>
      <c r="AD2221">
        <v>59598893</v>
      </c>
      <c r="AE2221" t="s">
        <v>95</v>
      </c>
      <c r="AF2221" s="8">
        <v>45473</v>
      </c>
    </row>
    <row r="2222" spans="1:32" x14ac:dyDescent="0.25">
      <c r="A2222" t="s">
        <v>7694</v>
      </c>
      <c r="B2222" s="10">
        <v>2024</v>
      </c>
      <c r="C2222" s="8">
        <v>45383</v>
      </c>
      <c r="D2222" s="8">
        <v>45473</v>
      </c>
      <c r="E2222" t="s">
        <v>83</v>
      </c>
      <c r="F2222">
        <v>9.9</v>
      </c>
      <c r="G2222" t="s">
        <v>142</v>
      </c>
      <c r="H2222" t="e">
        <f>+Aseador De Baños</f>
        <v>#NAME?</v>
      </c>
      <c r="I2222" t="s">
        <v>2701</v>
      </c>
      <c r="J2222" t="s">
        <v>7695</v>
      </c>
      <c r="K2222" t="s">
        <v>166</v>
      </c>
      <c r="L2222" t="s">
        <v>951</v>
      </c>
      <c r="M2222" t="s">
        <v>137</v>
      </c>
      <c r="N2222">
        <v>8741</v>
      </c>
      <c r="O2222" t="s">
        <v>93</v>
      </c>
      <c r="P2222">
        <v>8741</v>
      </c>
      <c r="Q2222" t="s">
        <v>93</v>
      </c>
      <c r="R2222">
        <v>59598894</v>
      </c>
      <c r="S2222">
        <v>59598894</v>
      </c>
      <c r="T2222">
        <v>59598894</v>
      </c>
      <c r="U2222">
        <v>59598894</v>
      </c>
      <c r="V2222">
        <v>59598894</v>
      </c>
      <c r="W2222">
        <v>59598894</v>
      </c>
      <c r="X2222">
        <v>59598894</v>
      </c>
      <c r="Y2222">
        <v>59598894</v>
      </c>
      <c r="Z2222">
        <v>59598894</v>
      </c>
      <c r="AA2222">
        <v>59598894</v>
      </c>
      <c r="AB2222">
        <v>59598894</v>
      </c>
      <c r="AC2222">
        <v>59598894</v>
      </c>
      <c r="AD2222">
        <v>59598894</v>
      </c>
      <c r="AE2222" t="s">
        <v>95</v>
      </c>
      <c r="AF2222" s="8">
        <v>45473</v>
      </c>
    </row>
    <row r="2223" spans="1:32" x14ac:dyDescent="0.25">
      <c r="A2223" t="s">
        <v>7696</v>
      </c>
      <c r="B2223" s="10">
        <v>2024</v>
      </c>
      <c r="C2223" s="8">
        <v>45383</v>
      </c>
      <c r="D2223" s="8">
        <v>45473</v>
      </c>
      <c r="E2223" t="s">
        <v>83</v>
      </c>
      <c r="F2223">
        <v>10.9</v>
      </c>
      <c r="G2223" t="s">
        <v>2351</v>
      </c>
      <c r="H2223" t="s">
        <v>7697</v>
      </c>
      <c r="I2223" t="s">
        <v>87</v>
      </c>
      <c r="J2223" t="s">
        <v>7395</v>
      </c>
      <c r="K2223" t="s">
        <v>166</v>
      </c>
      <c r="L2223" t="s">
        <v>556</v>
      </c>
      <c r="M2223" t="s">
        <v>137</v>
      </c>
      <c r="N2223">
        <v>9098</v>
      </c>
      <c r="O2223" t="s">
        <v>93</v>
      </c>
      <c r="P2223">
        <v>9098</v>
      </c>
      <c r="Q2223" t="s">
        <v>93</v>
      </c>
      <c r="R2223">
        <v>59598895</v>
      </c>
      <c r="S2223">
        <v>59598895</v>
      </c>
      <c r="T2223">
        <v>59598895</v>
      </c>
      <c r="U2223">
        <v>59598895</v>
      </c>
      <c r="V2223">
        <v>59598895</v>
      </c>
      <c r="W2223">
        <v>59598895</v>
      </c>
      <c r="X2223">
        <v>59598895</v>
      </c>
      <c r="Y2223">
        <v>59598895</v>
      </c>
      <c r="Z2223">
        <v>59598895</v>
      </c>
      <c r="AA2223">
        <v>59598895</v>
      </c>
      <c r="AB2223">
        <v>59598895</v>
      </c>
      <c r="AC2223">
        <v>59598895</v>
      </c>
      <c r="AD2223">
        <v>59598895</v>
      </c>
      <c r="AE2223" t="s">
        <v>95</v>
      </c>
      <c r="AF2223" s="8">
        <v>45473</v>
      </c>
    </row>
    <row r="2224" spans="1:32" x14ac:dyDescent="0.25">
      <c r="A2224" t="s">
        <v>7698</v>
      </c>
      <c r="B2224" s="10">
        <v>2024</v>
      </c>
      <c r="C2224" s="8">
        <v>45383</v>
      </c>
      <c r="D2224" s="8">
        <v>45473</v>
      </c>
      <c r="E2224" t="s">
        <v>83</v>
      </c>
      <c r="F2224">
        <v>15.9</v>
      </c>
      <c r="G2224" t="s">
        <v>482</v>
      </c>
      <c r="H2224" t="e">
        <f>+Jefe De Mantto     (Olla De Piedra)</f>
        <v>#NAME?</v>
      </c>
      <c r="I2224" t="s">
        <v>109</v>
      </c>
      <c r="J2224" t="s">
        <v>3717</v>
      </c>
      <c r="K2224" t="s">
        <v>166</v>
      </c>
      <c r="L2224" t="s">
        <v>1862</v>
      </c>
      <c r="M2224" t="s">
        <v>91</v>
      </c>
      <c r="N2224">
        <v>10774</v>
      </c>
      <c r="O2224" t="s">
        <v>93</v>
      </c>
      <c r="P2224">
        <v>10774</v>
      </c>
      <c r="Q2224" t="s">
        <v>93</v>
      </c>
      <c r="R2224">
        <v>59598896</v>
      </c>
      <c r="S2224">
        <v>59598896</v>
      </c>
      <c r="T2224">
        <v>59598896</v>
      </c>
      <c r="U2224">
        <v>59598896</v>
      </c>
      <c r="V2224">
        <v>59598896</v>
      </c>
      <c r="W2224">
        <v>59598896</v>
      </c>
      <c r="X2224">
        <v>59598896</v>
      </c>
      <c r="Y2224">
        <v>59598896</v>
      </c>
      <c r="Z2224">
        <v>59598896</v>
      </c>
      <c r="AA2224">
        <v>59598896</v>
      </c>
      <c r="AB2224">
        <v>59598896</v>
      </c>
      <c r="AC2224">
        <v>59598896</v>
      </c>
      <c r="AD2224">
        <v>59598896</v>
      </c>
      <c r="AE2224" t="s">
        <v>95</v>
      </c>
      <c r="AF2224" s="8">
        <v>45473</v>
      </c>
    </row>
    <row r="2225" spans="1:32" x14ac:dyDescent="0.25">
      <c r="A2225" t="s">
        <v>7699</v>
      </c>
      <c r="B2225" s="10">
        <v>2024</v>
      </c>
      <c r="C2225" s="8">
        <v>45383</v>
      </c>
      <c r="D2225" s="8">
        <v>45473</v>
      </c>
      <c r="E2225" t="s">
        <v>83</v>
      </c>
      <c r="F2225">
        <v>11.9</v>
      </c>
      <c r="G2225" t="s">
        <v>565</v>
      </c>
      <c r="H2225" t="s">
        <v>7700</v>
      </c>
      <c r="I2225" t="s">
        <v>109</v>
      </c>
      <c r="J2225" t="s">
        <v>7701</v>
      </c>
      <c r="K2225" t="s">
        <v>166</v>
      </c>
      <c r="L2225" t="s">
        <v>184</v>
      </c>
      <c r="M2225" t="s">
        <v>91</v>
      </c>
      <c r="N2225">
        <v>9474</v>
      </c>
      <c r="O2225" t="s">
        <v>93</v>
      </c>
      <c r="P2225">
        <v>9474</v>
      </c>
      <c r="Q2225" t="s">
        <v>93</v>
      </c>
      <c r="R2225">
        <v>59598897</v>
      </c>
      <c r="S2225">
        <v>59598897</v>
      </c>
      <c r="T2225">
        <v>59598897</v>
      </c>
      <c r="U2225">
        <v>59598897</v>
      </c>
      <c r="V2225">
        <v>59598897</v>
      </c>
      <c r="W2225">
        <v>59598897</v>
      </c>
      <c r="X2225">
        <v>59598897</v>
      </c>
      <c r="Y2225">
        <v>59598897</v>
      </c>
      <c r="Z2225">
        <v>59598897</v>
      </c>
      <c r="AA2225">
        <v>59598897</v>
      </c>
      <c r="AB2225">
        <v>59598897</v>
      </c>
      <c r="AC2225">
        <v>59598897</v>
      </c>
      <c r="AD2225">
        <v>59598897</v>
      </c>
      <c r="AE2225" t="s">
        <v>95</v>
      </c>
      <c r="AF2225" s="8">
        <v>45473</v>
      </c>
    </row>
    <row r="2226" spans="1:32" x14ac:dyDescent="0.25">
      <c r="A2226" t="s">
        <v>7702</v>
      </c>
      <c r="B2226" s="10">
        <v>2024</v>
      </c>
      <c r="C2226" s="8">
        <v>45383</v>
      </c>
      <c r="D2226" s="8">
        <v>45473</v>
      </c>
      <c r="E2226" t="s">
        <v>83</v>
      </c>
      <c r="F2226">
        <v>15.9</v>
      </c>
      <c r="G2226" t="s">
        <v>206</v>
      </c>
      <c r="H2226" t="s">
        <v>344</v>
      </c>
      <c r="I2226" t="s">
        <v>345</v>
      </c>
      <c r="J2226" t="s">
        <v>452</v>
      </c>
      <c r="K2226" t="s">
        <v>374</v>
      </c>
      <c r="L2226" t="s">
        <v>1652</v>
      </c>
      <c r="M2226" t="s">
        <v>137</v>
      </c>
      <c r="N2226">
        <v>10774</v>
      </c>
      <c r="O2226" t="s">
        <v>93</v>
      </c>
      <c r="P2226">
        <v>10774</v>
      </c>
      <c r="Q2226" t="s">
        <v>93</v>
      </c>
      <c r="R2226">
        <v>59598992</v>
      </c>
      <c r="S2226">
        <v>59598992</v>
      </c>
      <c r="T2226">
        <v>59598992</v>
      </c>
      <c r="U2226">
        <v>59598992</v>
      </c>
      <c r="V2226">
        <v>59598992</v>
      </c>
      <c r="W2226">
        <v>59598992</v>
      </c>
      <c r="X2226">
        <v>59598992</v>
      </c>
      <c r="Y2226">
        <v>59598992</v>
      </c>
      <c r="Z2226">
        <v>59598992</v>
      </c>
      <c r="AA2226">
        <v>59598992</v>
      </c>
      <c r="AB2226">
        <v>59598992</v>
      </c>
      <c r="AC2226">
        <v>59598992</v>
      </c>
      <c r="AD2226">
        <v>59598992</v>
      </c>
      <c r="AE2226" t="s">
        <v>95</v>
      </c>
      <c r="AF2226" s="8">
        <v>45473</v>
      </c>
    </row>
    <row r="2227" spans="1:32" x14ac:dyDescent="0.25">
      <c r="A2227" t="s">
        <v>7703</v>
      </c>
      <c r="B2227" s="10">
        <v>2024</v>
      </c>
      <c r="C2227" s="8">
        <v>45383</v>
      </c>
      <c r="D2227" s="8">
        <v>45473</v>
      </c>
      <c r="E2227" t="s">
        <v>83</v>
      </c>
      <c r="F2227">
        <v>8</v>
      </c>
      <c r="G2227" t="s">
        <v>498</v>
      </c>
      <c r="H2227" t="s">
        <v>7704</v>
      </c>
      <c r="I2227" t="s">
        <v>247</v>
      </c>
      <c r="J2227" t="s">
        <v>7705</v>
      </c>
      <c r="K2227" t="s">
        <v>374</v>
      </c>
      <c r="L2227" t="s">
        <v>2711</v>
      </c>
      <c r="M2227" t="s">
        <v>137</v>
      </c>
      <c r="N2227">
        <v>7364</v>
      </c>
      <c r="O2227" t="s">
        <v>93</v>
      </c>
      <c r="P2227">
        <v>7364</v>
      </c>
      <c r="Q2227" t="s">
        <v>93</v>
      </c>
      <c r="R2227">
        <v>59598993</v>
      </c>
      <c r="S2227">
        <v>59598993</v>
      </c>
      <c r="T2227">
        <v>59598993</v>
      </c>
      <c r="U2227">
        <v>59598993</v>
      </c>
      <c r="V2227">
        <v>59598993</v>
      </c>
      <c r="W2227">
        <v>59598993</v>
      </c>
      <c r="X2227">
        <v>59598993</v>
      </c>
      <c r="Y2227">
        <v>59598993</v>
      </c>
      <c r="Z2227">
        <v>59598993</v>
      </c>
      <c r="AA2227">
        <v>59598993</v>
      </c>
      <c r="AB2227">
        <v>59598993</v>
      </c>
      <c r="AC2227">
        <v>59598993</v>
      </c>
      <c r="AD2227">
        <v>59598993</v>
      </c>
      <c r="AE2227" t="s">
        <v>95</v>
      </c>
      <c r="AF2227" s="8">
        <v>45473</v>
      </c>
    </row>
    <row r="2228" spans="1:32" x14ac:dyDescent="0.25">
      <c r="A2228" t="s">
        <v>7706</v>
      </c>
      <c r="B2228" s="10">
        <v>2024</v>
      </c>
      <c r="C2228" s="8">
        <v>45383</v>
      </c>
      <c r="D2228" s="8">
        <v>45473</v>
      </c>
      <c r="E2228" t="s">
        <v>83</v>
      </c>
      <c r="F2228">
        <v>19.899999999999999</v>
      </c>
      <c r="G2228" t="s">
        <v>107</v>
      </c>
      <c r="H2228" t="s">
        <v>7707</v>
      </c>
      <c r="I2228" t="s">
        <v>254</v>
      </c>
      <c r="J2228" t="s">
        <v>2702</v>
      </c>
      <c r="K2228" t="s">
        <v>374</v>
      </c>
      <c r="L2228" t="s">
        <v>7708</v>
      </c>
      <c r="M2228" t="s">
        <v>137</v>
      </c>
      <c r="N2228">
        <v>10916</v>
      </c>
      <c r="O2228" t="s">
        <v>93</v>
      </c>
      <c r="P2228">
        <v>10916</v>
      </c>
      <c r="Q2228" t="s">
        <v>93</v>
      </c>
      <c r="R2228">
        <v>59598994</v>
      </c>
      <c r="S2228">
        <v>59598994</v>
      </c>
      <c r="T2228">
        <v>59598994</v>
      </c>
      <c r="U2228">
        <v>59598994</v>
      </c>
      <c r="V2228">
        <v>59598994</v>
      </c>
      <c r="W2228">
        <v>59598994</v>
      </c>
      <c r="X2228">
        <v>59598994</v>
      </c>
      <c r="Y2228">
        <v>59598994</v>
      </c>
      <c r="Z2228">
        <v>59598994</v>
      </c>
      <c r="AA2228">
        <v>59598994</v>
      </c>
      <c r="AB2228">
        <v>59598994</v>
      </c>
      <c r="AC2228">
        <v>59598994</v>
      </c>
      <c r="AD2228">
        <v>59598994</v>
      </c>
      <c r="AE2228" t="s">
        <v>95</v>
      </c>
      <c r="AF2228" s="8">
        <v>45473</v>
      </c>
    </row>
    <row r="2229" spans="1:32" x14ac:dyDescent="0.25">
      <c r="A2229" t="s">
        <v>7709</v>
      </c>
      <c r="B2229" s="10">
        <v>2024</v>
      </c>
      <c r="C2229" s="8">
        <v>45383</v>
      </c>
      <c r="D2229" s="8">
        <v>45473</v>
      </c>
      <c r="E2229" t="s">
        <v>83</v>
      </c>
      <c r="F2229">
        <v>13.9</v>
      </c>
      <c r="G2229" t="s">
        <v>7710</v>
      </c>
      <c r="H2229" t="s">
        <v>7711</v>
      </c>
      <c r="I2229" t="s">
        <v>254</v>
      </c>
      <c r="J2229" t="s">
        <v>3919</v>
      </c>
      <c r="K2229" t="s">
        <v>374</v>
      </c>
      <c r="L2229" t="s">
        <v>503</v>
      </c>
      <c r="M2229" t="s">
        <v>137</v>
      </c>
      <c r="N2229">
        <v>9927</v>
      </c>
      <c r="O2229" t="s">
        <v>93</v>
      </c>
      <c r="P2229">
        <v>9927</v>
      </c>
      <c r="Q2229" t="s">
        <v>93</v>
      </c>
      <c r="R2229">
        <v>59598995</v>
      </c>
      <c r="S2229">
        <v>59598995</v>
      </c>
      <c r="T2229">
        <v>59598995</v>
      </c>
      <c r="U2229">
        <v>59598995</v>
      </c>
      <c r="V2229">
        <v>59598995</v>
      </c>
      <c r="W2229">
        <v>59598995</v>
      </c>
      <c r="X2229">
        <v>59598995</v>
      </c>
      <c r="Y2229">
        <v>59598995</v>
      </c>
      <c r="Z2229">
        <v>59598995</v>
      </c>
      <c r="AA2229">
        <v>59598995</v>
      </c>
      <c r="AB2229">
        <v>59598995</v>
      </c>
      <c r="AC2229">
        <v>59598995</v>
      </c>
      <c r="AD2229">
        <v>59598995</v>
      </c>
      <c r="AE2229" t="s">
        <v>95</v>
      </c>
      <c r="AF2229" s="8">
        <v>45473</v>
      </c>
    </row>
    <row r="2230" spans="1:32" x14ac:dyDescent="0.25">
      <c r="A2230" t="s">
        <v>7712</v>
      </c>
      <c r="B2230" s="10">
        <v>2024</v>
      </c>
      <c r="C2230" s="8">
        <v>45383</v>
      </c>
      <c r="D2230" s="8">
        <v>45473</v>
      </c>
      <c r="E2230" t="s">
        <v>83</v>
      </c>
      <c r="F2230">
        <v>8.9</v>
      </c>
      <c r="G2230" t="s">
        <v>99</v>
      </c>
      <c r="H2230" t="s">
        <v>246</v>
      </c>
      <c r="I2230" t="s">
        <v>1183</v>
      </c>
      <c r="J2230" t="s">
        <v>7713</v>
      </c>
      <c r="K2230" t="s">
        <v>374</v>
      </c>
      <c r="L2230" t="s">
        <v>340</v>
      </c>
      <c r="M2230" t="s">
        <v>91</v>
      </c>
      <c r="N2230">
        <v>8399</v>
      </c>
      <c r="O2230" t="s">
        <v>93</v>
      </c>
      <c r="P2230">
        <v>8399</v>
      </c>
      <c r="Q2230" t="s">
        <v>93</v>
      </c>
      <c r="R2230">
        <v>59598996</v>
      </c>
      <c r="S2230">
        <v>59598996</v>
      </c>
      <c r="T2230">
        <v>59598996</v>
      </c>
      <c r="U2230">
        <v>59598996</v>
      </c>
      <c r="V2230">
        <v>59598996</v>
      </c>
      <c r="W2230">
        <v>59598996</v>
      </c>
      <c r="X2230">
        <v>59598996</v>
      </c>
      <c r="Y2230">
        <v>59598996</v>
      </c>
      <c r="Z2230">
        <v>59598996</v>
      </c>
      <c r="AA2230">
        <v>59598996</v>
      </c>
      <c r="AB2230">
        <v>59598996</v>
      </c>
      <c r="AC2230">
        <v>59598996</v>
      </c>
      <c r="AD2230">
        <v>59598996</v>
      </c>
      <c r="AE2230" t="s">
        <v>95</v>
      </c>
      <c r="AF2230" s="8">
        <v>45473</v>
      </c>
    </row>
    <row r="2231" spans="1:32" x14ac:dyDescent="0.25">
      <c r="A2231" t="s">
        <v>7714</v>
      </c>
      <c r="B2231" s="10">
        <v>2024</v>
      </c>
      <c r="C2231" s="8">
        <v>45383</v>
      </c>
      <c r="D2231" s="8">
        <v>45473</v>
      </c>
      <c r="E2231" t="s">
        <v>83</v>
      </c>
      <c r="F2231">
        <v>7.9</v>
      </c>
      <c r="G2231" t="s">
        <v>124</v>
      </c>
      <c r="H2231" t="s">
        <v>181</v>
      </c>
      <c r="I2231" t="s">
        <v>1769</v>
      </c>
      <c r="J2231" t="s">
        <v>3544</v>
      </c>
      <c r="K2231" t="s">
        <v>374</v>
      </c>
      <c r="L2231" t="s">
        <v>754</v>
      </c>
      <c r="M2231" t="s">
        <v>137</v>
      </c>
      <c r="N2231">
        <v>6532</v>
      </c>
      <c r="O2231" t="s">
        <v>93</v>
      </c>
      <c r="P2231">
        <v>6532</v>
      </c>
      <c r="Q2231" t="s">
        <v>93</v>
      </c>
      <c r="R2231">
        <v>59598997</v>
      </c>
      <c r="S2231">
        <v>59598997</v>
      </c>
      <c r="T2231">
        <v>59598997</v>
      </c>
      <c r="U2231">
        <v>59598997</v>
      </c>
      <c r="V2231">
        <v>59598997</v>
      </c>
      <c r="W2231">
        <v>59598997</v>
      </c>
      <c r="X2231">
        <v>59598997</v>
      </c>
      <c r="Y2231">
        <v>59598997</v>
      </c>
      <c r="Z2231">
        <v>59598997</v>
      </c>
      <c r="AA2231">
        <v>59598997</v>
      </c>
      <c r="AB2231">
        <v>59598997</v>
      </c>
      <c r="AC2231">
        <v>59598997</v>
      </c>
      <c r="AD2231">
        <v>59598997</v>
      </c>
      <c r="AE2231" t="s">
        <v>95</v>
      </c>
      <c r="AF2231" s="8">
        <v>45473</v>
      </c>
    </row>
    <row r="2232" spans="1:32" x14ac:dyDescent="0.25">
      <c r="A2232" t="s">
        <v>7715</v>
      </c>
      <c r="B2232" s="10">
        <v>2024</v>
      </c>
      <c r="C2232" s="8">
        <v>45383</v>
      </c>
      <c r="D2232" s="8">
        <v>45473</v>
      </c>
      <c r="E2232" t="s">
        <v>83</v>
      </c>
      <c r="F2232">
        <v>7.9</v>
      </c>
      <c r="G2232" t="s">
        <v>124</v>
      </c>
      <c r="H2232" t="s">
        <v>1385</v>
      </c>
      <c r="I2232" t="s">
        <v>531</v>
      </c>
      <c r="J2232" t="s">
        <v>848</v>
      </c>
      <c r="K2232" t="s">
        <v>982</v>
      </c>
      <c r="L2232" t="s">
        <v>166</v>
      </c>
      <c r="M2232" t="s">
        <v>91</v>
      </c>
      <c r="N2232">
        <v>6532</v>
      </c>
      <c r="O2232" t="s">
        <v>93</v>
      </c>
      <c r="P2232">
        <v>6532</v>
      </c>
      <c r="Q2232" t="s">
        <v>93</v>
      </c>
      <c r="R2232">
        <v>59599780</v>
      </c>
      <c r="S2232">
        <v>59599780</v>
      </c>
      <c r="T2232">
        <v>59599780</v>
      </c>
      <c r="U2232">
        <v>59599780</v>
      </c>
      <c r="V2232">
        <v>59599780</v>
      </c>
      <c r="W2232">
        <v>59599780</v>
      </c>
      <c r="X2232">
        <v>59599780</v>
      </c>
      <c r="Y2232">
        <v>59599780</v>
      </c>
      <c r="Z2232">
        <v>59599780</v>
      </c>
      <c r="AA2232">
        <v>59599780</v>
      </c>
      <c r="AB2232">
        <v>59599780</v>
      </c>
      <c r="AC2232">
        <v>59599780</v>
      </c>
      <c r="AD2232">
        <v>59599780</v>
      </c>
      <c r="AE2232" t="s">
        <v>95</v>
      </c>
      <c r="AF2232" s="8">
        <v>45473</v>
      </c>
    </row>
    <row r="2233" spans="1:32" x14ac:dyDescent="0.25">
      <c r="A2233" t="s">
        <v>7716</v>
      </c>
      <c r="B2233" s="10">
        <v>2024</v>
      </c>
      <c r="C2233" s="8">
        <v>45383</v>
      </c>
      <c r="D2233" s="8">
        <v>45473</v>
      </c>
      <c r="E2233" t="s">
        <v>83</v>
      </c>
      <c r="F2233">
        <v>7.9</v>
      </c>
      <c r="G2233" t="s">
        <v>124</v>
      </c>
      <c r="H2233" t="s">
        <v>1385</v>
      </c>
      <c r="I2233" t="s">
        <v>531</v>
      </c>
      <c r="J2233" t="s">
        <v>555</v>
      </c>
      <c r="K2233" t="s">
        <v>982</v>
      </c>
      <c r="L2233" t="s">
        <v>374</v>
      </c>
      <c r="M2233" t="s">
        <v>91</v>
      </c>
      <c r="N2233">
        <v>6532</v>
      </c>
      <c r="O2233" t="s">
        <v>93</v>
      </c>
      <c r="P2233">
        <v>6532</v>
      </c>
      <c r="Q2233" t="s">
        <v>93</v>
      </c>
      <c r="R2233">
        <v>59599781</v>
      </c>
      <c r="S2233">
        <v>59599781</v>
      </c>
      <c r="T2233">
        <v>59599781</v>
      </c>
      <c r="U2233">
        <v>59599781</v>
      </c>
      <c r="V2233">
        <v>59599781</v>
      </c>
      <c r="W2233">
        <v>59599781</v>
      </c>
      <c r="X2233">
        <v>59599781</v>
      </c>
      <c r="Y2233">
        <v>59599781</v>
      </c>
      <c r="Z2233">
        <v>59599781</v>
      </c>
      <c r="AA2233">
        <v>59599781</v>
      </c>
      <c r="AB2233">
        <v>59599781</v>
      </c>
      <c r="AC2233">
        <v>59599781</v>
      </c>
      <c r="AD2233">
        <v>59599781</v>
      </c>
      <c r="AE2233" t="s">
        <v>95</v>
      </c>
      <c r="AF2233" s="8">
        <v>45473</v>
      </c>
    </row>
    <row r="2234" spans="1:32" x14ac:dyDescent="0.25">
      <c r="A2234" t="s">
        <v>7717</v>
      </c>
      <c r="B2234" s="10">
        <v>2024</v>
      </c>
      <c r="C2234" s="8">
        <v>45383</v>
      </c>
      <c r="D2234" s="8">
        <v>45473</v>
      </c>
      <c r="E2234" t="s">
        <v>83</v>
      </c>
      <c r="F2234">
        <v>15.9</v>
      </c>
      <c r="G2234" t="s">
        <v>206</v>
      </c>
      <c r="H2234" t="s">
        <v>7718</v>
      </c>
      <c r="I2234" t="s">
        <v>144</v>
      </c>
      <c r="J2234" t="s">
        <v>241</v>
      </c>
      <c r="K2234" t="s">
        <v>982</v>
      </c>
      <c r="L2234" t="s">
        <v>146</v>
      </c>
      <c r="M2234" t="s">
        <v>91</v>
      </c>
      <c r="N2234">
        <v>10774</v>
      </c>
      <c r="O2234" t="s">
        <v>93</v>
      </c>
      <c r="P2234">
        <v>10774</v>
      </c>
      <c r="Q2234" t="s">
        <v>93</v>
      </c>
      <c r="R2234">
        <v>59599782</v>
      </c>
      <c r="S2234">
        <v>59599782</v>
      </c>
      <c r="T2234">
        <v>59599782</v>
      </c>
      <c r="U2234">
        <v>59599782</v>
      </c>
      <c r="V2234">
        <v>59599782</v>
      </c>
      <c r="W2234">
        <v>59599782</v>
      </c>
      <c r="X2234">
        <v>59599782</v>
      </c>
      <c r="Y2234">
        <v>59599782</v>
      </c>
      <c r="Z2234">
        <v>59599782</v>
      </c>
      <c r="AA2234">
        <v>59599782</v>
      </c>
      <c r="AB2234">
        <v>59599782</v>
      </c>
      <c r="AC2234">
        <v>59599782</v>
      </c>
      <c r="AD2234">
        <v>59599782</v>
      </c>
      <c r="AE2234" t="s">
        <v>95</v>
      </c>
      <c r="AF2234" s="8">
        <v>45473</v>
      </c>
    </row>
    <row r="2235" spans="1:32" x14ac:dyDescent="0.25">
      <c r="A2235" t="s">
        <v>7719</v>
      </c>
      <c r="B2235" s="10">
        <v>2024</v>
      </c>
      <c r="C2235" s="8">
        <v>45383</v>
      </c>
      <c r="D2235" s="8">
        <v>45473</v>
      </c>
      <c r="E2235" t="s">
        <v>83</v>
      </c>
      <c r="F2235">
        <v>8.9</v>
      </c>
      <c r="G2235" t="s">
        <v>99</v>
      </c>
      <c r="H2235" t="e">
        <f>+Jardinero Especializado</f>
        <v>#NAME?</v>
      </c>
      <c r="I2235" t="s">
        <v>144</v>
      </c>
      <c r="J2235" t="s">
        <v>6268</v>
      </c>
      <c r="K2235" t="s">
        <v>982</v>
      </c>
      <c r="L2235" t="s">
        <v>374</v>
      </c>
      <c r="M2235" t="s">
        <v>91</v>
      </c>
      <c r="N2235">
        <v>8399</v>
      </c>
      <c r="O2235" t="s">
        <v>93</v>
      </c>
      <c r="P2235">
        <v>8399</v>
      </c>
      <c r="Q2235" t="s">
        <v>93</v>
      </c>
      <c r="R2235">
        <v>59599783</v>
      </c>
      <c r="S2235">
        <v>59599783</v>
      </c>
      <c r="T2235">
        <v>59599783</v>
      </c>
      <c r="U2235">
        <v>59599783</v>
      </c>
      <c r="V2235">
        <v>59599783</v>
      </c>
      <c r="W2235">
        <v>59599783</v>
      </c>
      <c r="X2235">
        <v>59599783</v>
      </c>
      <c r="Y2235">
        <v>59599783</v>
      </c>
      <c r="Z2235">
        <v>59599783</v>
      </c>
      <c r="AA2235">
        <v>59599783</v>
      </c>
      <c r="AB2235">
        <v>59599783</v>
      </c>
      <c r="AC2235">
        <v>59599783</v>
      </c>
      <c r="AD2235">
        <v>59599783</v>
      </c>
      <c r="AE2235" t="s">
        <v>95</v>
      </c>
      <c r="AF2235" s="8">
        <v>45473</v>
      </c>
    </row>
    <row r="2236" spans="1:32" x14ac:dyDescent="0.25">
      <c r="A2236" t="s">
        <v>7720</v>
      </c>
      <c r="B2236" s="10">
        <v>2024</v>
      </c>
      <c r="C2236" s="8">
        <v>45383</v>
      </c>
      <c r="D2236" s="8">
        <v>45473</v>
      </c>
      <c r="E2236" t="s">
        <v>83</v>
      </c>
      <c r="F2236">
        <v>8</v>
      </c>
      <c r="G2236" t="s">
        <v>99</v>
      </c>
      <c r="H2236" t="e">
        <f>+Escalador</f>
        <v>#NAME?</v>
      </c>
      <c r="I2236" t="s">
        <v>144</v>
      </c>
      <c r="J2236" t="s">
        <v>6273</v>
      </c>
      <c r="K2236" t="s">
        <v>982</v>
      </c>
      <c r="L2236" t="s">
        <v>146</v>
      </c>
      <c r="M2236" t="s">
        <v>91</v>
      </c>
      <c r="N2236">
        <v>7364</v>
      </c>
      <c r="O2236" t="s">
        <v>93</v>
      </c>
      <c r="P2236">
        <v>7364</v>
      </c>
      <c r="Q2236" t="s">
        <v>93</v>
      </c>
      <c r="R2236">
        <v>59599784</v>
      </c>
      <c r="S2236">
        <v>59599784</v>
      </c>
      <c r="T2236">
        <v>59599784</v>
      </c>
      <c r="U2236">
        <v>59599784</v>
      </c>
      <c r="V2236">
        <v>59599784</v>
      </c>
      <c r="W2236">
        <v>59599784</v>
      </c>
      <c r="X2236">
        <v>59599784</v>
      </c>
      <c r="Y2236">
        <v>59599784</v>
      </c>
      <c r="Z2236">
        <v>59599784</v>
      </c>
      <c r="AA2236">
        <v>59599784</v>
      </c>
      <c r="AB2236">
        <v>59599784</v>
      </c>
      <c r="AC2236">
        <v>59599784</v>
      </c>
      <c r="AD2236">
        <v>59599784</v>
      </c>
      <c r="AE2236" t="s">
        <v>95</v>
      </c>
      <c r="AF2236" s="8">
        <v>45473</v>
      </c>
    </row>
    <row r="2237" spans="1:32" x14ac:dyDescent="0.25">
      <c r="A2237" t="s">
        <v>7721</v>
      </c>
      <c r="B2237" s="10">
        <v>2024</v>
      </c>
      <c r="C2237" s="8">
        <v>45383</v>
      </c>
      <c r="D2237" s="8">
        <v>45473</v>
      </c>
      <c r="E2237" t="s">
        <v>83</v>
      </c>
      <c r="F2237">
        <v>10.9</v>
      </c>
      <c r="G2237" t="s">
        <v>1165</v>
      </c>
      <c r="H2237" t="e">
        <f>+Op De Pipa De Agua Potable</f>
        <v>#NAME?</v>
      </c>
      <c r="I2237" t="s">
        <v>405</v>
      </c>
      <c r="J2237" t="s">
        <v>484</v>
      </c>
      <c r="K2237" t="s">
        <v>982</v>
      </c>
      <c r="L2237" t="s">
        <v>606</v>
      </c>
      <c r="M2237" t="s">
        <v>91</v>
      </c>
      <c r="N2237">
        <v>9098</v>
      </c>
      <c r="O2237" t="s">
        <v>93</v>
      </c>
      <c r="P2237">
        <v>9098</v>
      </c>
      <c r="Q2237" t="s">
        <v>93</v>
      </c>
      <c r="R2237">
        <v>59599785</v>
      </c>
      <c r="S2237">
        <v>59599785</v>
      </c>
      <c r="T2237">
        <v>59599785</v>
      </c>
      <c r="U2237">
        <v>59599785</v>
      </c>
      <c r="V2237">
        <v>59599785</v>
      </c>
      <c r="W2237">
        <v>59599785</v>
      </c>
      <c r="X2237">
        <v>59599785</v>
      </c>
      <c r="Y2237">
        <v>59599785</v>
      </c>
      <c r="Z2237">
        <v>59599785</v>
      </c>
      <c r="AA2237">
        <v>59599785</v>
      </c>
      <c r="AB2237">
        <v>59599785</v>
      </c>
      <c r="AC2237">
        <v>59599785</v>
      </c>
      <c r="AD2237">
        <v>59599785</v>
      </c>
      <c r="AE2237" t="s">
        <v>95</v>
      </c>
      <c r="AF2237" s="8">
        <v>45473</v>
      </c>
    </row>
    <row r="2238" spans="1:32" x14ac:dyDescent="0.25">
      <c r="A2238" t="s">
        <v>7722</v>
      </c>
      <c r="B2238" s="10">
        <v>2024</v>
      </c>
      <c r="C2238" s="8">
        <v>45383</v>
      </c>
      <c r="D2238" s="8">
        <v>45473</v>
      </c>
      <c r="E2238" t="s">
        <v>83</v>
      </c>
      <c r="F2238">
        <v>8.9</v>
      </c>
      <c r="G2238" t="s">
        <v>468</v>
      </c>
      <c r="H2238" t="s">
        <v>7723</v>
      </c>
      <c r="I2238" t="s">
        <v>351</v>
      </c>
      <c r="J2238" t="s">
        <v>1101</v>
      </c>
      <c r="K2238" t="s">
        <v>4906</v>
      </c>
      <c r="L2238" t="s">
        <v>256</v>
      </c>
      <c r="M2238" t="s">
        <v>91</v>
      </c>
      <c r="N2238">
        <v>8399</v>
      </c>
      <c r="O2238" t="s">
        <v>93</v>
      </c>
      <c r="P2238">
        <v>8399</v>
      </c>
      <c r="Q2238" t="s">
        <v>93</v>
      </c>
      <c r="R2238">
        <v>59599826</v>
      </c>
      <c r="S2238">
        <v>59599826</v>
      </c>
      <c r="T2238">
        <v>59599826</v>
      </c>
      <c r="U2238">
        <v>59599826</v>
      </c>
      <c r="V2238">
        <v>59599826</v>
      </c>
      <c r="W2238">
        <v>59599826</v>
      </c>
      <c r="X2238">
        <v>59599826</v>
      </c>
      <c r="Y2238">
        <v>59599826</v>
      </c>
      <c r="Z2238">
        <v>59599826</v>
      </c>
      <c r="AA2238">
        <v>59599826</v>
      </c>
      <c r="AB2238">
        <v>59599826</v>
      </c>
      <c r="AC2238">
        <v>59599826</v>
      </c>
      <c r="AD2238">
        <v>59599826</v>
      </c>
      <c r="AE2238" t="s">
        <v>95</v>
      </c>
      <c r="AF2238" s="8">
        <v>45473</v>
      </c>
    </row>
    <row r="2239" spans="1:32" x14ac:dyDescent="0.25">
      <c r="A2239" t="s">
        <v>7724</v>
      </c>
      <c r="B2239" s="10">
        <v>2024</v>
      </c>
      <c r="C2239" s="8">
        <v>45383</v>
      </c>
      <c r="D2239" s="8">
        <v>45473</v>
      </c>
      <c r="E2239" t="s">
        <v>83</v>
      </c>
      <c r="F2239">
        <v>7.9</v>
      </c>
      <c r="G2239" t="s">
        <v>124</v>
      </c>
      <c r="H2239" t="s">
        <v>4692</v>
      </c>
      <c r="I2239" t="s">
        <v>511</v>
      </c>
      <c r="J2239" t="s">
        <v>2797</v>
      </c>
      <c r="K2239" t="s">
        <v>1660</v>
      </c>
      <c r="L2239" t="s">
        <v>639</v>
      </c>
      <c r="M2239" t="s">
        <v>137</v>
      </c>
      <c r="N2239">
        <v>6532</v>
      </c>
      <c r="O2239" t="s">
        <v>93</v>
      </c>
      <c r="P2239">
        <v>6532</v>
      </c>
      <c r="Q2239" t="s">
        <v>93</v>
      </c>
      <c r="R2239">
        <v>59599827</v>
      </c>
      <c r="S2239">
        <v>59599827</v>
      </c>
      <c r="T2239">
        <v>59599827</v>
      </c>
      <c r="U2239">
        <v>59599827</v>
      </c>
      <c r="V2239">
        <v>59599827</v>
      </c>
      <c r="W2239">
        <v>59599827</v>
      </c>
      <c r="X2239">
        <v>59599827</v>
      </c>
      <c r="Y2239">
        <v>59599827</v>
      </c>
      <c r="Z2239">
        <v>59599827</v>
      </c>
      <c r="AA2239">
        <v>59599827</v>
      </c>
      <c r="AB2239">
        <v>59599827</v>
      </c>
      <c r="AC2239">
        <v>59599827</v>
      </c>
      <c r="AD2239">
        <v>59599827</v>
      </c>
      <c r="AE2239" t="s">
        <v>95</v>
      </c>
      <c r="AF2239" s="8">
        <v>45473</v>
      </c>
    </row>
    <row r="2240" spans="1:32" x14ac:dyDescent="0.25">
      <c r="A2240" t="s">
        <v>7725</v>
      </c>
      <c r="B2240" s="10">
        <v>2024</v>
      </c>
      <c r="C2240" s="8">
        <v>45383</v>
      </c>
      <c r="D2240" s="8">
        <v>45473</v>
      </c>
      <c r="E2240" t="s">
        <v>83</v>
      </c>
      <c r="F2240">
        <v>17.899999999999999</v>
      </c>
      <c r="G2240" t="s">
        <v>231</v>
      </c>
      <c r="H2240" t="s">
        <v>195</v>
      </c>
      <c r="I2240" t="s">
        <v>217</v>
      </c>
      <c r="J2240" t="s">
        <v>7726</v>
      </c>
      <c r="K2240" t="s">
        <v>1660</v>
      </c>
      <c r="L2240" t="s">
        <v>184</v>
      </c>
      <c r="M2240" t="s">
        <v>91</v>
      </c>
      <c r="N2240">
        <v>11343</v>
      </c>
      <c r="O2240" t="s">
        <v>93</v>
      </c>
      <c r="P2240">
        <v>11343</v>
      </c>
      <c r="Q2240" t="s">
        <v>93</v>
      </c>
      <c r="R2240">
        <v>59599828</v>
      </c>
      <c r="S2240">
        <v>59599828</v>
      </c>
      <c r="T2240">
        <v>59599828</v>
      </c>
      <c r="U2240">
        <v>59599828</v>
      </c>
      <c r="V2240">
        <v>59599828</v>
      </c>
      <c r="W2240">
        <v>59599828</v>
      </c>
      <c r="X2240">
        <v>59599828</v>
      </c>
      <c r="Y2240">
        <v>59599828</v>
      </c>
      <c r="Z2240">
        <v>59599828</v>
      </c>
      <c r="AA2240">
        <v>59599828</v>
      </c>
      <c r="AB2240">
        <v>59599828</v>
      </c>
      <c r="AC2240">
        <v>59599828</v>
      </c>
      <c r="AD2240">
        <v>59599828</v>
      </c>
      <c r="AE2240" t="s">
        <v>95</v>
      </c>
      <c r="AF2240" s="8">
        <v>45473</v>
      </c>
    </row>
    <row r="2241" spans="1:32" x14ac:dyDescent="0.25">
      <c r="A2241" t="s">
        <v>7727</v>
      </c>
      <c r="B2241" s="10">
        <v>2024</v>
      </c>
      <c r="C2241" s="8">
        <v>45383</v>
      </c>
      <c r="D2241" s="8">
        <v>45473</v>
      </c>
      <c r="E2241" t="s">
        <v>83</v>
      </c>
      <c r="F2241">
        <v>12.9</v>
      </c>
      <c r="G2241" t="s">
        <v>4570</v>
      </c>
      <c r="H2241" t="s">
        <v>308</v>
      </c>
      <c r="I2241" t="s">
        <v>1782</v>
      </c>
      <c r="J2241" t="s">
        <v>7728</v>
      </c>
      <c r="K2241" t="s">
        <v>1660</v>
      </c>
      <c r="L2241" t="s">
        <v>184</v>
      </c>
      <c r="M2241" t="s">
        <v>91</v>
      </c>
      <c r="N2241">
        <v>9567</v>
      </c>
      <c r="O2241" t="s">
        <v>93</v>
      </c>
      <c r="P2241">
        <v>9567</v>
      </c>
      <c r="Q2241" t="s">
        <v>93</v>
      </c>
      <c r="R2241">
        <v>59599829</v>
      </c>
      <c r="S2241">
        <v>59599829</v>
      </c>
      <c r="T2241">
        <v>59599829</v>
      </c>
      <c r="U2241">
        <v>59599829</v>
      </c>
      <c r="V2241">
        <v>59599829</v>
      </c>
      <c r="W2241">
        <v>59599829</v>
      </c>
      <c r="X2241">
        <v>59599829</v>
      </c>
      <c r="Y2241">
        <v>59599829</v>
      </c>
      <c r="Z2241">
        <v>59599829</v>
      </c>
      <c r="AA2241">
        <v>59599829</v>
      </c>
      <c r="AB2241">
        <v>59599829</v>
      </c>
      <c r="AC2241">
        <v>59599829</v>
      </c>
      <c r="AD2241">
        <v>59599829</v>
      </c>
      <c r="AE2241" t="s">
        <v>95</v>
      </c>
      <c r="AF2241" s="8">
        <v>45473</v>
      </c>
    </row>
    <row r="2242" spans="1:32" x14ac:dyDescent="0.25">
      <c r="A2242" t="s">
        <v>7729</v>
      </c>
      <c r="B2242" s="10">
        <v>2024</v>
      </c>
      <c r="C2242" s="8">
        <v>45383</v>
      </c>
      <c r="D2242" s="8">
        <v>45473</v>
      </c>
      <c r="E2242" t="s">
        <v>83</v>
      </c>
      <c r="F2242">
        <v>18.899999999999999</v>
      </c>
      <c r="G2242" t="s">
        <v>3006</v>
      </c>
      <c r="H2242" t="s">
        <v>7730</v>
      </c>
      <c r="I2242" t="s">
        <v>240</v>
      </c>
      <c r="J2242" t="s">
        <v>7731</v>
      </c>
      <c r="K2242" t="s">
        <v>1660</v>
      </c>
      <c r="L2242" t="s">
        <v>754</v>
      </c>
      <c r="M2242" t="s">
        <v>91</v>
      </c>
      <c r="N2242">
        <v>11434</v>
      </c>
      <c r="O2242" t="s">
        <v>93</v>
      </c>
      <c r="P2242">
        <v>11434</v>
      </c>
      <c r="Q2242" t="s">
        <v>93</v>
      </c>
      <c r="R2242">
        <v>59599830</v>
      </c>
      <c r="S2242">
        <v>59599830</v>
      </c>
      <c r="T2242">
        <v>59599830</v>
      </c>
      <c r="U2242">
        <v>59599830</v>
      </c>
      <c r="V2242">
        <v>59599830</v>
      </c>
      <c r="W2242">
        <v>59599830</v>
      </c>
      <c r="X2242">
        <v>59599830</v>
      </c>
      <c r="Y2242">
        <v>59599830</v>
      </c>
      <c r="Z2242">
        <v>59599830</v>
      </c>
      <c r="AA2242">
        <v>59599830</v>
      </c>
      <c r="AB2242">
        <v>59599830</v>
      </c>
      <c r="AC2242">
        <v>59599830</v>
      </c>
      <c r="AD2242">
        <v>59599830</v>
      </c>
      <c r="AE2242" t="s">
        <v>95</v>
      </c>
      <c r="AF2242" s="8">
        <v>45473</v>
      </c>
    </row>
    <row r="2243" spans="1:32" x14ac:dyDescent="0.25">
      <c r="A2243" t="s">
        <v>7732</v>
      </c>
      <c r="B2243" s="10">
        <v>2024</v>
      </c>
      <c r="C2243" s="8">
        <v>45383</v>
      </c>
      <c r="D2243" s="8">
        <v>45473</v>
      </c>
      <c r="E2243" t="s">
        <v>83</v>
      </c>
      <c r="F2243">
        <v>8.9</v>
      </c>
      <c r="G2243" t="s">
        <v>180</v>
      </c>
      <c r="H2243" t="s">
        <v>246</v>
      </c>
      <c r="I2243" t="s">
        <v>1761</v>
      </c>
      <c r="J2243" t="s">
        <v>7733</v>
      </c>
      <c r="K2243" t="s">
        <v>1660</v>
      </c>
      <c r="L2243" t="s">
        <v>203</v>
      </c>
      <c r="M2243" t="s">
        <v>137</v>
      </c>
      <c r="N2243">
        <v>7364</v>
      </c>
      <c r="O2243" t="s">
        <v>93</v>
      </c>
      <c r="P2243">
        <v>7364</v>
      </c>
      <c r="Q2243" t="s">
        <v>93</v>
      </c>
      <c r="R2243">
        <v>59599831</v>
      </c>
      <c r="S2243">
        <v>59599831</v>
      </c>
      <c r="T2243">
        <v>59599831</v>
      </c>
      <c r="U2243">
        <v>59599831</v>
      </c>
      <c r="V2243">
        <v>59599831</v>
      </c>
      <c r="W2243">
        <v>59599831</v>
      </c>
      <c r="X2243">
        <v>59599831</v>
      </c>
      <c r="Y2243">
        <v>59599831</v>
      </c>
      <c r="Z2243">
        <v>59599831</v>
      </c>
      <c r="AA2243">
        <v>59599831</v>
      </c>
      <c r="AB2243">
        <v>59599831</v>
      </c>
      <c r="AC2243">
        <v>59599831</v>
      </c>
      <c r="AD2243">
        <v>59599831</v>
      </c>
      <c r="AE2243" t="s">
        <v>95</v>
      </c>
      <c r="AF2243" s="8">
        <v>45473</v>
      </c>
    </row>
    <row r="2244" spans="1:32" x14ac:dyDescent="0.25">
      <c r="A2244" t="s">
        <v>7734</v>
      </c>
      <c r="B2244" s="10">
        <v>2024</v>
      </c>
      <c r="C2244" s="8">
        <v>45383</v>
      </c>
      <c r="D2244" s="8">
        <v>45473</v>
      </c>
      <c r="E2244" t="s">
        <v>83</v>
      </c>
      <c r="F2244">
        <v>8</v>
      </c>
      <c r="G2244" t="s">
        <v>498</v>
      </c>
      <c r="H2244" t="s">
        <v>308</v>
      </c>
      <c r="I2244" t="s">
        <v>3042</v>
      </c>
      <c r="J2244" t="s">
        <v>7735</v>
      </c>
      <c r="K2244" t="s">
        <v>90</v>
      </c>
      <c r="L2244" t="s">
        <v>2348</v>
      </c>
      <c r="M2244" t="s">
        <v>137</v>
      </c>
      <c r="N2244">
        <v>7364</v>
      </c>
      <c r="O2244" t="s">
        <v>93</v>
      </c>
      <c r="P2244">
        <v>7364</v>
      </c>
      <c r="Q2244" t="s">
        <v>93</v>
      </c>
      <c r="R2244">
        <v>59599874</v>
      </c>
      <c r="S2244">
        <v>59599874</v>
      </c>
      <c r="T2244">
        <v>59599874</v>
      </c>
      <c r="U2244">
        <v>59599874</v>
      </c>
      <c r="V2244">
        <v>59599874</v>
      </c>
      <c r="W2244">
        <v>59599874</v>
      </c>
      <c r="X2244">
        <v>59599874</v>
      </c>
      <c r="Y2244">
        <v>59599874</v>
      </c>
      <c r="Z2244">
        <v>59599874</v>
      </c>
      <c r="AA2244">
        <v>59599874</v>
      </c>
      <c r="AB2244">
        <v>59599874</v>
      </c>
      <c r="AC2244">
        <v>59599874</v>
      </c>
      <c r="AD2244">
        <v>59599874</v>
      </c>
      <c r="AE2244" t="s">
        <v>95</v>
      </c>
      <c r="AF2244" s="8">
        <v>45473</v>
      </c>
    </row>
    <row r="2245" spans="1:32" x14ac:dyDescent="0.25">
      <c r="A2245" t="s">
        <v>7736</v>
      </c>
      <c r="B2245" s="10">
        <v>2024</v>
      </c>
      <c r="C2245" s="8">
        <v>45383</v>
      </c>
      <c r="D2245" s="8">
        <v>45473</v>
      </c>
      <c r="E2245" t="s">
        <v>83</v>
      </c>
      <c r="F2245">
        <v>15.9</v>
      </c>
      <c r="G2245" t="s">
        <v>206</v>
      </c>
      <c r="H2245" t="s">
        <v>7737</v>
      </c>
      <c r="I2245" t="s">
        <v>345</v>
      </c>
      <c r="J2245" t="s">
        <v>7738</v>
      </c>
      <c r="K2245" t="s">
        <v>90</v>
      </c>
      <c r="L2245" t="s">
        <v>90</v>
      </c>
      <c r="M2245" t="s">
        <v>91</v>
      </c>
      <c r="N2245">
        <v>10774</v>
      </c>
      <c r="O2245" t="s">
        <v>93</v>
      </c>
      <c r="P2245">
        <v>10774</v>
      </c>
      <c r="Q2245" t="s">
        <v>93</v>
      </c>
      <c r="R2245">
        <v>59599875</v>
      </c>
      <c r="S2245">
        <v>59599875</v>
      </c>
      <c r="T2245">
        <v>59599875</v>
      </c>
      <c r="U2245">
        <v>59599875</v>
      </c>
      <c r="V2245">
        <v>59599875</v>
      </c>
      <c r="W2245">
        <v>59599875</v>
      </c>
      <c r="X2245">
        <v>59599875</v>
      </c>
      <c r="Y2245">
        <v>59599875</v>
      </c>
      <c r="Z2245">
        <v>59599875</v>
      </c>
      <c r="AA2245">
        <v>59599875</v>
      </c>
      <c r="AB2245">
        <v>59599875</v>
      </c>
      <c r="AC2245">
        <v>59599875</v>
      </c>
      <c r="AD2245">
        <v>59599875</v>
      </c>
      <c r="AE2245" t="s">
        <v>95</v>
      </c>
      <c r="AF2245" s="8">
        <v>45473</v>
      </c>
    </row>
    <row r="2246" spans="1:32" x14ac:dyDescent="0.25">
      <c r="A2246" t="s">
        <v>7739</v>
      </c>
      <c r="B2246" s="10">
        <v>2024</v>
      </c>
      <c r="C2246" s="8">
        <v>45383</v>
      </c>
      <c r="D2246" s="8">
        <v>45473</v>
      </c>
      <c r="E2246" t="s">
        <v>83</v>
      </c>
      <c r="F2246">
        <v>8.9</v>
      </c>
      <c r="G2246" t="s">
        <v>224</v>
      </c>
      <c r="H2246" t="s">
        <v>195</v>
      </c>
      <c r="I2246" t="s">
        <v>1347</v>
      </c>
      <c r="J2246" t="s">
        <v>7740</v>
      </c>
      <c r="K2246" t="s">
        <v>90</v>
      </c>
      <c r="L2246" t="s">
        <v>219</v>
      </c>
      <c r="M2246" t="s">
        <v>91</v>
      </c>
      <c r="N2246">
        <v>7364</v>
      </c>
      <c r="O2246" t="s">
        <v>93</v>
      </c>
      <c r="P2246">
        <v>7364</v>
      </c>
      <c r="Q2246" t="s">
        <v>93</v>
      </c>
      <c r="R2246">
        <v>59599876</v>
      </c>
      <c r="S2246">
        <v>59599876</v>
      </c>
      <c r="T2246">
        <v>59599876</v>
      </c>
      <c r="U2246">
        <v>59599876</v>
      </c>
      <c r="V2246">
        <v>59599876</v>
      </c>
      <c r="W2246">
        <v>59599876</v>
      </c>
      <c r="X2246">
        <v>59599876</v>
      </c>
      <c r="Y2246">
        <v>59599876</v>
      </c>
      <c r="Z2246">
        <v>59599876</v>
      </c>
      <c r="AA2246">
        <v>59599876</v>
      </c>
      <c r="AB2246">
        <v>59599876</v>
      </c>
      <c r="AC2246">
        <v>59599876</v>
      </c>
      <c r="AD2246">
        <v>59599876</v>
      </c>
      <c r="AE2246" t="s">
        <v>95</v>
      </c>
      <c r="AF2246" s="8">
        <v>45473</v>
      </c>
    </row>
    <row r="2247" spans="1:32" x14ac:dyDescent="0.25">
      <c r="A2247" t="s">
        <v>7741</v>
      </c>
      <c r="B2247" s="10">
        <v>2024</v>
      </c>
      <c r="C2247" s="8">
        <v>45383</v>
      </c>
      <c r="D2247" s="8">
        <v>45473</v>
      </c>
      <c r="E2247" t="s">
        <v>83</v>
      </c>
      <c r="F2247">
        <v>17.899999999999999</v>
      </c>
      <c r="G2247" t="s">
        <v>231</v>
      </c>
      <c r="H2247" t="s">
        <v>7742</v>
      </c>
      <c r="I2247" t="s">
        <v>1581</v>
      </c>
      <c r="J2247" t="s">
        <v>688</v>
      </c>
      <c r="K2247" t="s">
        <v>90</v>
      </c>
      <c r="L2247" t="s">
        <v>5972</v>
      </c>
      <c r="M2247" t="s">
        <v>91</v>
      </c>
      <c r="N2247">
        <v>11343</v>
      </c>
      <c r="O2247" t="s">
        <v>93</v>
      </c>
      <c r="P2247">
        <v>11343</v>
      </c>
      <c r="Q2247" t="s">
        <v>93</v>
      </c>
      <c r="R2247">
        <v>59599877</v>
      </c>
      <c r="S2247">
        <v>59599877</v>
      </c>
      <c r="T2247">
        <v>59599877</v>
      </c>
      <c r="U2247">
        <v>59599877</v>
      </c>
      <c r="V2247">
        <v>59599877</v>
      </c>
      <c r="W2247">
        <v>59599877</v>
      </c>
      <c r="X2247">
        <v>59599877</v>
      </c>
      <c r="Y2247">
        <v>59599877</v>
      </c>
      <c r="Z2247">
        <v>59599877</v>
      </c>
      <c r="AA2247">
        <v>59599877</v>
      </c>
      <c r="AB2247">
        <v>59599877</v>
      </c>
      <c r="AC2247">
        <v>59599877</v>
      </c>
      <c r="AD2247">
        <v>59599877</v>
      </c>
      <c r="AE2247" t="s">
        <v>95</v>
      </c>
      <c r="AF2247" s="8">
        <v>45473</v>
      </c>
    </row>
    <row r="2248" spans="1:32" x14ac:dyDescent="0.25">
      <c r="A2248" s="9" t="s">
        <v>7743</v>
      </c>
      <c r="B2248" s="10">
        <v>2024</v>
      </c>
      <c r="C2248" s="8">
        <v>45383</v>
      </c>
      <c r="D2248" s="8">
        <v>45473</v>
      </c>
      <c r="E2248" t="s">
        <v>83</v>
      </c>
      <c r="F2248">
        <v>13.9</v>
      </c>
      <c r="G2248" t="s">
        <v>7199</v>
      </c>
      <c r="H2248" t="s">
        <v>7744</v>
      </c>
      <c r="I2248" t="s">
        <v>1711</v>
      </c>
      <c r="J2248" t="s">
        <v>778</v>
      </c>
      <c r="K2248" t="s">
        <v>90</v>
      </c>
      <c r="L2248" t="s">
        <v>3511</v>
      </c>
      <c r="M2248" t="s">
        <v>91</v>
      </c>
      <c r="N2248">
        <v>9927</v>
      </c>
      <c r="O2248" t="s">
        <v>93</v>
      </c>
      <c r="P2248">
        <v>9927</v>
      </c>
      <c r="Q2248" t="s">
        <v>93</v>
      </c>
      <c r="R2248">
        <v>59599878</v>
      </c>
      <c r="S2248">
        <v>59599878</v>
      </c>
      <c r="T2248">
        <v>59599878</v>
      </c>
      <c r="U2248">
        <v>59599878</v>
      </c>
      <c r="V2248">
        <v>59599878</v>
      </c>
      <c r="W2248">
        <v>59599878</v>
      </c>
      <c r="X2248">
        <v>59599878</v>
      </c>
      <c r="Y2248">
        <v>59599878</v>
      </c>
      <c r="Z2248">
        <v>59599878</v>
      </c>
      <c r="AA2248">
        <v>59599878</v>
      </c>
      <c r="AB2248">
        <v>59599878</v>
      </c>
      <c r="AC2248">
        <v>59599878</v>
      </c>
      <c r="AD2248">
        <v>59599878</v>
      </c>
      <c r="AE2248" t="s">
        <v>95</v>
      </c>
      <c r="AF2248" s="8">
        <v>45473</v>
      </c>
    </row>
    <row r="2249" spans="1:32" x14ac:dyDescent="0.25">
      <c r="A2249" t="s">
        <v>7745</v>
      </c>
      <c r="B2249" s="10">
        <v>2024</v>
      </c>
      <c r="C2249" s="8">
        <v>45383</v>
      </c>
      <c r="D2249" s="8">
        <v>45473</v>
      </c>
      <c r="E2249" t="s">
        <v>83</v>
      </c>
      <c r="F2249">
        <v>10.9</v>
      </c>
      <c r="G2249" t="s">
        <v>2351</v>
      </c>
      <c r="H2249" t="s">
        <v>181</v>
      </c>
      <c r="I2249" t="s">
        <v>1711</v>
      </c>
      <c r="J2249" t="s">
        <v>2585</v>
      </c>
      <c r="K2249" t="s">
        <v>90</v>
      </c>
      <c r="L2249" t="s">
        <v>944</v>
      </c>
      <c r="M2249" t="s">
        <v>137</v>
      </c>
      <c r="N2249">
        <v>9098</v>
      </c>
      <c r="O2249" t="s">
        <v>93</v>
      </c>
      <c r="P2249">
        <v>9098</v>
      </c>
      <c r="Q2249" t="s">
        <v>93</v>
      </c>
      <c r="R2249">
        <v>59599879</v>
      </c>
      <c r="S2249">
        <v>59599879</v>
      </c>
      <c r="T2249">
        <v>59599879</v>
      </c>
      <c r="U2249">
        <v>59599879</v>
      </c>
      <c r="V2249">
        <v>59599879</v>
      </c>
      <c r="W2249">
        <v>59599879</v>
      </c>
      <c r="X2249">
        <v>59599879</v>
      </c>
      <c r="Y2249">
        <v>59599879</v>
      </c>
      <c r="Z2249">
        <v>59599879</v>
      </c>
      <c r="AA2249">
        <v>59599879</v>
      </c>
      <c r="AB2249">
        <v>59599879</v>
      </c>
      <c r="AC2249">
        <v>59599879</v>
      </c>
      <c r="AD2249">
        <v>59599879</v>
      </c>
      <c r="AE2249" t="s">
        <v>95</v>
      </c>
      <c r="AF2249" s="8">
        <v>45473</v>
      </c>
    </row>
    <row r="2250" spans="1:32" x14ac:dyDescent="0.25">
      <c r="A2250" t="s">
        <v>7746</v>
      </c>
      <c r="B2250" s="10">
        <v>2024</v>
      </c>
      <c r="C2250" s="8">
        <v>45383</v>
      </c>
      <c r="D2250" s="8">
        <v>45473</v>
      </c>
      <c r="E2250" t="s">
        <v>83</v>
      </c>
      <c r="F2250">
        <v>14.9</v>
      </c>
      <c r="G2250" t="s">
        <v>132</v>
      </c>
      <c r="H2250" t="s">
        <v>246</v>
      </c>
      <c r="I2250" t="s">
        <v>309</v>
      </c>
      <c r="J2250" t="s">
        <v>7747</v>
      </c>
      <c r="K2250" t="s">
        <v>102</v>
      </c>
      <c r="L2250" t="s">
        <v>89</v>
      </c>
      <c r="M2250" t="s">
        <v>137</v>
      </c>
      <c r="N2250">
        <v>9992</v>
      </c>
      <c r="O2250" t="s">
        <v>93</v>
      </c>
      <c r="P2250">
        <v>9992</v>
      </c>
      <c r="Q2250" t="s">
        <v>93</v>
      </c>
      <c r="R2250">
        <v>59599922</v>
      </c>
      <c r="S2250">
        <v>59599922</v>
      </c>
      <c r="T2250">
        <v>59599922</v>
      </c>
      <c r="U2250">
        <v>59599922</v>
      </c>
      <c r="V2250">
        <v>59599922</v>
      </c>
      <c r="W2250">
        <v>59599922</v>
      </c>
      <c r="X2250">
        <v>59599922</v>
      </c>
      <c r="Y2250">
        <v>59599922</v>
      </c>
      <c r="Z2250">
        <v>59599922</v>
      </c>
      <c r="AA2250">
        <v>59599922</v>
      </c>
      <c r="AB2250">
        <v>59599922</v>
      </c>
      <c r="AC2250">
        <v>59599922</v>
      </c>
      <c r="AD2250">
        <v>59599922</v>
      </c>
      <c r="AE2250" t="s">
        <v>95</v>
      </c>
      <c r="AF2250" s="8">
        <v>45473</v>
      </c>
    </row>
    <row r="2251" spans="1:32" x14ac:dyDescent="0.25">
      <c r="A2251" t="s">
        <v>7748</v>
      </c>
      <c r="B2251" s="10">
        <v>2024</v>
      </c>
      <c r="C2251" s="8">
        <v>45383</v>
      </c>
      <c r="D2251" s="8">
        <v>45473</v>
      </c>
      <c r="E2251" t="s">
        <v>83</v>
      </c>
      <c r="F2251">
        <v>9.9</v>
      </c>
      <c r="G2251" t="s">
        <v>1165</v>
      </c>
      <c r="H2251" t="s">
        <v>7749</v>
      </c>
      <c r="I2251" t="s">
        <v>366</v>
      </c>
      <c r="J2251" t="s">
        <v>7750</v>
      </c>
      <c r="K2251" t="s">
        <v>102</v>
      </c>
      <c r="L2251" t="s">
        <v>7579</v>
      </c>
      <c r="M2251" t="s">
        <v>137</v>
      </c>
      <c r="N2251">
        <v>7705</v>
      </c>
      <c r="O2251" t="s">
        <v>93</v>
      </c>
      <c r="P2251">
        <v>7705</v>
      </c>
      <c r="Q2251" t="s">
        <v>93</v>
      </c>
      <c r="R2251">
        <v>59599923</v>
      </c>
      <c r="S2251">
        <v>59599923</v>
      </c>
      <c r="T2251">
        <v>59599923</v>
      </c>
      <c r="U2251">
        <v>59599923</v>
      </c>
      <c r="V2251">
        <v>59599923</v>
      </c>
      <c r="W2251">
        <v>59599923</v>
      </c>
      <c r="X2251">
        <v>59599923</v>
      </c>
      <c r="Y2251">
        <v>59599923</v>
      </c>
      <c r="Z2251">
        <v>59599923</v>
      </c>
      <c r="AA2251">
        <v>59599923</v>
      </c>
      <c r="AB2251">
        <v>59599923</v>
      </c>
      <c r="AC2251">
        <v>59599923</v>
      </c>
      <c r="AD2251">
        <v>59599923</v>
      </c>
      <c r="AE2251" t="s">
        <v>95</v>
      </c>
      <c r="AF2251" s="8">
        <v>45473</v>
      </c>
    </row>
    <row r="2252" spans="1:32" x14ac:dyDescent="0.25">
      <c r="A2252" t="s">
        <v>7751</v>
      </c>
      <c r="B2252" s="10">
        <v>2024</v>
      </c>
      <c r="C2252" s="8">
        <v>45383</v>
      </c>
      <c r="D2252" s="8">
        <v>45473</v>
      </c>
      <c r="E2252" t="s">
        <v>83</v>
      </c>
      <c r="F2252">
        <v>8.9</v>
      </c>
      <c r="G2252" t="s">
        <v>273</v>
      </c>
      <c r="H2252" t="s">
        <v>7752</v>
      </c>
      <c r="I2252" t="s">
        <v>366</v>
      </c>
      <c r="J2252" t="s">
        <v>226</v>
      </c>
      <c r="K2252" t="s">
        <v>102</v>
      </c>
      <c r="L2252" t="s">
        <v>146</v>
      </c>
      <c r="M2252" t="s">
        <v>137</v>
      </c>
      <c r="N2252">
        <v>8399</v>
      </c>
      <c r="O2252" t="s">
        <v>93</v>
      </c>
      <c r="P2252">
        <v>8399</v>
      </c>
      <c r="Q2252" t="s">
        <v>93</v>
      </c>
      <c r="R2252">
        <v>59599924</v>
      </c>
      <c r="S2252">
        <v>59599924</v>
      </c>
      <c r="T2252">
        <v>59599924</v>
      </c>
      <c r="U2252">
        <v>59599924</v>
      </c>
      <c r="V2252">
        <v>59599924</v>
      </c>
      <c r="W2252">
        <v>59599924</v>
      </c>
      <c r="X2252">
        <v>59599924</v>
      </c>
      <c r="Y2252">
        <v>59599924</v>
      </c>
      <c r="Z2252">
        <v>59599924</v>
      </c>
      <c r="AA2252">
        <v>59599924</v>
      </c>
      <c r="AB2252">
        <v>59599924</v>
      </c>
      <c r="AC2252">
        <v>59599924</v>
      </c>
      <c r="AD2252">
        <v>59599924</v>
      </c>
      <c r="AE2252" t="s">
        <v>95</v>
      </c>
      <c r="AF2252" s="8">
        <v>45473</v>
      </c>
    </row>
    <row r="2253" spans="1:32" x14ac:dyDescent="0.25">
      <c r="A2253" t="s">
        <v>7753</v>
      </c>
      <c r="B2253" s="10">
        <v>2024</v>
      </c>
      <c r="C2253" s="8">
        <v>45383</v>
      </c>
      <c r="D2253" s="8">
        <v>45473</v>
      </c>
      <c r="E2253" t="s">
        <v>83</v>
      </c>
      <c r="F2253">
        <v>8.9</v>
      </c>
      <c r="G2253" t="s">
        <v>273</v>
      </c>
      <c r="H2253" t="s">
        <v>2215</v>
      </c>
      <c r="I2253" t="s">
        <v>366</v>
      </c>
      <c r="J2253" t="s">
        <v>7754</v>
      </c>
      <c r="K2253" t="s">
        <v>102</v>
      </c>
      <c r="L2253" t="s">
        <v>830</v>
      </c>
      <c r="M2253" t="s">
        <v>137</v>
      </c>
      <c r="N2253">
        <v>8399</v>
      </c>
      <c r="O2253" t="s">
        <v>93</v>
      </c>
      <c r="P2253">
        <v>8399</v>
      </c>
      <c r="Q2253" t="s">
        <v>93</v>
      </c>
      <c r="R2253">
        <v>59599925</v>
      </c>
      <c r="S2253">
        <v>59599925</v>
      </c>
      <c r="T2253">
        <v>59599925</v>
      </c>
      <c r="U2253">
        <v>59599925</v>
      </c>
      <c r="V2253">
        <v>59599925</v>
      </c>
      <c r="W2253">
        <v>59599925</v>
      </c>
      <c r="X2253">
        <v>59599925</v>
      </c>
      <c r="Y2253">
        <v>59599925</v>
      </c>
      <c r="Z2253">
        <v>59599925</v>
      </c>
      <c r="AA2253">
        <v>59599925</v>
      </c>
      <c r="AB2253">
        <v>59599925</v>
      </c>
      <c r="AC2253">
        <v>59599925</v>
      </c>
      <c r="AD2253">
        <v>59599925</v>
      </c>
      <c r="AE2253" t="s">
        <v>95</v>
      </c>
      <c r="AF2253" s="8">
        <v>45473</v>
      </c>
    </row>
    <row r="2254" spans="1:32" x14ac:dyDescent="0.25">
      <c r="A2254" t="s">
        <v>7755</v>
      </c>
      <c r="B2254" s="10">
        <v>2024</v>
      </c>
      <c r="C2254" s="8">
        <v>45383</v>
      </c>
      <c r="D2254" s="8">
        <v>45473</v>
      </c>
      <c r="E2254" t="s">
        <v>83</v>
      </c>
      <c r="F2254">
        <v>8</v>
      </c>
      <c r="G2254" t="s">
        <v>99</v>
      </c>
      <c r="H2254" t="s">
        <v>7756</v>
      </c>
      <c r="I2254" t="s">
        <v>366</v>
      </c>
      <c r="J2254" t="s">
        <v>2308</v>
      </c>
      <c r="K2254" t="s">
        <v>102</v>
      </c>
      <c r="L2254" t="s">
        <v>6578</v>
      </c>
      <c r="M2254" t="s">
        <v>91</v>
      </c>
      <c r="N2254">
        <v>7364</v>
      </c>
      <c r="O2254" t="s">
        <v>93</v>
      </c>
      <c r="P2254">
        <v>7364</v>
      </c>
      <c r="Q2254" t="s">
        <v>93</v>
      </c>
      <c r="R2254">
        <v>59599926</v>
      </c>
      <c r="S2254">
        <v>59599926</v>
      </c>
      <c r="T2254">
        <v>59599926</v>
      </c>
      <c r="U2254">
        <v>59599926</v>
      </c>
      <c r="V2254">
        <v>59599926</v>
      </c>
      <c r="W2254">
        <v>59599926</v>
      </c>
      <c r="X2254">
        <v>59599926</v>
      </c>
      <c r="Y2254">
        <v>59599926</v>
      </c>
      <c r="Z2254">
        <v>59599926</v>
      </c>
      <c r="AA2254">
        <v>59599926</v>
      </c>
      <c r="AB2254">
        <v>59599926</v>
      </c>
      <c r="AC2254">
        <v>59599926</v>
      </c>
      <c r="AD2254">
        <v>59599926</v>
      </c>
      <c r="AE2254" t="s">
        <v>95</v>
      </c>
      <c r="AF2254" s="8">
        <v>45473</v>
      </c>
    </row>
    <row r="2255" spans="1:32" x14ac:dyDescent="0.25">
      <c r="A2255" t="s">
        <v>7757</v>
      </c>
      <c r="B2255" s="10">
        <v>2024</v>
      </c>
      <c r="C2255" s="8">
        <v>45383</v>
      </c>
      <c r="D2255" s="8">
        <v>45473</v>
      </c>
      <c r="E2255" t="s">
        <v>83</v>
      </c>
      <c r="F2255">
        <v>7.9</v>
      </c>
      <c r="G2255" t="s">
        <v>124</v>
      </c>
      <c r="H2255" t="s">
        <v>7386</v>
      </c>
      <c r="I2255" t="s">
        <v>3048</v>
      </c>
      <c r="J2255" t="s">
        <v>7758</v>
      </c>
      <c r="K2255" t="s">
        <v>7759</v>
      </c>
      <c r="L2255" t="s">
        <v>4033</v>
      </c>
      <c r="M2255" t="s">
        <v>91</v>
      </c>
      <c r="N2255">
        <v>6532</v>
      </c>
      <c r="O2255" t="s">
        <v>93</v>
      </c>
      <c r="P2255">
        <v>6532</v>
      </c>
      <c r="Q2255" t="s">
        <v>93</v>
      </c>
      <c r="R2255">
        <v>59599927</v>
      </c>
      <c r="S2255">
        <v>59599927</v>
      </c>
      <c r="T2255">
        <v>59599927</v>
      </c>
      <c r="U2255">
        <v>59599927</v>
      </c>
      <c r="V2255">
        <v>59599927</v>
      </c>
      <c r="W2255">
        <v>59599927</v>
      </c>
      <c r="X2255">
        <v>59599927</v>
      </c>
      <c r="Y2255">
        <v>59599927</v>
      </c>
      <c r="Z2255">
        <v>59599927</v>
      </c>
      <c r="AA2255">
        <v>59599927</v>
      </c>
      <c r="AB2255">
        <v>59599927</v>
      </c>
      <c r="AC2255">
        <v>59599927</v>
      </c>
      <c r="AD2255">
        <v>59599927</v>
      </c>
      <c r="AE2255" t="s">
        <v>95</v>
      </c>
      <c r="AF2255" s="8">
        <v>45473</v>
      </c>
    </row>
    <row r="2256" spans="1:32" x14ac:dyDescent="0.25">
      <c r="A2256" t="s">
        <v>7760</v>
      </c>
      <c r="B2256" s="10">
        <v>2024</v>
      </c>
      <c r="C2256" s="8">
        <v>45383</v>
      </c>
      <c r="D2256" s="8">
        <v>45473</v>
      </c>
      <c r="E2256" t="s">
        <v>83</v>
      </c>
      <c r="F2256">
        <v>10.9</v>
      </c>
      <c r="G2256" t="s">
        <v>2087</v>
      </c>
      <c r="H2256" t="e">
        <f>+Templetero</f>
        <v>#NAME?</v>
      </c>
      <c r="I2256" t="s">
        <v>548</v>
      </c>
      <c r="J2256" t="s">
        <v>567</v>
      </c>
      <c r="K2256" t="s">
        <v>5386</v>
      </c>
      <c r="L2256" t="s">
        <v>2183</v>
      </c>
      <c r="M2256" t="s">
        <v>91</v>
      </c>
      <c r="N2256">
        <v>9098</v>
      </c>
      <c r="O2256" t="s">
        <v>93</v>
      </c>
      <c r="P2256">
        <v>9098</v>
      </c>
      <c r="Q2256" t="s">
        <v>93</v>
      </c>
      <c r="R2256">
        <v>59599965</v>
      </c>
      <c r="S2256">
        <v>59599965</v>
      </c>
      <c r="T2256">
        <v>59599965</v>
      </c>
      <c r="U2256">
        <v>59599965</v>
      </c>
      <c r="V2256">
        <v>59599965</v>
      </c>
      <c r="W2256">
        <v>59599965</v>
      </c>
      <c r="X2256">
        <v>59599965</v>
      </c>
      <c r="Y2256">
        <v>59599965</v>
      </c>
      <c r="Z2256">
        <v>59599965</v>
      </c>
      <c r="AA2256">
        <v>59599965</v>
      </c>
      <c r="AB2256">
        <v>59599965</v>
      </c>
      <c r="AC2256">
        <v>59599965</v>
      </c>
      <c r="AD2256">
        <v>59599965</v>
      </c>
      <c r="AE2256" t="s">
        <v>95</v>
      </c>
      <c r="AF2256" s="8">
        <v>45473</v>
      </c>
    </row>
    <row r="2257" spans="1:32" x14ac:dyDescent="0.25">
      <c r="A2257" t="s">
        <v>7761</v>
      </c>
      <c r="B2257" s="10">
        <v>2024</v>
      </c>
      <c r="C2257" s="8">
        <v>45383</v>
      </c>
      <c r="D2257" s="8">
        <v>45473</v>
      </c>
      <c r="E2257" t="s">
        <v>83</v>
      </c>
      <c r="F2257">
        <v>10.9</v>
      </c>
      <c r="G2257" t="s">
        <v>3923</v>
      </c>
      <c r="H2257" t="e">
        <f>+Templetero</f>
        <v>#NAME?</v>
      </c>
      <c r="I2257" t="s">
        <v>548</v>
      </c>
      <c r="J2257" t="s">
        <v>7762</v>
      </c>
      <c r="K2257" t="s">
        <v>5386</v>
      </c>
      <c r="L2257" t="s">
        <v>2726</v>
      </c>
      <c r="M2257" t="s">
        <v>91</v>
      </c>
      <c r="N2257">
        <v>9098</v>
      </c>
      <c r="O2257" t="s">
        <v>93</v>
      </c>
      <c r="P2257">
        <v>9098</v>
      </c>
      <c r="Q2257" t="s">
        <v>93</v>
      </c>
      <c r="R2257">
        <v>59599966</v>
      </c>
      <c r="S2257">
        <v>59599966</v>
      </c>
      <c r="T2257">
        <v>59599966</v>
      </c>
      <c r="U2257">
        <v>59599966</v>
      </c>
      <c r="V2257">
        <v>59599966</v>
      </c>
      <c r="W2257">
        <v>59599966</v>
      </c>
      <c r="X2257">
        <v>59599966</v>
      </c>
      <c r="Y2257">
        <v>59599966</v>
      </c>
      <c r="Z2257">
        <v>59599966</v>
      </c>
      <c r="AA2257">
        <v>59599966</v>
      </c>
      <c r="AB2257">
        <v>59599966</v>
      </c>
      <c r="AC2257">
        <v>59599966</v>
      </c>
      <c r="AD2257">
        <v>59599966</v>
      </c>
      <c r="AE2257" t="s">
        <v>95</v>
      </c>
      <c r="AF2257" s="8">
        <v>45473</v>
      </c>
    </row>
    <row r="2258" spans="1:32" x14ac:dyDescent="0.25">
      <c r="A2258" t="s">
        <v>7763</v>
      </c>
      <c r="B2258" s="10">
        <v>2024</v>
      </c>
      <c r="C2258" s="8">
        <v>45383</v>
      </c>
      <c r="D2258" s="8">
        <v>45473</v>
      </c>
      <c r="E2258" t="s">
        <v>83</v>
      </c>
      <c r="F2258">
        <v>15.9</v>
      </c>
      <c r="G2258" t="s">
        <v>206</v>
      </c>
      <c r="H2258" t="s">
        <v>7764</v>
      </c>
      <c r="I2258" t="s">
        <v>285</v>
      </c>
      <c r="J2258" t="s">
        <v>1352</v>
      </c>
      <c r="K2258" t="s">
        <v>5386</v>
      </c>
      <c r="L2258" t="s">
        <v>322</v>
      </c>
      <c r="M2258" t="s">
        <v>91</v>
      </c>
      <c r="N2258">
        <v>10774</v>
      </c>
      <c r="O2258" t="s">
        <v>93</v>
      </c>
      <c r="P2258">
        <v>10774</v>
      </c>
      <c r="Q2258" t="s">
        <v>93</v>
      </c>
      <c r="R2258">
        <v>59599967</v>
      </c>
      <c r="S2258">
        <v>59599967</v>
      </c>
      <c r="T2258">
        <v>59599967</v>
      </c>
      <c r="U2258">
        <v>59599967</v>
      </c>
      <c r="V2258">
        <v>59599967</v>
      </c>
      <c r="W2258">
        <v>59599967</v>
      </c>
      <c r="X2258">
        <v>59599967</v>
      </c>
      <c r="Y2258">
        <v>59599967</v>
      </c>
      <c r="Z2258">
        <v>59599967</v>
      </c>
      <c r="AA2258">
        <v>59599967</v>
      </c>
      <c r="AB2258">
        <v>59599967</v>
      </c>
      <c r="AC2258">
        <v>59599967</v>
      </c>
      <c r="AD2258">
        <v>59599967</v>
      </c>
      <c r="AE2258" t="s">
        <v>95</v>
      </c>
      <c r="AF2258" s="8">
        <v>45473</v>
      </c>
    </row>
    <row r="2259" spans="1:32" x14ac:dyDescent="0.25">
      <c r="A2259" t="s">
        <v>7765</v>
      </c>
      <c r="B2259" s="10">
        <v>2024</v>
      </c>
      <c r="C2259" s="8">
        <v>45383</v>
      </c>
      <c r="D2259" s="8">
        <v>45473</v>
      </c>
      <c r="E2259" t="s">
        <v>83</v>
      </c>
      <c r="F2259">
        <v>16.899999999999999</v>
      </c>
      <c r="G2259" t="s">
        <v>260</v>
      </c>
      <c r="H2259" t="e">
        <f>+Sobreste. De Cuadrilla De Aguas Negras</f>
        <v>#NAME?</v>
      </c>
      <c r="I2259" t="s">
        <v>351</v>
      </c>
      <c r="J2259" t="s">
        <v>824</v>
      </c>
      <c r="K2259" t="s">
        <v>5386</v>
      </c>
      <c r="L2259" t="s">
        <v>982</v>
      </c>
      <c r="M2259" t="s">
        <v>91</v>
      </c>
      <c r="N2259">
        <v>11060</v>
      </c>
      <c r="O2259" t="s">
        <v>93</v>
      </c>
      <c r="P2259">
        <v>11060</v>
      </c>
      <c r="Q2259" t="s">
        <v>93</v>
      </c>
      <c r="R2259">
        <v>59599968</v>
      </c>
      <c r="S2259">
        <v>59599968</v>
      </c>
      <c r="T2259">
        <v>59599968</v>
      </c>
      <c r="U2259">
        <v>59599968</v>
      </c>
      <c r="V2259">
        <v>59599968</v>
      </c>
      <c r="W2259">
        <v>59599968</v>
      </c>
      <c r="X2259">
        <v>59599968</v>
      </c>
      <c r="Y2259">
        <v>59599968</v>
      </c>
      <c r="Z2259">
        <v>59599968</v>
      </c>
      <c r="AA2259">
        <v>59599968</v>
      </c>
      <c r="AB2259">
        <v>59599968</v>
      </c>
      <c r="AC2259">
        <v>59599968</v>
      </c>
      <c r="AD2259">
        <v>59599968</v>
      </c>
      <c r="AE2259" t="s">
        <v>95</v>
      </c>
      <c r="AF2259" s="8">
        <v>45473</v>
      </c>
    </row>
    <row r="2260" spans="1:32" x14ac:dyDescent="0.25">
      <c r="A2260" t="s">
        <v>7766</v>
      </c>
      <c r="B2260" s="10">
        <v>2024</v>
      </c>
      <c r="C2260" s="8">
        <v>45383</v>
      </c>
      <c r="D2260" s="8">
        <v>45473</v>
      </c>
      <c r="E2260" t="s">
        <v>83</v>
      </c>
      <c r="F2260">
        <v>10.9</v>
      </c>
      <c r="G2260" t="s">
        <v>1165</v>
      </c>
      <c r="H2260" t="e">
        <f>+Chofer De Volteo Redilas Hiab</f>
        <v>#NAME?</v>
      </c>
      <c r="I2260" t="s">
        <v>351</v>
      </c>
      <c r="J2260" t="s">
        <v>484</v>
      </c>
      <c r="K2260" t="s">
        <v>5386</v>
      </c>
      <c r="L2260" t="s">
        <v>982</v>
      </c>
      <c r="M2260" t="s">
        <v>91</v>
      </c>
      <c r="N2260">
        <v>9098</v>
      </c>
      <c r="O2260" t="s">
        <v>93</v>
      </c>
      <c r="P2260">
        <v>9098</v>
      </c>
      <c r="Q2260" t="s">
        <v>93</v>
      </c>
      <c r="R2260">
        <v>59599969</v>
      </c>
      <c r="S2260">
        <v>59599969</v>
      </c>
      <c r="T2260">
        <v>59599969</v>
      </c>
      <c r="U2260">
        <v>59599969</v>
      </c>
      <c r="V2260">
        <v>59599969</v>
      </c>
      <c r="W2260">
        <v>59599969</v>
      </c>
      <c r="X2260">
        <v>59599969</v>
      </c>
      <c r="Y2260">
        <v>59599969</v>
      </c>
      <c r="Z2260">
        <v>59599969</v>
      </c>
      <c r="AA2260">
        <v>59599969</v>
      </c>
      <c r="AB2260">
        <v>59599969</v>
      </c>
      <c r="AC2260">
        <v>59599969</v>
      </c>
      <c r="AD2260">
        <v>59599969</v>
      </c>
      <c r="AE2260" t="s">
        <v>95</v>
      </c>
      <c r="AF2260" s="8">
        <v>45473</v>
      </c>
    </row>
    <row r="2261" spans="1:32" x14ac:dyDescent="0.25">
      <c r="A2261" t="s">
        <v>7767</v>
      </c>
      <c r="B2261" s="10">
        <v>2024</v>
      </c>
      <c r="C2261" s="8">
        <v>45383</v>
      </c>
      <c r="D2261" s="8">
        <v>45473</v>
      </c>
      <c r="E2261" t="s">
        <v>83</v>
      </c>
      <c r="F2261">
        <v>8.9</v>
      </c>
      <c r="G2261" t="s">
        <v>99</v>
      </c>
      <c r="H2261" t="s">
        <v>1043</v>
      </c>
      <c r="I2261" t="s">
        <v>196</v>
      </c>
      <c r="J2261" t="s">
        <v>667</v>
      </c>
      <c r="K2261" t="s">
        <v>5386</v>
      </c>
      <c r="L2261" t="s">
        <v>3424</v>
      </c>
      <c r="M2261" t="s">
        <v>91</v>
      </c>
      <c r="N2261">
        <v>8399</v>
      </c>
      <c r="O2261" t="s">
        <v>93</v>
      </c>
      <c r="P2261">
        <v>8399</v>
      </c>
      <c r="Q2261" t="s">
        <v>93</v>
      </c>
      <c r="R2261">
        <v>59599970</v>
      </c>
      <c r="S2261">
        <v>59599970</v>
      </c>
      <c r="T2261">
        <v>59599970</v>
      </c>
      <c r="U2261">
        <v>59599970</v>
      </c>
      <c r="V2261">
        <v>59599970</v>
      </c>
      <c r="W2261">
        <v>59599970</v>
      </c>
      <c r="X2261">
        <v>59599970</v>
      </c>
      <c r="Y2261">
        <v>59599970</v>
      </c>
      <c r="Z2261">
        <v>59599970</v>
      </c>
      <c r="AA2261">
        <v>59599970</v>
      </c>
      <c r="AB2261">
        <v>59599970</v>
      </c>
      <c r="AC2261">
        <v>59599970</v>
      </c>
      <c r="AD2261">
        <v>59599970</v>
      </c>
      <c r="AE2261" t="s">
        <v>95</v>
      </c>
      <c r="AF2261" s="8">
        <v>45473</v>
      </c>
    </row>
    <row r="2262" spans="1:32" x14ac:dyDescent="0.25">
      <c r="A2262" t="s">
        <v>7768</v>
      </c>
      <c r="B2262" s="10">
        <v>2024</v>
      </c>
      <c r="C2262" s="8">
        <v>45383</v>
      </c>
      <c r="D2262" s="8">
        <v>45473</v>
      </c>
      <c r="E2262" t="s">
        <v>83</v>
      </c>
      <c r="F2262">
        <v>7.9</v>
      </c>
      <c r="G2262" t="s">
        <v>124</v>
      </c>
      <c r="H2262" t="s">
        <v>7769</v>
      </c>
      <c r="I2262" t="s">
        <v>285</v>
      </c>
      <c r="J2262" t="s">
        <v>7770</v>
      </c>
      <c r="K2262" t="s">
        <v>2886</v>
      </c>
      <c r="L2262" t="s">
        <v>375</v>
      </c>
      <c r="M2262" t="s">
        <v>137</v>
      </c>
      <c r="N2262">
        <v>6532</v>
      </c>
      <c r="O2262" t="s">
        <v>93</v>
      </c>
      <c r="P2262">
        <v>6532</v>
      </c>
      <c r="Q2262" t="s">
        <v>93</v>
      </c>
      <c r="R2262">
        <v>59600013</v>
      </c>
      <c r="S2262">
        <v>59600013</v>
      </c>
      <c r="T2262">
        <v>59600013</v>
      </c>
      <c r="U2262">
        <v>59600013</v>
      </c>
      <c r="V2262">
        <v>59600013</v>
      </c>
      <c r="W2262">
        <v>59600013</v>
      </c>
      <c r="X2262">
        <v>59600013</v>
      </c>
      <c r="Y2262">
        <v>59600013</v>
      </c>
      <c r="Z2262">
        <v>59600013</v>
      </c>
      <c r="AA2262">
        <v>59600013</v>
      </c>
      <c r="AB2262">
        <v>59600013</v>
      </c>
      <c r="AC2262">
        <v>59600013</v>
      </c>
      <c r="AD2262">
        <v>59600013</v>
      </c>
      <c r="AE2262" t="s">
        <v>95</v>
      </c>
      <c r="AF2262" s="8">
        <v>45473</v>
      </c>
    </row>
    <row r="2263" spans="1:32" x14ac:dyDescent="0.25">
      <c r="A2263" s="9" t="s">
        <v>7771</v>
      </c>
      <c r="B2263" s="10">
        <v>2024</v>
      </c>
      <c r="C2263" s="8">
        <v>45383</v>
      </c>
      <c r="D2263" s="8">
        <v>45473</v>
      </c>
      <c r="E2263" t="s">
        <v>83</v>
      </c>
      <c r="F2263">
        <v>7.9</v>
      </c>
      <c r="G2263" t="s">
        <v>124</v>
      </c>
      <c r="H2263" t="s">
        <v>2676</v>
      </c>
      <c r="I2263" t="s">
        <v>159</v>
      </c>
      <c r="J2263" t="s">
        <v>7772</v>
      </c>
      <c r="K2263" t="s">
        <v>2920</v>
      </c>
      <c r="L2263" t="s">
        <v>7773</v>
      </c>
      <c r="M2263" t="s">
        <v>91</v>
      </c>
      <c r="N2263">
        <v>6532</v>
      </c>
      <c r="O2263" t="s">
        <v>93</v>
      </c>
      <c r="P2263">
        <v>6532</v>
      </c>
      <c r="Q2263" t="s">
        <v>93</v>
      </c>
      <c r="R2263">
        <v>59600014</v>
      </c>
      <c r="S2263">
        <v>59600014</v>
      </c>
      <c r="T2263">
        <v>59600014</v>
      </c>
      <c r="U2263">
        <v>59600014</v>
      </c>
      <c r="V2263">
        <v>59600014</v>
      </c>
      <c r="W2263">
        <v>59600014</v>
      </c>
      <c r="X2263">
        <v>59600014</v>
      </c>
      <c r="Y2263">
        <v>59600014</v>
      </c>
      <c r="Z2263">
        <v>59600014</v>
      </c>
      <c r="AA2263">
        <v>59600014</v>
      </c>
      <c r="AB2263">
        <v>59600014</v>
      </c>
      <c r="AC2263">
        <v>59600014</v>
      </c>
      <c r="AD2263">
        <v>59600014</v>
      </c>
      <c r="AE2263" t="s">
        <v>95</v>
      </c>
      <c r="AF2263" s="8">
        <v>45473</v>
      </c>
    </row>
    <row r="2264" spans="1:32" x14ac:dyDescent="0.25">
      <c r="A2264" t="s">
        <v>7774</v>
      </c>
      <c r="B2264" s="10">
        <v>2024</v>
      </c>
      <c r="C2264" s="8">
        <v>45383</v>
      </c>
      <c r="D2264" s="8">
        <v>45473</v>
      </c>
      <c r="E2264" t="s">
        <v>83</v>
      </c>
      <c r="F2264">
        <v>8</v>
      </c>
      <c r="G2264" t="s">
        <v>99</v>
      </c>
      <c r="H2264" t="s">
        <v>2724</v>
      </c>
      <c r="I2264" t="s">
        <v>1018</v>
      </c>
      <c r="J2264" t="s">
        <v>584</v>
      </c>
      <c r="K2264" t="s">
        <v>322</v>
      </c>
      <c r="L2264" t="s">
        <v>533</v>
      </c>
      <c r="M2264" t="s">
        <v>91</v>
      </c>
      <c r="N2264">
        <v>7364</v>
      </c>
      <c r="O2264" t="s">
        <v>93</v>
      </c>
      <c r="P2264">
        <v>7364</v>
      </c>
      <c r="Q2264" t="s">
        <v>93</v>
      </c>
      <c r="R2264">
        <v>59600015</v>
      </c>
      <c r="S2264">
        <v>59600015</v>
      </c>
      <c r="T2264">
        <v>59600015</v>
      </c>
      <c r="U2264">
        <v>59600015</v>
      </c>
      <c r="V2264">
        <v>59600015</v>
      </c>
      <c r="W2264">
        <v>59600015</v>
      </c>
      <c r="X2264">
        <v>59600015</v>
      </c>
      <c r="Y2264">
        <v>59600015</v>
      </c>
      <c r="Z2264">
        <v>59600015</v>
      </c>
      <c r="AA2264">
        <v>59600015</v>
      </c>
      <c r="AB2264">
        <v>59600015</v>
      </c>
      <c r="AC2264">
        <v>59600015</v>
      </c>
      <c r="AD2264">
        <v>59600015</v>
      </c>
      <c r="AE2264" t="s">
        <v>95</v>
      </c>
      <c r="AF2264" s="8">
        <v>45473</v>
      </c>
    </row>
    <row r="2265" spans="1:32" x14ac:dyDescent="0.25">
      <c r="A2265" t="s">
        <v>7775</v>
      </c>
      <c r="B2265" s="10">
        <v>2024</v>
      </c>
      <c r="C2265" s="8">
        <v>45383</v>
      </c>
      <c r="D2265" s="8">
        <v>45473</v>
      </c>
      <c r="E2265" t="s">
        <v>83</v>
      </c>
      <c r="F2265">
        <v>8</v>
      </c>
      <c r="G2265" t="s">
        <v>99</v>
      </c>
      <c r="H2265" t="s">
        <v>7776</v>
      </c>
      <c r="I2265" t="s">
        <v>1018</v>
      </c>
      <c r="J2265" t="s">
        <v>7777</v>
      </c>
      <c r="K2265" t="s">
        <v>322</v>
      </c>
      <c r="L2265" t="s">
        <v>1082</v>
      </c>
      <c r="M2265" t="s">
        <v>137</v>
      </c>
      <c r="N2265">
        <v>7364</v>
      </c>
      <c r="O2265" t="s">
        <v>93</v>
      </c>
      <c r="P2265">
        <v>7364</v>
      </c>
      <c r="Q2265" t="s">
        <v>93</v>
      </c>
      <c r="R2265">
        <v>59600016</v>
      </c>
      <c r="S2265">
        <v>59600016</v>
      </c>
      <c r="T2265">
        <v>59600016</v>
      </c>
      <c r="U2265">
        <v>59600016</v>
      </c>
      <c r="V2265">
        <v>59600016</v>
      </c>
      <c r="W2265">
        <v>59600016</v>
      </c>
      <c r="X2265">
        <v>59600016</v>
      </c>
      <c r="Y2265">
        <v>59600016</v>
      </c>
      <c r="Z2265">
        <v>59600016</v>
      </c>
      <c r="AA2265">
        <v>59600016</v>
      </c>
      <c r="AB2265">
        <v>59600016</v>
      </c>
      <c r="AC2265">
        <v>59600016</v>
      </c>
      <c r="AD2265">
        <v>59600016</v>
      </c>
      <c r="AE2265" t="s">
        <v>95</v>
      </c>
      <c r="AF2265" s="8">
        <v>45473</v>
      </c>
    </row>
    <row r="2266" spans="1:32" x14ac:dyDescent="0.25">
      <c r="A2266" t="s">
        <v>7778</v>
      </c>
      <c r="B2266" s="10">
        <v>2024</v>
      </c>
      <c r="C2266" s="8">
        <v>45383</v>
      </c>
      <c r="D2266" s="8">
        <v>45473</v>
      </c>
      <c r="E2266" t="s">
        <v>83</v>
      </c>
      <c r="F2266">
        <v>15.9</v>
      </c>
      <c r="G2266" t="s">
        <v>482</v>
      </c>
      <c r="H2266" t="s">
        <v>181</v>
      </c>
      <c r="I2266" t="s">
        <v>233</v>
      </c>
      <c r="J2266" t="s">
        <v>1019</v>
      </c>
      <c r="K2266" t="s">
        <v>322</v>
      </c>
      <c r="L2266" t="s">
        <v>2755</v>
      </c>
      <c r="M2266" t="s">
        <v>137</v>
      </c>
      <c r="N2266">
        <v>10774</v>
      </c>
      <c r="O2266" t="s">
        <v>93</v>
      </c>
      <c r="P2266">
        <v>10774</v>
      </c>
      <c r="Q2266" t="s">
        <v>93</v>
      </c>
      <c r="R2266">
        <v>59600017</v>
      </c>
      <c r="S2266">
        <v>59600017</v>
      </c>
      <c r="T2266">
        <v>59600017</v>
      </c>
      <c r="U2266">
        <v>59600017</v>
      </c>
      <c r="V2266">
        <v>59600017</v>
      </c>
      <c r="W2266">
        <v>59600017</v>
      </c>
      <c r="X2266">
        <v>59600017</v>
      </c>
      <c r="Y2266">
        <v>59600017</v>
      </c>
      <c r="Z2266">
        <v>59600017</v>
      </c>
      <c r="AA2266">
        <v>59600017</v>
      </c>
      <c r="AB2266">
        <v>59600017</v>
      </c>
      <c r="AC2266">
        <v>59600017</v>
      </c>
      <c r="AD2266">
        <v>59600017</v>
      </c>
      <c r="AE2266" t="s">
        <v>95</v>
      </c>
      <c r="AF2266" s="8">
        <v>45473</v>
      </c>
    </row>
    <row r="2267" spans="1:32" x14ac:dyDescent="0.25">
      <c r="A2267" t="s">
        <v>7779</v>
      </c>
      <c r="B2267" s="10">
        <v>2024</v>
      </c>
      <c r="C2267" s="8">
        <v>45383</v>
      </c>
      <c r="D2267" s="8">
        <v>45473</v>
      </c>
      <c r="E2267" t="s">
        <v>83</v>
      </c>
      <c r="F2267">
        <v>8.9</v>
      </c>
      <c r="G2267" t="s">
        <v>174</v>
      </c>
      <c r="H2267" t="s">
        <v>337</v>
      </c>
      <c r="I2267" t="s">
        <v>240</v>
      </c>
      <c r="J2267" t="s">
        <v>1101</v>
      </c>
      <c r="K2267" t="s">
        <v>322</v>
      </c>
      <c r="L2267" t="s">
        <v>374</v>
      </c>
      <c r="M2267" t="s">
        <v>91</v>
      </c>
      <c r="N2267">
        <v>8399</v>
      </c>
      <c r="O2267" t="s">
        <v>93</v>
      </c>
      <c r="P2267">
        <v>8399</v>
      </c>
      <c r="Q2267" t="s">
        <v>93</v>
      </c>
      <c r="R2267">
        <v>59600018</v>
      </c>
      <c r="S2267">
        <v>59600018</v>
      </c>
      <c r="T2267">
        <v>59600018</v>
      </c>
      <c r="U2267">
        <v>59600018</v>
      </c>
      <c r="V2267">
        <v>59600018</v>
      </c>
      <c r="W2267">
        <v>59600018</v>
      </c>
      <c r="X2267">
        <v>59600018</v>
      </c>
      <c r="Y2267">
        <v>59600018</v>
      </c>
      <c r="Z2267">
        <v>59600018</v>
      </c>
      <c r="AA2267">
        <v>59600018</v>
      </c>
      <c r="AB2267">
        <v>59600018</v>
      </c>
      <c r="AC2267">
        <v>59600018</v>
      </c>
      <c r="AD2267">
        <v>59600018</v>
      </c>
      <c r="AE2267" t="s">
        <v>95</v>
      </c>
      <c r="AF2267" s="8">
        <v>45473</v>
      </c>
    </row>
    <row r="2268" spans="1:32" x14ac:dyDescent="0.25">
      <c r="A2268" t="s">
        <v>7780</v>
      </c>
      <c r="B2268" s="10">
        <v>2024</v>
      </c>
      <c r="C2268" s="8">
        <v>45383</v>
      </c>
      <c r="D2268" s="8">
        <v>45473</v>
      </c>
      <c r="E2268" t="s">
        <v>83</v>
      </c>
      <c r="F2268">
        <v>7.9</v>
      </c>
      <c r="G2268" t="s">
        <v>124</v>
      </c>
      <c r="H2268" t="s">
        <v>308</v>
      </c>
      <c r="I2268" t="s">
        <v>109</v>
      </c>
      <c r="J2268" t="s">
        <v>7781</v>
      </c>
      <c r="K2268" t="s">
        <v>673</v>
      </c>
      <c r="L2268" t="s">
        <v>2864</v>
      </c>
      <c r="M2268" t="s">
        <v>137</v>
      </c>
      <c r="N2268">
        <v>6532</v>
      </c>
      <c r="O2268" t="s">
        <v>93</v>
      </c>
      <c r="P2268">
        <v>6532</v>
      </c>
      <c r="Q2268" t="s">
        <v>93</v>
      </c>
      <c r="R2268">
        <v>59600157</v>
      </c>
      <c r="S2268">
        <v>59600157</v>
      </c>
      <c r="T2268">
        <v>59600157</v>
      </c>
      <c r="U2268">
        <v>59600157</v>
      </c>
      <c r="V2268">
        <v>59600157</v>
      </c>
      <c r="W2268">
        <v>59600157</v>
      </c>
      <c r="X2268">
        <v>59600157</v>
      </c>
      <c r="Y2268">
        <v>59600157</v>
      </c>
      <c r="Z2268">
        <v>59600157</v>
      </c>
      <c r="AA2268">
        <v>59600157</v>
      </c>
      <c r="AB2268">
        <v>59600157</v>
      </c>
      <c r="AC2268">
        <v>59600157</v>
      </c>
      <c r="AD2268">
        <v>59600157</v>
      </c>
      <c r="AE2268" t="s">
        <v>95</v>
      </c>
      <c r="AF2268" s="8">
        <v>45473</v>
      </c>
    </row>
    <row r="2269" spans="1:32" x14ac:dyDescent="0.25">
      <c r="A2269" t="s">
        <v>7782</v>
      </c>
      <c r="B2269" s="10">
        <v>2024</v>
      </c>
      <c r="C2269" s="8">
        <v>45383</v>
      </c>
      <c r="D2269" s="8">
        <v>45473</v>
      </c>
      <c r="E2269" t="s">
        <v>83</v>
      </c>
      <c r="F2269">
        <v>7.9</v>
      </c>
      <c r="G2269" t="s">
        <v>124</v>
      </c>
      <c r="H2269" t="s">
        <v>2724</v>
      </c>
      <c r="I2269" t="s">
        <v>4835</v>
      </c>
      <c r="J2269" t="s">
        <v>584</v>
      </c>
      <c r="K2269" t="s">
        <v>6672</v>
      </c>
      <c r="L2269" t="s">
        <v>2864</v>
      </c>
      <c r="M2269" t="s">
        <v>91</v>
      </c>
      <c r="N2269">
        <v>6532</v>
      </c>
      <c r="O2269" t="s">
        <v>93</v>
      </c>
      <c r="P2269">
        <v>6532</v>
      </c>
      <c r="Q2269" t="s">
        <v>93</v>
      </c>
      <c r="R2269">
        <v>59600158</v>
      </c>
      <c r="S2269">
        <v>59600158</v>
      </c>
      <c r="T2269">
        <v>59600158</v>
      </c>
      <c r="U2269">
        <v>59600158</v>
      </c>
      <c r="V2269">
        <v>59600158</v>
      </c>
      <c r="W2269">
        <v>59600158</v>
      </c>
      <c r="X2269">
        <v>59600158</v>
      </c>
      <c r="Y2269">
        <v>59600158</v>
      </c>
      <c r="Z2269">
        <v>59600158</v>
      </c>
      <c r="AA2269">
        <v>59600158</v>
      </c>
      <c r="AB2269">
        <v>59600158</v>
      </c>
      <c r="AC2269">
        <v>59600158</v>
      </c>
      <c r="AD2269">
        <v>59600158</v>
      </c>
      <c r="AE2269" t="s">
        <v>95</v>
      </c>
      <c r="AF2269" s="8">
        <v>45473</v>
      </c>
    </row>
    <row r="2270" spans="1:32" x14ac:dyDescent="0.25">
      <c r="A2270" t="s">
        <v>7783</v>
      </c>
      <c r="B2270" s="10">
        <v>2024</v>
      </c>
      <c r="C2270" s="8">
        <v>45383</v>
      </c>
      <c r="D2270" s="8">
        <v>45473</v>
      </c>
      <c r="E2270" t="s">
        <v>83</v>
      </c>
      <c r="F2270">
        <v>14.9</v>
      </c>
      <c r="G2270" t="s">
        <v>132</v>
      </c>
      <c r="H2270" t="s">
        <v>3554</v>
      </c>
      <c r="I2270" t="s">
        <v>3521</v>
      </c>
      <c r="J2270" t="s">
        <v>3389</v>
      </c>
      <c r="K2270" t="s">
        <v>6672</v>
      </c>
      <c r="L2270" t="s">
        <v>147</v>
      </c>
      <c r="M2270" t="s">
        <v>91</v>
      </c>
      <c r="N2270">
        <v>9992</v>
      </c>
      <c r="O2270" t="s">
        <v>93</v>
      </c>
      <c r="P2270">
        <v>9992</v>
      </c>
      <c r="Q2270" t="s">
        <v>93</v>
      </c>
      <c r="R2270">
        <v>59600159</v>
      </c>
      <c r="S2270">
        <v>59600159</v>
      </c>
      <c r="T2270">
        <v>59600159</v>
      </c>
      <c r="U2270">
        <v>59600159</v>
      </c>
      <c r="V2270">
        <v>59600159</v>
      </c>
      <c r="W2270">
        <v>59600159</v>
      </c>
      <c r="X2270">
        <v>59600159</v>
      </c>
      <c r="Y2270">
        <v>59600159</v>
      </c>
      <c r="Z2270">
        <v>59600159</v>
      </c>
      <c r="AA2270">
        <v>59600159</v>
      </c>
      <c r="AB2270">
        <v>59600159</v>
      </c>
      <c r="AC2270">
        <v>59600159</v>
      </c>
      <c r="AD2270">
        <v>59600159</v>
      </c>
      <c r="AE2270" t="s">
        <v>95</v>
      </c>
      <c r="AF2270" s="8">
        <v>45473</v>
      </c>
    </row>
    <row r="2271" spans="1:32" x14ac:dyDescent="0.25">
      <c r="A2271" t="s">
        <v>7784</v>
      </c>
      <c r="B2271" s="10">
        <v>2024</v>
      </c>
      <c r="C2271" s="8">
        <v>45383</v>
      </c>
      <c r="D2271" s="8">
        <v>45473</v>
      </c>
      <c r="E2271" t="s">
        <v>83</v>
      </c>
      <c r="F2271">
        <v>8.9</v>
      </c>
      <c r="G2271" t="s">
        <v>99</v>
      </c>
      <c r="H2271" t="s">
        <v>7785</v>
      </c>
      <c r="I2271" t="s">
        <v>1347</v>
      </c>
      <c r="J2271" t="s">
        <v>688</v>
      </c>
      <c r="K2271" t="s">
        <v>1779</v>
      </c>
      <c r="L2271" t="s">
        <v>146</v>
      </c>
      <c r="M2271" t="s">
        <v>91</v>
      </c>
      <c r="N2271">
        <v>8399</v>
      </c>
      <c r="O2271" t="s">
        <v>93</v>
      </c>
      <c r="P2271">
        <v>8399</v>
      </c>
      <c r="Q2271" t="s">
        <v>93</v>
      </c>
      <c r="R2271">
        <v>59600160</v>
      </c>
      <c r="S2271">
        <v>59600160</v>
      </c>
      <c r="T2271">
        <v>59600160</v>
      </c>
      <c r="U2271">
        <v>59600160</v>
      </c>
      <c r="V2271">
        <v>59600160</v>
      </c>
      <c r="W2271">
        <v>59600160</v>
      </c>
      <c r="X2271">
        <v>59600160</v>
      </c>
      <c r="Y2271">
        <v>59600160</v>
      </c>
      <c r="Z2271">
        <v>59600160</v>
      </c>
      <c r="AA2271">
        <v>59600160</v>
      </c>
      <c r="AB2271">
        <v>59600160</v>
      </c>
      <c r="AC2271">
        <v>59600160</v>
      </c>
      <c r="AD2271">
        <v>59600160</v>
      </c>
      <c r="AE2271" t="s">
        <v>95</v>
      </c>
      <c r="AF2271" s="8">
        <v>45473</v>
      </c>
    </row>
    <row r="2272" spans="1:32" x14ac:dyDescent="0.25">
      <c r="A2272" t="s">
        <v>7786</v>
      </c>
      <c r="B2272" s="10">
        <v>2024</v>
      </c>
      <c r="C2272" s="8">
        <v>45383</v>
      </c>
      <c r="D2272" s="8">
        <v>45473</v>
      </c>
      <c r="E2272" t="s">
        <v>83</v>
      </c>
      <c r="F2272">
        <v>7.9</v>
      </c>
      <c r="G2272" t="s">
        <v>124</v>
      </c>
      <c r="H2272" t="s">
        <v>2663</v>
      </c>
      <c r="I2272" t="s">
        <v>372</v>
      </c>
      <c r="J2272" t="s">
        <v>145</v>
      </c>
      <c r="K2272" t="s">
        <v>7787</v>
      </c>
      <c r="L2272" t="s">
        <v>1934</v>
      </c>
      <c r="M2272" t="s">
        <v>91</v>
      </c>
      <c r="N2272">
        <v>6532</v>
      </c>
      <c r="O2272" t="s">
        <v>93</v>
      </c>
      <c r="P2272">
        <v>6532</v>
      </c>
      <c r="Q2272" t="s">
        <v>93</v>
      </c>
      <c r="R2272">
        <v>59600161</v>
      </c>
      <c r="S2272">
        <v>59600161</v>
      </c>
      <c r="T2272">
        <v>59600161</v>
      </c>
      <c r="U2272">
        <v>59600161</v>
      </c>
      <c r="V2272">
        <v>59600161</v>
      </c>
      <c r="W2272">
        <v>59600161</v>
      </c>
      <c r="X2272">
        <v>59600161</v>
      </c>
      <c r="Y2272">
        <v>59600161</v>
      </c>
      <c r="Z2272">
        <v>59600161</v>
      </c>
      <c r="AA2272">
        <v>59600161</v>
      </c>
      <c r="AB2272">
        <v>59600161</v>
      </c>
      <c r="AC2272">
        <v>59600161</v>
      </c>
      <c r="AD2272">
        <v>59600161</v>
      </c>
      <c r="AE2272" t="s">
        <v>95</v>
      </c>
      <c r="AF2272" s="8">
        <v>45473</v>
      </c>
    </row>
    <row r="2273" spans="1:32" x14ac:dyDescent="0.25">
      <c r="A2273" t="s">
        <v>7788</v>
      </c>
      <c r="B2273" s="10">
        <v>2024</v>
      </c>
      <c r="C2273" s="8">
        <v>45383</v>
      </c>
      <c r="D2273" s="8">
        <v>45473</v>
      </c>
      <c r="E2273" t="s">
        <v>83</v>
      </c>
      <c r="F2273">
        <v>14.9</v>
      </c>
      <c r="G2273" t="s">
        <v>132</v>
      </c>
      <c r="H2273" t="s">
        <v>181</v>
      </c>
      <c r="I2273" t="s">
        <v>240</v>
      </c>
      <c r="J2273" t="s">
        <v>7626</v>
      </c>
      <c r="K2273" t="s">
        <v>2229</v>
      </c>
      <c r="L2273" t="s">
        <v>1382</v>
      </c>
      <c r="M2273" t="s">
        <v>137</v>
      </c>
      <c r="N2273">
        <v>9992</v>
      </c>
      <c r="O2273" t="s">
        <v>93</v>
      </c>
      <c r="P2273">
        <v>9992</v>
      </c>
      <c r="Q2273" t="s">
        <v>93</v>
      </c>
      <c r="R2273">
        <v>59600162</v>
      </c>
      <c r="S2273">
        <v>59600162</v>
      </c>
      <c r="T2273">
        <v>59600162</v>
      </c>
      <c r="U2273">
        <v>59600162</v>
      </c>
      <c r="V2273">
        <v>59600162</v>
      </c>
      <c r="W2273">
        <v>59600162</v>
      </c>
      <c r="X2273">
        <v>59600162</v>
      </c>
      <c r="Y2273">
        <v>59600162</v>
      </c>
      <c r="Z2273">
        <v>59600162</v>
      </c>
      <c r="AA2273">
        <v>59600162</v>
      </c>
      <c r="AB2273">
        <v>59600162</v>
      </c>
      <c r="AC2273">
        <v>59600162</v>
      </c>
      <c r="AD2273">
        <v>59600162</v>
      </c>
      <c r="AE2273" t="s">
        <v>95</v>
      </c>
      <c r="AF2273" s="8">
        <v>45473</v>
      </c>
    </row>
    <row r="2274" spans="1:32" x14ac:dyDescent="0.25">
      <c r="A2274" t="s">
        <v>7789</v>
      </c>
      <c r="B2274" s="10">
        <v>2024</v>
      </c>
      <c r="C2274" s="8">
        <v>45383</v>
      </c>
      <c r="D2274" s="8">
        <v>45473</v>
      </c>
      <c r="E2274" t="s">
        <v>83</v>
      </c>
      <c r="F2274">
        <v>8</v>
      </c>
      <c r="G2274" t="s">
        <v>99</v>
      </c>
      <c r="H2274" t="s">
        <v>1043</v>
      </c>
      <c r="I2274" t="s">
        <v>531</v>
      </c>
      <c r="J2274" t="s">
        <v>5428</v>
      </c>
      <c r="K2274" t="s">
        <v>1592</v>
      </c>
      <c r="L2274" t="s">
        <v>844</v>
      </c>
      <c r="M2274" t="s">
        <v>137</v>
      </c>
      <c r="N2274">
        <v>7364</v>
      </c>
      <c r="O2274" t="s">
        <v>93</v>
      </c>
      <c r="P2274">
        <v>7364</v>
      </c>
      <c r="Q2274" t="s">
        <v>93</v>
      </c>
      <c r="R2274">
        <v>59600205</v>
      </c>
      <c r="S2274">
        <v>59600205</v>
      </c>
      <c r="T2274">
        <v>59600205</v>
      </c>
      <c r="U2274">
        <v>59600205</v>
      </c>
      <c r="V2274">
        <v>59600205</v>
      </c>
      <c r="W2274">
        <v>59600205</v>
      </c>
      <c r="X2274">
        <v>59600205</v>
      </c>
      <c r="Y2274">
        <v>59600205</v>
      </c>
      <c r="Z2274">
        <v>59600205</v>
      </c>
      <c r="AA2274">
        <v>59600205</v>
      </c>
      <c r="AB2274">
        <v>59600205</v>
      </c>
      <c r="AC2274">
        <v>59600205</v>
      </c>
      <c r="AD2274">
        <v>59600205</v>
      </c>
      <c r="AE2274" t="s">
        <v>95</v>
      </c>
      <c r="AF2274" s="8">
        <v>45473</v>
      </c>
    </row>
    <row r="2275" spans="1:32" x14ac:dyDescent="0.25">
      <c r="A2275" t="s">
        <v>7790</v>
      </c>
      <c r="B2275" s="10">
        <v>2024</v>
      </c>
      <c r="C2275" s="8">
        <v>45383</v>
      </c>
      <c r="D2275" s="8">
        <v>45473</v>
      </c>
      <c r="E2275" t="s">
        <v>83</v>
      </c>
      <c r="F2275">
        <v>10.9</v>
      </c>
      <c r="G2275" t="s">
        <v>85</v>
      </c>
      <c r="H2275" t="e">
        <f>+Intendente</f>
        <v>#NAME?</v>
      </c>
      <c r="I2275" t="s">
        <v>996</v>
      </c>
      <c r="J2275" t="s">
        <v>226</v>
      </c>
      <c r="K2275" t="s">
        <v>1592</v>
      </c>
      <c r="L2275" t="s">
        <v>1553</v>
      </c>
      <c r="M2275" t="s">
        <v>137</v>
      </c>
      <c r="N2275">
        <v>9098</v>
      </c>
      <c r="O2275" t="s">
        <v>93</v>
      </c>
      <c r="P2275">
        <v>9098</v>
      </c>
      <c r="Q2275" t="s">
        <v>93</v>
      </c>
      <c r="R2275">
        <v>59600206</v>
      </c>
      <c r="S2275">
        <v>59600206</v>
      </c>
      <c r="T2275">
        <v>59600206</v>
      </c>
      <c r="U2275">
        <v>59600206</v>
      </c>
      <c r="V2275">
        <v>59600206</v>
      </c>
      <c r="W2275">
        <v>59600206</v>
      </c>
      <c r="X2275">
        <v>59600206</v>
      </c>
      <c r="Y2275">
        <v>59600206</v>
      </c>
      <c r="Z2275">
        <v>59600206</v>
      </c>
      <c r="AA2275">
        <v>59600206</v>
      </c>
      <c r="AB2275">
        <v>59600206</v>
      </c>
      <c r="AC2275">
        <v>59600206</v>
      </c>
      <c r="AD2275">
        <v>59600206</v>
      </c>
      <c r="AE2275" t="s">
        <v>95</v>
      </c>
      <c r="AF2275" s="8">
        <v>45473</v>
      </c>
    </row>
    <row r="2276" spans="1:32" x14ac:dyDescent="0.25">
      <c r="A2276" t="s">
        <v>7791</v>
      </c>
      <c r="B2276" s="10">
        <v>2024</v>
      </c>
      <c r="C2276" s="8">
        <v>45383</v>
      </c>
      <c r="D2276" s="8">
        <v>45473</v>
      </c>
      <c r="E2276" t="s">
        <v>83</v>
      </c>
      <c r="F2276">
        <v>19.899999999999999</v>
      </c>
      <c r="G2276" t="s">
        <v>107</v>
      </c>
      <c r="H2276" t="s">
        <v>7792</v>
      </c>
      <c r="I2276" t="s">
        <v>2239</v>
      </c>
      <c r="J2276" t="s">
        <v>2714</v>
      </c>
      <c r="K2276" t="s">
        <v>1592</v>
      </c>
      <c r="L2276" t="s">
        <v>375</v>
      </c>
      <c r="M2276" t="s">
        <v>91</v>
      </c>
      <c r="N2276">
        <v>10916</v>
      </c>
      <c r="O2276" t="s">
        <v>93</v>
      </c>
      <c r="P2276">
        <v>10916</v>
      </c>
      <c r="Q2276" t="s">
        <v>93</v>
      </c>
      <c r="R2276">
        <v>59600207</v>
      </c>
      <c r="S2276">
        <v>59600207</v>
      </c>
      <c r="T2276">
        <v>59600207</v>
      </c>
      <c r="U2276">
        <v>59600207</v>
      </c>
      <c r="V2276">
        <v>59600207</v>
      </c>
      <c r="W2276">
        <v>59600207</v>
      </c>
      <c r="X2276">
        <v>59600207</v>
      </c>
      <c r="Y2276">
        <v>59600207</v>
      </c>
      <c r="Z2276">
        <v>59600207</v>
      </c>
      <c r="AA2276">
        <v>59600207</v>
      </c>
      <c r="AB2276">
        <v>59600207</v>
      </c>
      <c r="AC2276">
        <v>59600207</v>
      </c>
      <c r="AD2276">
        <v>59600207</v>
      </c>
      <c r="AE2276" t="s">
        <v>95</v>
      </c>
      <c r="AF2276" s="8">
        <v>45473</v>
      </c>
    </row>
    <row r="2277" spans="1:32" x14ac:dyDescent="0.25">
      <c r="A2277" t="s">
        <v>7793</v>
      </c>
      <c r="B2277" s="10">
        <v>2024</v>
      </c>
      <c r="C2277" s="8">
        <v>45383</v>
      </c>
      <c r="D2277" s="8">
        <v>45473</v>
      </c>
      <c r="E2277" t="s">
        <v>83</v>
      </c>
      <c r="F2277">
        <v>11.9</v>
      </c>
      <c r="G2277" t="s">
        <v>565</v>
      </c>
      <c r="H2277" t="s">
        <v>7794</v>
      </c>
      <c r="I2277" t="s">
        <v>109</v>
      </c>
      <c r="J2277" t="s">
        <v>3025</v>
      </c>
      <c r="K2277" t="s">
        <v>1592</v>
      </c>
      <c r="L2277" t="s">
        <v>1592</v>
      </c>
      <c r="M2277" t="s">
        <v>91</v>
      </c>
      <c r="N2277">
        <v>9474</v>
      </c>
      <c r="O2277" t="s">
        <v>93</v>
      </c>
      <c r="P2277">
        <v>9474</v>
      </c>
      <c r="Q2277" t="s">
        <v>93</v>
      </c>
      <c r="R2277">
        <v>59600208</v>
      </c>
      <c r="S2277">
        <v>59600208</v>
      </c>
      <c r="T2277">
        <v>59600208</v>
      </c>
      <c r="U2277">
        <v>59600208</v>
      </c>
      <c r="V2277">
        <v>59600208</v>
      </c>
      <c r="W2277">
        <v>59600208</v>
      </c>
      <c r="X2277">
        <v>59600208</v>
      </c>
      <c r="Y2277">
        <v>59600208</v>
      </c>
      <c r="Z2277">
        <v>59600208</v>
      </c>
      <c r="AA2277">
        <v>59600208</v>
      </c>
      <c r="AB2277">
        <v>59600208</v>
      </c>
      <c r="AC2277">
        <v>59600208</v>
      </c>
      <c r="AD2277">
        <v>59600208</v>
      </c>
      <c r="AE2277" t="s">
        <v>95</v>
      </c>
      <c r="AF2277" s="8">
        <v>45473</v>
      </c>
    </row>
    <row r="2278" spans="1:32" x14ac:dyDescent="0.25">
      <c r="A2278" t="s">
        <v>7795</v>
      </c>
      <c r="B2278" s="10">
        <v>2024</v>
      </c>
      <c r="C2278" s="8">
        <v>45383</v>
      </c>
      <c r="D2278" s="8">
        <v>45473</v>
      </c>
      <c r="E2278" t="s">
        <v>83</v>
      </c>
      <c r="F2278">
        <v>19.899999999999999</v>
      </c>
      <c r="G2278" t="s">
        <v>107</v>
      </c>
      <c r="H2278" t="s">
        <v>7796</v>
      </c>
      <c r="I2278" t="s">
        <v>233</v>
      </c>
      <c r="J2278" t="s">
        <v>786</v>
      </c>
      <c r="K2278" t="s">
        <v>556</v>
      </c>
      <c r="L2278" t="s">
        <v>465</v>
      </c>
      <c r="M2278" t="s">
        <v>91</v>
      </c>
      <c r="N2278">
        <v>10916</v>
      </c>
      <c r="O2278" t="s">
        <v>93</v>
      </c>
      <c r="P2278">
        <v>10916</v>
      </c>
      <c r="Q2278" t="s">
        <v>93</v>
      </c>
      <c r="R2278">
        <v>59600209</v>
      </c>
      <c r="S2278">
        <v>59600209</v>
      </c>
      <c r="T2278">
        <v>59600209</v>
      </c>
      <c r="U2278">
        <v>59600209</v>
      </c>
      <c r="V2278">
        <v>59600209</v>
      </c>
      <c r="W2278">
        <v>59600209</v>
      </c>
      <c r="X2278">
        <v>59600209</v>
      </c>
      <c r="Y2278">
        <v>59600209</v>
      </c>
      <c r="Z2278">
        <v>59600209</v>
      </c>
      <c r="AA2278">
        <v>59600209</v>
      </c>
      <c r="AB2278">
        <v>59600209</v>
      </c>
      <c r="AC2278">
        <v>59600209</v>
      </c>
      <c r="AD2278">
        <v>59600209</v>
      </c>
      <c r="AE2278" t="s">
        <v>95</v>
      </c>
      <c r="AF2278" s="8">
        <v>45473</v>
      </c>
    </row>
    <row r="2279" spans="1:32" x14ac:dyDescent="0.25">
      <c r="A2279" t="s">
        <v>7797</v>
      </c>
      <c r="B2279" s="10">
        <v>2024</v>
      </c>
      <c r="C2279" s="8">
        <v>45383</v>
      </c>
      <c r="D2279" s="8">
        <v>45473</v>
      </c>
      <c r="E2279" t="s">
        <v>83</v>
      </c>
      <c r="F2279">
        <v>17.899999999999999</v>
      </c>
      <c r="G2279" t="s">
        <v>231</v>
      </c>
      <c r="H2279" t="s">
        <v>181</v>
      </c>
      <c r="I2279" t="s">
        <v>345</v>
      </c>
      <c r="J2279" t="s">
        <v>326</v>
      </c>
      <c r="K2279" t="s">
        <v>556</v>
      </c>
      <c r="L2279" t="s">
        <v>7798</v>
      </c>
      <c r="M2279" t="s">
        <v>91</v>
      </c>
      <c r="N2279">
        <v>11343</v>
      </c>
      <c r="O2279" t="s">
        <v>93</v>
      </c>
      <c r="P2279">
        <v>11343</v>
      </c>
      <c r="Q2279" t="s">
        <v>93</v>
      </c>
      <c r="R2279">
        <v>59600210</v>
      </c>
      <c r="S2279">
        <v>59600210</v>
      </c>
      <c r="T2279">
        <v>59600210</v>
      </c>
      <c r="U2279">
        <v>59600210</v>
      </c>
      <c r="V2279">
        <v>59600210</v>
      </c>
      <c r="W2279">
        <v>59600210</v>
      </c>
      <c r="X2279">
        <v>59600210</v>
      </c>
      <c r="Y2279">
        <v>59600210</v>
      </c>
      <c r="Z2279">
        <v>59600210</v>
      </c>
      <c r="AA2279">
        <v>59600210</v>
      </c>
      <c r="AB2279">
        <v>59600210</v>
      </c>
      <c r="AC2279">
        <v>59600210</v>
      </c>
      <c r="AD2279">
        <v>59600210</v>
      </c>
      <c r="AE2279" t="s">
        <v>95</v>
      </c>
      <c r="AF2279" s="8">
        <v>45473</v>
      </c>
    </row>
    <row r="2280" spans="1:32" x14ac:dyDescent="0.25">
      <c r="A2280" t="s">
        <v>7799</v>
      </c>
      <c r="B2280" s="10">
        <v>2024</v>
      </c>
      <c r="C2280" s="8">
        <v>45383</v>
      </c>
      <c r="D2280" s="8">
        <v>45473</v>
      </c>
      <c r="E2280" t="s">
        <v>83</v>
      </c>
      <c r="F2280">
        <v>7.9</v>
      </c>
      <c r="G2280" t="s">
        <v>124</v>
      </c>
      <c r="H2280" t="s">
        <v>7800</v>
      </c>
      <c r="I2280" t="s">
        <v>285</v>
      </c>
      <c r="J2280" t="s">
        <v>281</v>
      </c>
      <c r="K2280" t="s">
        <v>859</v>
      </c>
      <c r="L2280" t="s">
        <v>7801</v>
      </c>
      <c r="M2280" t="s">
        <v>91</v>
      </c>
      <c r="N2280">
        <v>6532</v>
      </c>
      <c r="O2280" t="s">
        <v>93</v>
      </c>
      <c r="P2280">
        <v>6532</v>
      </c>
      <c r="Q2280" t="s">
        <v>93</v>
      </c>
      <c r="R2280">
        <v>59600244</v>
      </c>
      <c r="S2280">
        <v>59600244</v>
      </c>
      <c r="T2280">
        <v>59600244</v>
      </c>
      <c r="U2280">
        <v>59600244</v>
      </c>
      <c r="V2280">
        <v>59600244</v>
      </c>
      <c r="W2280">
        <v>59600244</v>
      </c>
      <c r="X2280">
        <v>59600244</v>
      </c>
      <c r="Y2280">
        <v>59600244</v>
      </c>
      <c r="Z2280">
        <v>59600244</v>
      </c>
      <c r="AA2280">
        <v>59600244</v>
      </c>
      <c r="AB2280">
        <v>59600244</v>
      </c>
      <c r="AC2280">
        <v>59600244</v>
      </c>
      <c r="AD2280">
        <v>59600244</v>
      </c>
      <c r="AE2280" t="s">
        <v>95</v>
      </c>
      <c r="AF2280" s="8">
        <v>45473</v>
      </c>
    </row>
    <row r="2281" spans="1:32" x14ac:dyDescent="0.25">
      <c r="A2281" t="s">
        <v>7802</v>
      </c>
      <c r="B2281" s="10">
        <v>2024</v>
      </c>
      <c r="C2281" s="8">
        <v>45383</v>
      </c>
      <c r="D2281" s="8">
        <v>45473</v>
      </c>
      <c r="E2281" t="s">
        <v>83</v>
      </c>
      <c r="F2281">
        <v>8.9</v>
      </c>
      <c r="G2281" t="s">
        <v>180</v>
      </c>
      <c r="H2281" t="s">
        <v>181</v>
      </c>
      <c r="I2281" t="s">
        <v>351</v>
      </c>
      <c r="J2281" t="s">
        <v>3712</v>
      </c>
      <c r="K2281" t="s">
        <v>859</v>
      </c>
      <c r="L2281" t="s">
        <v>844</v>
      </c>
      <c r="M2281" t="s">
        <v>137</v>
      </c>
      <c r="N2281">
        <v>7364</v>
      </c>
      <c r="O2281" t="s">
        <v>93</v>
      </c>
      <c r="P2281">
        <v>7364</v>
      </c>
      <c r="Q2281" t="s">
        <v>93</v>
      </c>
      <c r="R2281">
        <v>59600245</v>
      </c>
      <c r="S2281">
        <v>59600245</v>
      </c>
      <c r="T2281">
        <v>59600245</v>
      </c>
      <c r="U2281">
        <v>59600245</v>
      </c>
      <c r="V2281">
        <v>59600245</v>
      </c>
      <c r="W2281">
        <v>59600245</v>
      </c>
      <c r="X2281">
        <v>59600245</v>
      </c>
      <c r="Y2281">
        <v>59600245</v>
      </c>
      <c r="Z2281">
        <v>59600245</v>
      </c>
      <c r="AA2281">
        <v>59600245</v>
      </c>
      <c r="AB2281">
        <v>59600245</v>
      </c>
      <c r="AC2281">
        <v>59600245</v>
      </c>
      <c r="AD2281">
        <v>59600245</v>
      </c>
      <c r="AE2281" t="s">
        <v>95</v>
      </c>
      <c r="AF2281" s="8">
        <v>45473</v>
      </c>
    </row>
    <row r="2282" spans="1:32" x14ac:dyDescent="0.25">
      <c r="A2282" t="s">
        <v>7803</v>
      </c>
      <c r="B2282" s="10">
        <v>2024</v>
      </c>
      <c r="C2282" s="8">
        <v>45383</v>
      </c>
      <c r="D2282" s="8">
        <v>45473</v>
      </c>
      <c r="E2282" t="s">
        <v>83</v>
      </c>
      <c r="F2282">
        <v>10.9</v>
      </c>
      <c r="G2282" t="s">
        <v>7804</v>
      </c>
      <c r="H2282" t="e">
        <f>+Op Maq Pesada En Bacheo Y Asfaltado</f>
        <v>#NAME?</v>
      </c>
      <c r="I2282" t="s">
        <v>190</v>
      </c>
      <c r="J2282" t="s">
        <v>7034</v>
      </c>
      <c r="K2282" t="s">
        <v>859</v>
      </c>
      <c r="L2282" t="s">
        <v>102</v>
      </c>
      <c r="M2282" t="s">
        <v>91</v>
      </c>
      <c r="N2282">
        <v>9098</v>
      </c>
      <c r="O2282" t="s">
        <v>93</v>
      </c>
      <c r="P2282">
        <v>9098</v>
      </c>
      <c r="Q2282" t="s">
        <v>93</v>
      </c>
      <c r="R2282">
        <v>59600246</v>
      </c>
      <c r="S2282">
        <v>59600246</v>
      </c>
      <c r="T2282">
        <v>59600246</v>
      </c>
      <c r="U2282">
        <v>59600246</v>
      </c>
      <c r="V2282">
        <v>59600246</v>
      </c>
      <c r="W2282">
        <v>59600246</v>
      </c>
      <c r="X2282">
        <v>59600246</v>
      </c>
      <c r="Y2282">
        <v>59600246</v>
      </c>
      <c r="Z2282">
        <v>59600246</v>
      </c>
      <c r="AA2282">
        <v>59600246</v>
      </c>
      <c r="AB2282">
        <v>59600246</v>
      </c>
      <c r="AC2282">
        <v>59600246</v>
      </c>
      <c r="AD2282">
        <v>59600246</v>
      </c>
      <c r="AE2282" t="s">
        <v>95</v>
      </c>
      <c r="AF2282" s="8">
        <v>45473</v>
      </c>
    </row>
    <row r="2283" spans="1:32" x14ac:dyDescent="0.25">
      <c r="A2283" t="s">
        <v>7805</v>
      </c>
      <c r="B2283" s="10">
        <v>2024</v>
      </c>
      <c r="C2283" s="8">
        <v>45383</v>
      </c>
      <c r="D2283" s="8">
        <v>45473</v>
      </c>
      <c r="E2283" t="s">
        <v>83</v>
      </c>
      <c r="F2283">
        <v>8.9</v>
      </c>
      <c r="G2283" t="s">
        <v>99</v>
      </c>
      <c r="H2283" t="s">
        <v>181</v>
      </c>
      <c r="I2283" t="s">
        <v>196</v>
      </c>
      <c r="J2283" t="s">
        <v>177</v>
      </c>
      <c r="K2283" t="s">
        <v>859</v>
      </c>
      <c r="L2283" t="s">
        <v>3962</v>
      </c>
      <c r="M2283" t="s">
        <v>137</v>
      </c>
      <c r="N2283">
        <v>8399</v>
      </c>
      <c r="O2283" t="s">
        <v>93</v>
      </c>
      <c r="P2283">
        <v>8399</v>
      </c>
      <c r="Q2283" t="s">
        <v>93</v>
      </c>
      <c r="R2283">
        <v>59600247</v>
      </c>
      <c r="S2283">
        <v>59600247</v>
      </c>
      <c r="T2283">
        <v>59600247</v>
      </c>
      <c r="U2283">
        <v>59600247</v>
      </c>
      <c r="V2283">
        <v>59600247</v>
      </c>
      <c r="W2283">
        <v>59600247</v>
      </c>
      <c r="X2283">
        <v>59600247</v>
      </c>
      <c r="Y2283">
        <v>59600247</v>
      </c>
      <c r="Z2283">
        <v>59600247</v>
      </c>
      <c r="AA2283">
        <v>59600247</v>
      </c>
      <c r="AB2283">
        <v>59600247</v>
      </c>
      <c r="AC2283">
        <v>59600247</v>
      </c>
      <c r="AD2283">
        <v>59600247</v>
      </c>
      <c r="AE2283" t="s">
        <v>95</v>
      </c>
      <c r="AF2283" s="8">
        <v>45473</v>
      </c>
    </row>
    <row r="2284" spans="1:32" x14ac:dyDescent="0.25">
      <c r="A2284" t="s">
        <v>7806</v>
      </c>
      <c r="B2284" s="10">
        <v>2024</v>
      </c>
      <c r="C2284" s="8">
        <v>45383</v>
      </c>
      <c r="D2284" s="8">
        <v>45473</v>
      </c>
      <c r="E2284" t="s">
        <v>83</v>
      </c>
      <c r="F2284">
        <v>8.9</v>
      </c>
      <c r="G2284" t="s">
        <v>174</v>
      </c>
      <c r="H2284" t="s">
        <v>181</v>
      </c>
      <c r="I2284" t="s">
        <v>196</v>
      </c>
      <c r="J2284" t="s">
        <v>176</v>
      </c>
      <c r="K2284" t="s">
        <v>859</v>
      </c>
      <c r="L2284" t="s">
        <v>703</v>
      </c>
      <c r="M2284" t="s">
        <v>137</v>
      </c>
      <c r="N2284">
        <v>8399</v>
      </c>
      <c r="O2284" t="s">
        <v>93</v>
      </c>
      <c r="P2284">
        <v>8399</v>
      </c>
      <c r="Q2284" t="s">
        <v>93</v>
      </c>
      <c r="R2284">
        <v>59600248</v>
      </c>
      <c r="S2284">
        <v>59600248</v>
      </c>
      <c r="T2284">
        <v>59600248</v>
      </c>
      <c r="U2284">
        <v>59600248</v>
      </c>
      <c r="V2284">
        <v>59600248</v>
      </c>
      <c r="W2284">
        <v>59600248</v>
      </c>
      <c r="X2284">
        <v>59600248</v>
      </c>
      <c r="Y2284">
        <v>59600248</v>
      </c>
      <c r="Z2284">
        <v>59600248</v>
      </c>
      <c r="AA2284">
        <v>59600248</v>
      </c>
      <c r="AB2284">
        <v>59600248</v>
      </c>
      <c r="AC2284">
        <v>59600248</v>
      </c>
      <c r="AD2284">
        <v>59600248</v>
      </c>
      <c r="AE2284" t="s">
        <v>95</v>
      </c>
      <c r="AF2284" s="8">
        <v>45473</v>
      </c>
    </row>
    <row r="2285" spans="1:32" x14ac:dyDescent="0.25">
      <c r="A2285" t="s">
        <v>7807</v>
      </c>
      <c r="B2285" s="10">
        <v>2024</v>
      </c>
      <c r="C2285" s="8">
        <v>45383</v>
      </c>
      <c r="D2285" s="8">
        <v>45473</v>
      </c>
      <c r="E2285" t="s">
        <v>83</v>
      </c>
      <c r="F2285">
        <v>7.9</v>
      </c>
      <c r="G2285" t="s">
        <v>124</v>
      </c>
      <c r="H2285" t="s">
        <v>2663</v>
      </c>
      <c r="I2285" t="s">
        <v>372</v>
      </c>
      <c r="J2285" t="s">
        <v>3085</v>
      </c>
      <c r="K2285" t="s">
        <v>859</v>
      </c>
      <c r="L2285" t="s">
        <v>375</v>
      </c>
      <c r="M2285" t="s">
        <v>91</v>
      </c>
      <c r="N2285">
        <v>6532</v>
      </c>
      <c r="O2285" t="s">
        <v>93</v>
      </c>
      <c r="P2285">
        <v>6532</v>
      </c>
      <c r="Q2285" t="s">
        <v>93</v>
      </c>
      <c r="R2285">
        <v>59600249</v>
      </c>
      <c r="S2285">
        <v>59600249</v>
      </c>
      <c r="T2285">
        <v>59600249</v>
      </c>
      <c r="U2285">
        <v>59600249</v>
      </c>
      <c r="V2285">
        <v>59600249</v>
      </c>
      <c r="W2285">
        <v>59600249</v>
      </c>
      <c r="X2285">
        <v>59600249</v>
      </c>
      <c r="Y2285">
        <v>59600249</v>
      </c>
      <c r="Z2285">
        <v>59600249</v>
      </c>
      <c r="AA2285">
        <v>59600249</v>
      </c>
      <c r="AB2285">
        <v>59600249</v>
      </c>
      <c r="AC2285">
        <v>59600249</v>
      </c>
      <c r="AD2285">
        <v>59600249</v>
      </c>
      <c r="AE2285" t="s">
        <v>95</v>
      </c>
      <c r="AF2285" s="8">
        <v>45473</v>
      </c>
    </row>
    <row r="2286" spans="1:32" x14ac:dyDescent="0.25">
      <c r="A2286" t="s">
        <v>7808</v>
      </c>
      <c r="B2286" s="10">
        <v>2024</v>
      </c>
      <c r="C2286" s="8">
        <v>45383</v>
      </c>
      <c r="D2286" s="8">
        <v>45473</v>
      </c>
      <c r="E2286" t="s">
        <v>83</v>
      </c>
      <c r="F2286">
        <v>8.9</v>
      </c>
      <c r="G2286" t="s">
        <v>99</v>
      </c>
      <c r="H2286" t="e">
        <f>+Electricista Gral</f>
        <v>#NAME?</v>
      </c>
      <c r="I2286" t="s">
        <v>531</v>
      </c>
      <c r="J2286" t="s">
        <v>7809</v>
      </c>
      <c r="K2286" t="s">
        <v>859</v>
      </c>
      <c r="L2286" t="s">
        <v>438</v>
      </c>
      <c r="M2286" t="s">
        <v>91</v>
      </c>
      <c r="N2286">
        <v>8399</v>
      </c>
      <c r="O2286" t="s">
        <v>93</v>
      </c>
      <c r="P2286">
        <v>8399</v>
      </c>
      <c r="Q2286" t="s">
        <v>93</v>
      </c>
      <c r="R2286">
        <v>59600250</v>
      </c>
      <c r="S2286">
        <v>59600250</v>
      </c>
      <c r="T2286">
        <v>59600250</v>
      </c>
      <c r="U2286">
        <v>59600250</v>
      </c>
      <c r="V2286">
        <v>59600250</v>
      </c>
      <c r="W2286">
        <v>59600250</v>
      </c>
      <c r="X2286">
        <v>59600250</v>
      </c>
      <c r="Y2286">
        <v>59600250</v>
      </c>
      <c r="Z2286">
        <v>59600250</v>
      </c>
      <c r="AA2286">
        <v>59600250</v>
      </c>
      <c r="AB2286">
        <v>59600250</v>
      </c>
      <c r="AC2286">
        <v>59600250</v>
      </c>
      <c r="AD2286">
        <v>59600250</v>
      </c>
      <c r="AE2286" t="s">
        <v>95</v>
      </c>
      <c r="AF2286" s="8">
        <v>45473</v>
      </c>
    </row>
    <row r="2287" spans="1:32" x14ac:dyDescent="0.25">
      <c r="A2287" t="s">
        <v>7810</v>
      </c>
      <c r="B2287" s="10">
        <v>2024</v>
      </c>
      <c r="C2287" s="8">
        <v>45383</v>
      </c>
      <c r="D2287" s="8">
        <v>45473</v>
      </c>
      <c r="E2287" t="s">
        <v>83</v>
      </c>
      <c r="F2287">
        <v>13.9</v>
      </c>
      <c r="G2287" t="s">
        <v>1460</v>
      </c>
      <c r="H2287" t="e">
        <f>+Cabo De Cuadrilla Electricista</f>
        <v>#NAME?</v>
      </c>
      <c r="I2287" t="s">
        <v>531</v>
      </c>
      <c r="J2287" t="s">
        <v>528</v>
      </c>
      <c r="K2287" t="s">
        <v>4289</v>
      </c>
      <c r="L2287" t="s">
        <v>340</v>
      </c>
      <c r="M2287" t="s">
        <v>91</v>
      </c>
      <c r="N2287">
        <v>9927</v>
      </c>
      <c r="O2287" t="s">
        <v>93</v>
      </c>
      <c r="P2287">
        <v>9927</v>
      </c>
      <c r="Q2287" t="s">
        <v>93</v>
      </c>
      <c r="R2287">
        <v>59600293</v>
      </c>
      <c r="S2287">
        <v>59600293</v>
      </c>
      <c r="T2287">
        <v>59600293</v>
      </c>
      <c r="U2287">
        <v>59600293</v>
      </c>
      <c r="V2287">
        <v>59600293</v>
      </c>
      <c r="W2287">
        <v>59600293</v>
      </c>
      <c r="X2287">
        <v>59600293</v>
      </c>
      <c r="Y2287">
        <v>59600293</v>
      </c>
      <c r="Z2287">
        <v>59600293</v>
      </c>
      <c r="AA2287">
        <v>59600293</v>
      </c>
      <c r="AB2287">
        <v>59600293</v>
      </c>
      <c r="AC2287">
        <v>59600293</v>
      </c>
      <c r="AD2287">
        <v>59600293</v>
      </c>
      <c r="AE2287" t="s">
        <v>95</v>
      </c>
      <c r="AF2287" s="8">
        <v>45473</v>
      </c>
    </row>
    <row r="2288" spans="1:32" x14ac:dyDescent="0.25">
      <c r="A2288" t="s">
        <v>7811</v>
      </c>
      <c r="B2288" s="10">
        <v>2024</v>
      </c>
      <c r="C2288" s="8">
        <v>45383</v>
      </c>
      <c r="D2288" s="8">
        <v>45473</v>
      </c>
      <c r="E2288" t="s">
        <v>83</v>
      </c>
      <c r="F2288">
        <v>7.9</v>
      </c>
      <c r="G2288" t="s">
        <v>124</v>
      </c>
      <c r="H2288" t="s">
        <v>1100</v>
      </c>
      <c r="I2288" t="s">
        <v>159</v>
      </c>
      <c r="J2288" t="s">
        <v>2012</v>
      </c>
      <c r="K2288" t="s">
        <v>4289</v>
      </c>
      <c r="L2288" t="s">
        <v>678</v>
      </c>
      <c r="M2288" t="s">
        <v>91</v>
      </c>
      <c r="N2288">
        <v>6532</v>
      </c>
      <c r="O2288" t="s">
        <v>93</v>
      </c>
      <c r="P2288">
        <v>6532</v>
      </c>
      <c r="Q2288" t="s">
        <v>93</v>
      </c>
      <c r="R2288">
        <v>59600294</v>
      </c>
      <c r="S2288">
        <v>59600294</v>
      </c>
      <c r="T2288">
        <v>59600294</v>
      </c>
      <c r="U2288">
        <v>59600294</v>
      </c>
      <c r="V2288">
        <v>59600294</v>
      </c>
      <c r="W2288">
        <v>59600294</v>
      </c>
      <c r="X2288">
        <v>59600294</v>
      </c>
      <c r="Y2288">
        <v>59600294</v>
      </c>
      <c r="Z2288">
        <v>59600294</v>
      </c>
      <c r="AA2288">
        <v>59600294</v>
      </c>
      <c r="AB2288">
        <v>59600294</v>
      </c>
      <c r="AC2288">
        <v>59600294</v>
      </c>
      <c r="AD2288">
        <v>59600294</v>
      </c>
      <c r="AE2288" t="s">
        <v>95</v>
      </c>
      <c r="AF2288" s="8">
        <v>45473</v>
      </c>
    </row>
    <row r="2289" spans="1:32" x14ac:dyDescent="0.25">
      <c r="A2289" t="s">
        <v>7812</v>
      </c>
      <c r="B2289" s="10">
        <v>2024</v>
      </c>
      <c r="C2289" s="8">
        <v>45383</v>
      </c>
      <c r="D2289" s="8">
        <v>45473</v>
      </c>
      <c r="E2289" t="s">
        <v>83</v>
      </c>
      <c r="F2289">
        <v>8.9</v>
      </c>
      <c r="G2289" t="s">
        <v>174</v>
      </c>
      <c r="H2289" t="s">
        <v>7813</v>
      </c>
      <c r="I2289" t="s">
        <v>592</v>
      </c>
      <c r="J2289" t="s">
        <v>2293</v>
      </c>
      <c r="K2289" t="s">
        <v>4431</v>
      </c>
      <c r="L2289" t="s">
        <v>2101</v>
      </c>
      <c r="M2289" t="s">
        <v>91</v>
      </c>
      <c r="N2289">
        <v>8399</v>
      </c>
      <c r="O2289" t="s">
        <v>93</v>
      </c>
      <c r="P2289">
        <v>8399</v>
      </c>
      <c r="Q2289" t="s">
        <v>93</v>
      </c>
      <c r="R2289">
        <v>59600295</v>
      </c>
      <c r="S2289">
        <v>59600295</v>
      </c>
      <c r="T2289">
        <v>59600295</v>
      </c>
      <c r="U2289">
        <v>59600295</v>
      </c>
      <c r="V2289">
        <v>59600295</v>
      </c>
      <c r="W2289">
        <v>59600295</v>
      </c>
      <c r="X2289">
        <v>59600295</v>
      </c>
      <c r="Y2289">
        <v>59600295</v>
      </c>
      <c r="Z2289">
        <v>59600295</v>
      </c>
      <c r="AA2289">
        <v>59600295</v>
      </c>
      <c r="AB2289">
        <v>59600295</v>
      </c>
      <c r="AC2289">
        <v>59600295</v>
      </c>
      <c r="AD2289">
        <v>59600295</v>
      </c>
      <c r="AE2289" t="s">
        <v>95</v>
      </c>
      <c r="AF2289" s="8">
        <v>45473</v>
      </c>
    </row>
    <row r="2290" spans="1:32" x14ac:dyDescent="0.25">
      <c r="A2290" t="s">
        <v>7814</v>
      </c>
      <c r="B2290" s="10">
        <v>2024</v>
      </c>
      <c r="C2290" s="8">
        <v>45383</v>
      </c>
      <c r="D2290" s="8">
        <v>45473</v>
      </c>
      <c r="E2290" t="s">
        <v>83</v>
      </c>
      <c r="F2290">
        <v>17.899999999999999</v>
      </c>
      <c r="G2290" t="s">
        <v>231</v>
      </c>
      <c r="H2290" t="s">
        <v>195</v>
      </c>
      <c r="I2290" t="s">
        <v>351</v>
      </c>
      <c r="J2290" t="s">
        <v>1081</v>
      </c>
      <c r="K2290" t="s">
        <v>4431</v>
      </c>
      <c r="L2290" t="s">
        <v>203</v>
      </c>
      <c r="M2290" t="s">
        <v>91</v>
      </c>
      <c r="N2290">
        <v>11343</v>
      </c>
      <c r="O2290" t="s">
        <v>93</v>
      </c>
      <c r="P2290">
        <v>11343</v>
      </c>
      <c r="Q2290" t="s">
        <v>93</v>
      </c>
      <c r="R2290">
        <v>59600296</v>
      </c>
      <c r="S2290">
        <v>59600296</v>
      </c>
      <c r="T2290">
        <v>59600296</v>
      </c>
      <c r="U2290">
        <v>59600296</v>
      </c>
      <c r="V2290">
        <v>59600296</v>
      </c>
      <c r="W2290">
        <v>59600296</v>
      </c>
      <c r="X2290">
        <v>59600296</v>
      </c>
      <c r="Y2290">
        <v>59600296</v>
      </c>
      <c r="Z2290">
        <v>59600296</v>
      </c>
      <c r="AA2290">
        <v>59600296</v>
      </c>
      <c r="AB2290">
        <v>59600296</v>
      </c>
      <c r="AC2290">
        <v>59600296</v>
      </c>
      <c r="AD2290">
        <v>59600296</v>
      </c>
      <c r="AE2290" t="s">
        <v>95</v>
      </c>
      <c r="AF2290" s="8">
        <v>45473</v>
      </c>
    </row>
    <row r="2291" spans="1:32" x14ac:dyDescent="0.25">
      <c r="A2291" t="s">
        <v>7815</v>
      </c>
      <c r="B2291" s="10">
        <v>2024</v>
      </c>
      <c r="C2291" s="8">
        <v>45383</v>
      </c>
      <c r="D2291" s="8">
        <v>45473</v>
      </c>
      <c r="E2291" t="s">
        <v>83</v>
      </c>
      <c r="F2291">
        <v>8.9</v>
      </c>
      <c r="G2291" t="s">
        <v>99</v>
      </c>
      <c r="H2291" t="e">
        <f>+Carpintero Y Ayte (Campto San Fco T)</f>
        <v>#NAME?</v>
      </c>
      <c r="I2291" t="s">
        <v>190</v>
      </c>
      <c r="J2291" t="s">
        <v>7816</v>
      </c>
      <c r="K2291" t="s">
        <v>4431</v>
      </c>
      <c r="L2291" t="s">
        <v>1794</v>
      </c>
      <c r="M2291" t="s">
        <v>91</v>
      </c>
      <c r="N2291">
        <v>8399</v>
      </c>
      <c r="O2291" t="s">
        <v>93</v>
      </c>
      <c r="P2291">
        <v>8399</v>
      </c>
      <c r="Q2291" t="s">
        <v>93</v>
      </c>
      <c r="R2291">
        <v>59600297</v>
      </c>
      <c r="S2291">
        <v>59600297</v>
      </c>
      <c r="T2291">
        <v>59600297</v>
      </c>
      <c r="U2291">
        <v>59600297</v>
      </c>
      <c r="V2291">
        <v>59600297</v>
      </c>
      <c r="W2291">
        <v>59600297</v>
      </c>
      <c r="X2291">
        <v>59600297</v>
      </c>
      <c r="Y2291">
        <v>59600297</v>
      </c>
      <c r="Z2291">
        <v>59600297</v>
      </c>
      <c r="AA2291">
        <v>59600297</v>
      </c>
      <c r="AB2291">
        <v>59600297</v>
      </c>
      <c r="AC2291">
        <v>59600297</v>
      </c>
      <c r="AD2291">
        <v>59600297</v>
      </c>
      <c r="AE2291" t="s">
        <v>95</v>
      </c>
      <c r="AF2291" s="8">
        <v>45473</v>
      </c>
    </row>
    <row r="2292" spans="1:32" x14ac:dyDescent="0.25">
      <c r="A2292" t="s">
        <v>7817</v>
      </c>
      <c r="B2292" s="10">
        <v>2024</v>
      </c>
      <c r="C2292" s="8">
        <v>45383</v>
      </c>
      <c r="D2292" s="8">
        <v>45473</v>
      </c>
      <c r="E2292" t="s">
        <v>83</v>
      </c>
      <c r="F2292">
        <v>7.9</v>
      </c>
      <c r="G2292" t="s">
        <v>124</v>
      </c>
      <c r="H2292" t="s">
        <v>7818</v>
      </c>
      <c r="I2292" t="s">
        <v>190</v>
      </c>
      <c r="J2292" t="s">
        <v>2146</v>
      </c>
      <c r="K2292" t="s">
        <v>4431</v>
      </c>
      <c r="L2292" t="s">
        <v>7819</v>
      </c>
      <c r="M2292" t="s">
        <v>137</v>
      </c>
      <c r="N2292">
        <v>6532</v>
      </c>
      <c r="O2292" t="s">
        <v>93</v>
      </c>
      <c r="P2292">
        <v>6532</v>
      </c>
      <c r="Q2292" t="s">
        <v>93</v>
      </c>
      <c r="R2292">
        <v>59600298</v>
      </c>
      <c r="S2292">
        <v>59600298</v>
      </c>
      <c r="T2292">
        <v>59600298</v>
      </c>
      <c r="U2292">
        <v>59600298</v>
      </c>
      <c r="V2292">
        <v>59600298</v>
      </c>
      <c r="W2292">
        <v>59600298</v>
      </c>
      <c r="X2292">
        <v>59600298</v>
      </c>
      <c r="Y2292">
        <v>59600298</v>
      </c>
      <c r="Z2292">
        <v>59600298</v>
      </c>
      <c r="AA2292">
        <v>59600298</v>
      </c>
      <c r="AB2292">
        <v>59600298</v>
      </c>
      <c r="AC2292">
        <v>59600298</v>
      </c>
      <c r="AD2292">
        <v>59600298</v>
      </c>
      <c r="AE2292" t="s">
        <v>95</v>
      </c>
      <c r="AF2292" s="8">
        <v>45473</v>
      </c>
    </row>
    <row r="2293" spans="1:32" x14ac:dyDescent="0.25">
      <c r="A2293" t="s">
        <v>7820</v>
      </c>
      <c r="B2293" s="10">
        <v>2024</v>
      </c>
      <c r="C2293" s="8">
        <v>45383</v>
      </c>
      <c r="D2293" s="8">
        <v>45473</v>
      </c>
      <c r="E2293" t="s">
        <v>83</v>
      </c>
      <c r="F2293">
        <v>8.9</v>
      </c>
      <c r="G2293" t="s">
        <v>99</v>
      </c>
      <c r="H2293" t="s">
        <v>308</v>
      </c>
      <c r="I2293" t="s">
        <v>436</v>
      </c>
      <c r="J2293" t="s">
        <v>2052</v>
      </c>
      <c r="K2293" t="s">
        <v>111</v>
      </c>
      <c r="L2293" t="s">
        <v>146</v>
      </c>
      <c r="M2293" t="s">
        <v>91</v>
      </c>
      <c r="N2293">
        <v>8399</v>
      </c>
      <c r="O2293" t="s">
        <v>93</v>
      </c>
      <c r="P2293">
        <v>8399</v>
      </c>
      <c r="Q2293" t="s">
        <v>93</v>
      </c>
      <c r="R2293">
        <v>59600335</v>
      </c>
      <c r="S2293">
        <v>59600335</v>
      </c>
      <c r="T2293">
        <v>59600335</v>
      </c>
      <c r="U2293">
        <v>59600335</v>
      </c>
      <c r="V2293">
        <v>59600335</v>
      </c>
      <c r="W2293">
        <v>59600335</v>
      </c>
      <c r="X2293">
        <v>59600335</v>
      </c>
      <c r="Y2293">
        <v>59600335</v>
      </c>
      <c r="Z2293">
        <v>59600335</v>
      </c>
      <c r="AA2293">
        <v>59600335</v>
      </c>
      <c r="AB2293">
        <v>59600335</v>
      </c>
      <c r="AC2293">
        <v>59600335</v>
      </c>
      <c r="AD2293">
        <v>59600335</v>
      </c>
      <c r="AE2293" t="s">
        <v>95</v>
      </c>
      <c r="AF2293" s="8">
        <v>45473</v>
      </c>
    </row>
    <row r="2294" spans="1:32" x14ac:dyDescent="0.25">
      <c r="A2294" t="s">
        <v>7821</v>
      </c>
      <c r="B2294" s="10">
        <v>2024</v>
      </c>
      <c r="C2294" s="8">
        <v>45383</v>
      </c>
      <c r="D2294" s="8">
        <v>45473</v>
      </c>
      <c r="E2294" t="s">
        <v>83</v>
      </c>
      <c r="F2294">
        <v>15.9</v>
      </c>
      <c r="G2294" t="s">
        <v>482</v>
      </c>
      <c r="H2294" t="s">
        <v>7822</v>
      </c>
      <c r="I2294" t="s">
        <v>451</v>
      </c>
      <c r="J2294" t="s">
        <v>7823</v>
      </c>
      <c r="K2294" t="s">
        <v>111</v>
      </c>
      <c r="L2294" t="s">
        <v>316</v>
      </c>
      <c r="M2294" t="s">
        <v>137</v>
      </c>
      <c r="N2294">
        <v>10774</v>
      </c>
      <c r="O2294" t="s">
        <v>93</v>
      </c>
      <c r="P2294">
        <v>10774</v>
      </c>
      <c r="Q2294" t="s">
        <v>93</v>
      </c>
      <c r="R2294">
        <v>59600336</v>
      </c>
      <c r="S2294">
        <v>59600336</v>
      </c>
      <c r="T2294">
        <v>59600336</v>
      </c>
      <c r="U2294">
        <v>59600336</v>
      </c>
      <c r="V2294">
        <v>59600336</v>
      </c>
      <c r="W2294">
        <v>59600336</v>
      </c>
      <c r="X2294">
        <v>59600336</v>
      </c>
      <c r="Y2294">
        <v>59600336</v>
      </c>
      <c r="Z2294">
        <v>59600336</v>
      </c>
      <c r="AA2294">
        <v>59600336</v>
      </c>
      <c r="AB2294">
        <v>59600336</v>
      </c>
      <c r="AC2294">
        <v>59600336</v>
      </c>
      <c r="AD2294">
        <v>59600336</v>
      </c>
      <c r="AE2294" t="s">
        <v>95</v>
      </c>
      <c r="AF2294" s="8">
        <v>45473</v>
      </c>
    </row>
    <row r="2295" spans="1:32" x14ac:dyDescent="0.25">
      <c r="A2295" t="s">
        <v>7824</v>
      </c>
      <c r="B2295" s="10">
        <v>2024</v>
      </c>
      <c r="C2295" s="8">
        <v>45383</v>
      </c>
      <c r="D2295" s="8">
        <v>45473</v>
      </c>
      <c r="E2295" t="s">
        <v>83</v>
      </c>
      <c r="F2295">
        <v>8.9</v>
      </c>
      <c r="G2295" t="s">
        <v>174</v>
      </c>
      <c r="H2295" t="s">
        <v>308</v>
      </c>
      <c r="I2295" t="s">
        <v>1420</v>
      </c>
      <c r="J2295" t="s">
        <v>4732</v>
      </c>
      <c r="K2295" t="s">
        <v>111</v>
      </c>
      <c r="L2295" t="s">
        <v>1115</v>
      </c>
      <c r="M2295" t="s">
        <v>91</v>
      </c>
      <c r="N2295">
        <v>8399</v>
      </c>
      <c r="O2295" t="s">
        <v>93</v>
      </c>
      <c r="P2295">
        <v>8399</v>
      </c>
      <c r="Q2295" t="s">
        <v>93</v>
      </c>
      <c r="R2295">
        <v>59600337</v>
      </c>
      <c r="S2295">
        <v>59600337</v>
      </c>
      <c r="T2295">
        <v>59600337</v>
      </c>
      <c r="U2295">
        <v>59600337</v>
      </c>
      <c r="V2295">
        <v>59600337</v>
      </c>
      <c r="W2295">
        <v>59600337</v>
      </c>
      <c r="X2295">
        <v>59600337</v>
      </c>
      <c r="Y2295">
        <v>59600337</v>
      </c>
      <c r="Z2295">
        <v>59600337</v>
      </c>
      <c r="AA2295">
        <v>59600337</v>
      </c>
      <c r="AB2295">
        <v>59600337</v>
      </c>
      <c r="AC2295">
        <v>59600337</v>
      </c>
      <c r="AD2295">
        <v>59600337</v>
      </c>
      <c r="AE2295" t="s">
        <v>95</v>
      </c>
      <c r="AF2295" s="8">
        <v>45473</v>
      </c>
    </row>
    <row r="2296" spans="1:32" x14ac:dyDescent="0.25">
      <c r="A2296" t="s">
        <v>7825</v>
      </c>
      <c r="B2296" s="10">
        <v>2024</v>
      </c>
      <c r="C2296" s="8">
        <v>45383</v>
      </c>
      <c r="D2296" s="8">
        <v>45473</v>
      </c>
      <c r="E2296" t="s">
        <v>83</v>
      </c>
      <c r="F2296">
        <v>15.9</v>
      </c>
      <c r="G2296" t="s">
        <v>482</v>
      </c>
      <c r="H2296" t="s">
        <v>7826</v>
      </c>
      <c r="I2296" t="s">
        <v>87</v>
      </c>
      <c r="J2296" t="s">
        <v>4725</v>
      </c>
      <c r="K2296" t="s">
        <v>111</v>
      </c>
      <c r="L2296" t="s">
        <v>465</v>
      </c>
      <c r="M2296" t="s">
        <v>91</v>
      </c>
      <c r="N2296">
        <v>10774</v>
      </c>
      <c r="O2296" t="s">
        <v>93</v>
      </c>
      <c r="P2296">
        <v>10774</v>
      </c>
      <c r="Q2296" t="s">
        <v>93</v>
      </c>
      <c r="R2296">
        <v>59600338</v>
      </c>
      <c r="S2296">
        <v>59600338</v>
      </c>
      <c r="T2296">
        <v>59600338</v>
      </c>
      <c r="U2296">
        <v>59600338</v>
      </c>
      <c r="V2296">
        <v>59600338</v>
      </c>
      <c r="W2296">
        <v>59600338</v>
      </c>
      <c r="X2296">
        <v>59600338</v>
      </c>
      <c r="Y2296">
        <v>59600338</v>
      </c>
      <c r="Z2296">
        <v>59600338</v>
      </c>
      <c r="AA2296">
        <v>59600338</v>
      </c>
      <c r="AB2296">
        <v>59600338</v>
      </c>
      <c r="AC2296">
        <v>59600338</v>
      </c>
      <c r="AD2296">
        <v>59600338</v>
      </c>
      <c r="AE2296" t="s">
        <v>95</v>
      </c>
      <c r="AF2296" s="8">
        <v>45473</v>
      </c>
    </row>
    <row r="2297" spans="1:32" x14ac:dyDescent="0.25">
      <c r="A2297" t="s">
        <v>7827</v>
      </c>
      <c r="B2297" s="10">
        <v>2024</v>
      </c>
      <c r="C2297" s="8">
        <v>45383</v>
      </c>
      <c r="D2297" s="8">
        <v>45473</v>
      </c>
      <c r="E2297" t="s">
        <v>83</v>
      </c>
      <c r="F2297">
        <v>10.9</v>
      </c>
      <c r="G2297" t="s">
        <v>777</v>
      </c>
      <c r="H2297" t="s">
        <v>463</v>
      </c>
      <c r="I2297" t="s">
        <v>109</v>
      </c>
      <c r="J2297" t="s">
        <v>2786</v>
      </c>
      <c r="K2297" t="s">
        <v>111</v>
      </c>
      <c r="L2297" t="s">
        <v>1998</v>
      </c>
      <c r="M2297" t="s">
        <v>91</v>
      </c>
      <c r="N2297">
        <v>9098</v>
      </c>
      <c r="O2297" t="s">
        <v>93</v>
      </c>
      <c r="P2297">
        <v>9098</v>
      </c>
      <c r="Q2297" t="s">
        <v>93</v>
      </c>
      <c r="R2297">
        <v>59600339</v>
      </c>
      <c r="S2297">
        <v>59600339</v>
      </c>
      <c r="T2297">
        <v>59600339</v>
      </c>
      <c r="U2297">
        <v>59600339</v>
      </c>
      <c r="V2297">
        <v>59600339</v>
      </c>
      <c r="W2297">
        <v>59600339</v>
      </c>
      <c r="X2297">
        <v>59600339</v>
      </c>
      <c r="Y2297">
        <v>59600339</v>
      </c>
      <c r="Z2297">
        <v>59600339</v>
      </c>
      <c r="AA2297">
        <v>59600339</v>
      </c>
      <c r="AB2297">
        <v>59600339</v>
      </c>
      <c r="AC2297">
        <v>59600339</v>
      </c>
      <c r="AD2297">
        <v>59600339</v>
      </c>
      <c r="AE2297" t="s">
        <v>95</v>
      </c>
      <c r="AF2297" s="8">
        <v>45473</v>
      </c>
    </row>
    <row r="2298" spans="1:32" x14ac:dyDescent="0.25">
      <c r="A2298" t="s">
        <v>7828</v>
      </c>
      <c r="B2298" s="10">
        <v>2024</v>
      </c>
      <c r="C2298" s="8">
        <v>45383</v>
      </c>
      <c r="D2298" s="8">
        <v>45473</v>
      </c>
      <c r="E2298" t="s">
        <v>83</v>
      </c>
      <c r="F2298">
        <v>15.9</v>
      </c>
      <c r="G2298" t="s">
        <v>206</v>
      </c>
      <c r="H2298" t="s">
        <v>7829</v>
      </c>
      <c r="I2298" t="s">
        <v>366</v>
      </c>
      <c r="J2298" t="s">
        <v>523</v>
      </c>
      <c r="K2298" t="s">
        <v>111</v>
      </c>
      <c r="L2298" t="s">
        <v>374</v>
      </c>
      <c r="M2298" t="s">
        <v>91</v>
      </c>
      <c r="N2298">
        <v>10774</v>
      </c>
      <c r="O2298" t="s">
        <v>93</v>
      </c>
      <c r="P2298">
        <v>10774</v>
      </c>
      <c r="Q2298" t="s">
        <v>93</v>
      </c>
      <c r="R2298">
        <v>59600340</v>
      </c>
      <c r="S2298">
        <v>59600340</v>
      </c>
      <c r="T2298">
        <v>59600340</v>
      </c>
      <c r="U2298">
        <v>59600340</v>
      </c>
      <c r="V2298">
        <v>59600340</v>
      </c>
      <c r="W2298">
        <v>59600340</v>
      </c>
      <c r="X2298">
        <v>59600340</v>
      </c>
      <c r="Y2298">
        <v>59600340</v>
      </c>
      <c r="Z2298">
        <v>59600340</v>
      </c>
      <c r="AA2298">
        <v>59600340</v>
      </c>
      <c r="AB2298">
        <v>59600340</v>
      </c>
      <c r="AC2298">
        <v>59600340</v>
      </c>
      <c r="AD2298">
        <v>59600340</v>
      </c>
      <c r="AE2298" t="s">
        <v>95</v>
      </c>
      <c r="AF2298" s="8">
        <v>45473</v>
      </c>
    </row>
    <row r="2299" spans="1:32" x14ac:dyDescent="0.25">
      <c r="A2299" t="s">
        <v>7830</v>
      </c>
      <c r="B2299" s="10">
        <v>2024</v>
      </c>
      <c r="C2299" s="8">
        <v>45383</v>
      </c>
      <c r="D2299" s="8">
        <v>45473</v>
      </c>
      <c r="E2299" t="s">
        <v>83</v>
      </c>
      <c r="F2299">
        <v>8.9</v>
      </c>
      <c r="G2299" t="s">
        <v>99</v>
      </c>
      <c r="H2299" t="s">
        <v>181</v>
      </c>
      <c r="I2299" t="s">
        <v>1590</v>
      </c>
      <c r="J2299" t="s">
        <v>286</v>
      </c>
      <c r="K2299" t="s">
        <v>6792</v>
      </c>
      <c r="L2299" t="s">
        <v>90</v>
      </c>
      <c r="M2299" t="s">
        <v>137</v>
      </c>
      <c r="N2299">
        <v>8399</v>
      </c>
      <c r="O2299" t="s">
        <v>93</v>
      </c>
      <c r="P2299">
        <v>8399</v>
      </c>
      <c r="Q2299" t="s">
        <v>93</v>
      </c>
      <c r="R2299">
        <v>59600382</v>
      </c>
      <c r="S2299">
        <v>59600382</v>
      </c>
      <c r="T2299">
        <v>59600382</v>
      </c>
      <c r="U2299">
        <v>59600382</v>
      </c>
      <c r="V2299">
        <v>59600382</v>
      </c>
      <c r="W2299">
        <v>59600382</v>
      </c>
      <c r="X2299">
        <v>59600382</v>
      </c>
      <c r="Y2299">
        <v>59600382</v>
      </c>
      <c r="Z2299">
        <v>59600382</v>
      </c>
      <c r="AA2299">
        <v>59600382</v>
      </c>
      <c r="AB2299">
        <v>59600382</v>
      </c>
      <c r="AC2299">
        <v>59600382</v>
      </c>
      <c r="AD2299">
        <v>59600382</v>
      </c>
      <c r="AE2299" t="s">
        <v>95</v>
      </c>
      <c r="AF2299" s="8">
        <v>45473</v>
      </c>
    </row>
    <row r="2300" spans="1:32" x14ac:dyDescent="0.25">
      <c r="A2300" t="s">
        <v>7831</v>
      </c>
      <c r="B2300" s="10">
        <v>2024</v>
      </c>
      <c r="C2300" s="8">
        <v>45383</v>
      </c>
      <c r="D2300" s="8">
        <v>45473</v>
      </c>
      <c r="E2300" t="s">
        <v>83</v>
      </c>
      <c r="F2300">
        <v>8.9</v>
      </c>
      <c r="G2300" t="s">
        <v>498</v>
      </c>
      <c r="H2300" t="s">
        <v>181</v>
      </c>
      <c r="I2300" t="s">
        <v>3037</v>
      </c>
      <c r="J2300" t="s">
        <v>5055</v>
      </c>
      <c r="K2300" t="s">
        <v>6792</v>
      </c>
      <c r="L2300" t="s">
        <v>2626</v>
      </c>
      <c r="M2300" t="s">
        <v>137</v>
      </c>
      <c r="N2300">
        <v>8399</v>
      </c>
      <c r="O2300" t="s">
        <v>93</v>
      </c>
      <c r="P2300">
        <v>8399</v>
      </c>
      <c r="Q2300" t="s">
        <v>93</v>
      </c>
      <c r="R2300">
        <v>59600383</v>
      </c>
      <c r="S2300">
        <v>59600383</v>
      </c>
      <c r="T2300">
        <v>59600383</v>
      </c>
      <c r="U2300">
        <v>59600383</v>
      </c>
      <c r="V2300">
        <v>59600383</v>
      </c>
      <c r="W2300">
        <v>59600383</v>
      </c>
      <c r="X2300">
        <v>59600383</v>
      </c>
      <c r="Y2300">
        <v>59600383</v>
      </c>
      <c r="Z2300">
        <v>59600383</v>
      </c>
      <c r="AA2300">
        <v>59600383</v>
      </c>
      <c r="AB2300">
        <v>59600383</v>
      </c>
      <c r="AC2300">
        <v>59600383</v>
      </c>
      <c r="AD2300">
        <v>59600383</v>
      </c>
      <c r="AE2300" t="s">
        <v>95</v>
      </c>
      <c r="AF2300" s="8">
        <v>45473</v>
      </c>
    </row>
    <row r="2301" spans="1:32" x14ac:dyDescent="0.25">
      <c r="A2301" t="s">
        <v>7832</v>
      </c>
      <c r="B2301" s="10">
        <v>2024</v>
      </c>
      <c r="C2301" s="8">
        <v>45383</v>
      </c>
      <c r="D2301" s="8">
        <v>45473</v>
      </c>
      <c r="E2301" t="s">
        <v>83</v>
      </c>
      <c r="F2301">
        <v>16.899999999999999</v>
      </c>
      <c r="G2301" t="s">
        <v>343</v>
      </c>
      <c r="H2301" t="e">
        <f>+Op De Volteo Redilas Hiab</f>
        <v>#NAME?</v>
      </c>
      <c r="I2301" t="s">
        <v>351</v>
      </c>
      <c r="J2301" t="s">
        <v>7833</v>
      </c>
      <c r="K2301" t="s">
        <v>6792</v>
      </c>
      <c r="L2301" t="s">
        <v>1531</v>
      </c>
      <c r="M2301" t="s">
        <v>91</v>
      </c>
      <c r="N2301">
        <v>11060</v>
      </c>
      <c r="O2301" t="s">
        <v>93</v>
      </c>
      <c r="P2301">
        <v>11060</v>
      </c>
      <c r="Q2301" t="s">
        <v>93</v>
      </c>
      <c r="R2301">
        <v>59600384</v>
      </c>
      <c r="S2301">
        <v>59600384</v>
      </c>
      <c r="T2301">
        <v>59600384</v>
      </c>
      <c r="U2301">
        <v>59600384</v>
      </c>
      <c r="V2301">
        <v>59600384</v>
      </c>
      <c r="W2301">
        <v>59600384</v>
      </c>
      <c r="X2301">
        <v>59600384</v>
      </c>
      <c r="Y2301">
        <v>59600384</v>
      </c>
      <c r="Z2301">
        <v>59600384</v>
      </c>
      <c r="AA2301">
        <v>59600384</v>
      </c>
      <c r="AB2301">
        <v>59600384</v>
      </c>
      <c r="AC2301">
        <v>59600384</v>
      </c>
      <c r="AD2301">
        <v>59600384</v>
      </c>
      <c r="AE2301" t="s">
        <v>95</v>
      </c>
      <c r="AF2301" s="8">
        <v>45473</v>
      </c>
    </row>
    <row r="2302" spans="1:32" x14ac:dyDescent="0.25">
      <c r="A2302" t="s">
        <v>7834</v>
      </c>
      <c r="B2302" s="10">
        <v>2024</v>
      </c>
      <c r="C2302" s="8">
        <v>45383</v>
      </c>
      <c r="D2302" s="8">
        <v>45473</v>
      </c>
      <c r="E2302" t="s">
        <v>83</v>
      </c>
      <c r="F2302">
        <v>8.9</v>
      </c>
      <c r="G2302" t="s">
        <v>99</v>
      </c>
      <c r="H2302" t="s">
        <v>181</v>
      </c>
      <c r="I2302" t="s">
        <v>190</v>
      </c>
      <c r="J2302" t="s">
        <v>3015</v>
      </c>
      <c r="K2302" t="s">
        <v>6792</v>
      </c>
      <c r="L2302" t="s">
        <v>639</v>
      </c>
      <c r="M2302" t="s">
        <v>137</v>
      </c>
      <c r="N2302">
        <v>8399</v>
      </c>
      <c r="O2302" t="s">
        <v>93</v>
      </c>
      <c r="P2302">
        <v>8399</v>
      </c>
      <c r="Q2302" t="s">
        <v>93</v>
      </c>
      <c r="R2302">
        <v>59600385</v>
      </c>
      <c r="S2302">
        <v>59600385</v>
      </c>
      <c r="T2302">
        <v>59600385</v>
      </c>
      <c r="U2302">
        <v>59600385</v>
      </c>
      <c r="V2302">
        <v>59600385</v>
      </c>
      <c r="W2302">
        <v>59600385</v>
      </c>
      <c r="X2302">
        <v>59600385</v>
      </c>
      <c r="Y2302">
        <v>59600385</v>
      </c>
      <c r="Z2302">
        <v>59600385</v>
      </c>
      <c r="AA2302">
        <v>59600385</v>
      </c>
      <c r="AB2302">
        <v>59600385</v>
      </c>
      <c r="AC2302">
        <v>59600385</v>
      </c>
      <c r="AD2302">
        <v>59600385</v>
      </c>
      <c r="AE2302" t="s">
        <v>95</v>
      </c>
      <c r="AF2302" s="8">
        <v>45473</v>
      </c>
    </row>
    <row r="2303" spans="1:32" x14ac:dyDescent="0.25">
      <c r="A2303" t="s">
        <v>7835</v>
      </c>
      <c r="B2303" s="10">
        <v>2024</v>
      </c>
      <c r="C2303" s="8">
        <v>45383</v>
      </c>
      <c r="D2303" s="8">
        <v>45473</v>
      </c>
      <c r="E2303" t="s">
        <v>83</v>
      </c>
      <c r="F2303">
        <v>15.9</v>
      </c>
      <c r="G2303" t="s">
        <v>206</v>
      </c>
      <c r="H2303" t="s">
        <v>181</v>
      </c>
      <c r="I2303" t="s">
        <v>762</v>
      </c>
      <c r="J2303" t="s">
        <v>2596</v>
      </c>
      <c r="K2303" t="s">
        <v>6792</v>
      </c>
      <c r="L2303" t="s">
        <v>90</v>
      </c>
      <c r="M2303" t="s">
        <v>137</v>
      </c>
      <c r="N2303">
        <v>10774</v>
      </c>
      <c r="O2303" t="s">
        <v>93</v>
      </c>
      <c r="P2303">
        <v>10774</v>
      </c>
      <c r="Q2303" t="s">
        <v>93</v>
      </c>
      <c r="R2303">
        <v>59600386</v>
      </c>
      <c r="S2303">
        <v>59600386</v>
      </c>
      <c r="T2303">
        <v>59600386</v>
      </c>
      <c r="U2303">
        <v>59600386</v>
      </c>
      <c r="V2303">
        <v>59600386</v>
      </c>
      <c r="W2303">
        <v>59600386</v>
      </c>
      <c r="X2303">
        <v>59600386</v>
      </c>
      <c r="Y2303">
        <v>59600386</v>
      </c>
      <c r="Z2303">
        <v>59600386</v>
      </c>
      <c r="AA2303">
        <v>59600386</v>
      </c>
      <c r="AB2303">
        <v>59600386</v>
      </c>
      <c r="AC2303">
        <v>59600386</v>
      </c>
      <c r="AD2303">
        <v>59600386</v>
      </c>
      <c r="AE2303" t="s">
        <v>95</v>
      </c>
      <c r="AF2303" s="8">
        <v>45473</v>
      </c>
    </row>
    <row r="2304" spans="1:32" x14ac:dyDescent="0.25">
      <c r="A2304" t="s">
        <v>7836</v>
      </c>
      <c r="B2304" s="10">
        <v>2024</v>
      </c>
      <c r="C2304" s="8">
        <v>45383</v>
      </c>
      <c r="D2304" s="8">
        <v>45473</v>
      </c>
      <c r="E2304" t="s">
        <v>83</v>
      </c>
      <c r="F2304">
        <v>10.9</v>
      </c>
      <c r="G2304" t="s">
        <v>1748</v>
      </c>
      <c r="H2304" t="s">
        <v>7837</v>
      </c>
      <c r="I2304" t="s">
        <v>762</v>
      </c>
      <c r="J2304" t="s">
        <v>6768</v>
      </c>
      <c r="K2304" t="s">
        <v>6792</v>
      </c>
      <c r="L2304" t="s">
        <v>90</v>
      </c>
      <c r="M2304" t="s">
        <v>137</v>
      </c>
      <c r="N2304">
        <v>9098</v>
      </c>
      <c r="O2304" t="s">
        <v>93</v>
      </c>
      <c r="P2304">
        <v>9098</v>
      </c>
      <c r="Q2304" t="s">
        <v>93</v>
      </c>
      <c r="R2304">
        <v>59600387</v>
      </c>
      <c r="S2304">
        <v>59600387</v>
      </c>
      <c r="T2304">
        <v>59600387</v>
      </c>
      <c r="U2304">
        <v>59600387</v>
      </c>
      <c r="V2304">
        <v>59600387</v>
      </c>
      <c r="W2304">
        <v>59600387</v>
      </c>
      <c r="X2304">
        <v>59600387</v>
      </c>
      <c r="Y2304">
        <v>59600387</v>
      </c>
      <c r="Z2304">
        <v>59600387</v>
      </c>
      <c r="AA2304">
        <v>59600387</v>
      </c>
      <c r="AB2304">
        <v>59600387</v>
      </c>
      <c r="AC2304">
        <v>59600387</v>
      </c>
      <c r="AD2304">
        <v>59600387</v>
      </c>
      <c r="AE2304" t="s">
        <v>95</v>
      </c>
      <c r="AF2304" s="8">
        <v>45473</v>
      </c>
    </row>
    <row r="2305" spans="1:32" x14ac:dyDescent="0.25">
      <c r="A2305" t="s">
        <v>7838</v>
      </c>
      <c r="B2305" s="10">
        <v>2024</v>
      </c>
      <c r="C2305" s="8">
        <v>45383</v>
      </c>
      <c r="D2305" s="8">
        <v>45473</v>
      </c>
      <c r="E2305" t="s">
        <v>83</v>
      </c>
      <c r="F2305">
        <v>7.9</v>
      </c>
      <c r="G2305" t="s">
        <v>124</v>
      </c>
      <c r="H2305" t="s">
        <v>1100</v>
      </c>
      <c r="I2305" t="s">
        <v>159</v>
      </c>
      <c r="J2305" t="s">
        <v>379</v>
      </c>
      <c r="K2305" t="s">
        <v>2864</v>
      </c>
      <c r="L2305" t="s">
        <v>830</v>
      </c>
      <c r="M2305" t="s">
        <v>91</v>
      </c>
      <c r="N2305">
        <v>6532</v>
      </c>
      <c r="O2305" t="s">
        <v>93</v>
      </c>
      <c r="P2305">
        <v>6532</v>
      </c>
      <c r="Q2305" t="s">
        <v>93</v>
      </c>
      <c r="R2305">
        <v>59600462</v>
      </c>
      <c r="S2305">
        <v>59600462</v>
      </c>
      <c r="T2305">
        <v>59600462</v>
      </c>
      <c r="U2305">
        <v>59600462</v>
      </c>
      <c r="V2305">
        <v>59600462</v>
      </c>
      <c r="W2305">
        <v>59600462</v>
      </c>
      <c r="X2305">
        <v>59600462</v>
      </c>
      <c r="Y2305">
        <v>59600462</v>
      </c>
      <c r="Z2305">
        <v>59600462</v>
      </c>
      <c r="AA2305">
        <v>59600462</v>
      </c>
      <c r="AB2305">
        <v>59600462</v>
      </c>
      <c r="AC2305">
        <v>59600462</v>
      </c>
      <c r="AD2305">
        <v>59600462</v>
      </c>
      <c r="AE2305" t="s">
        <v>95</v>
      </c>
      <c r="AF2305" s="8">
        <v>45473</v>
      </c>
    </row>
    <row r="2306" spans="1:32" x14ac:dyDescent="0.25">
      <c r="A2306" t="s">
        <v>7839</v>
      </c>
      <c r="B2306" s="10">
        <v>2024</v>
      </c>
      <c r="C2306" s="8">
        <v>45383</v>
      </c>
      <c r="D2306" s="8">
        <v>45473</v>
      </c>
      <c r="E2306" t="s">
        <v>83</v>
      </c>
      <c r="F2306">
        <v>13.9</v>
      </c>
      <c r="G2306" t="s">
        <v>116</v>
      </c>
      <c r="H2306" t="s">
        <v>7840</v>
      </c>
      <c r="I2306" t="s">
        <v>431</v>
      </c>
      <c r="J2306" t="s">
        <v>7841</v>
      </c>
      <c r="K2306" t="s">
        <v>2864</v>
      </c>
      <c r="L2306" t="s">
        <v>374</v>
      </c>
      <c r="M2306" t="s">
        <v>137</v>
      </c>
      <c r="N2306">
        <v>9927</v>
      </c>
      <c r="O2306" t="s">
        <v>93</v>
      </c>
      <c r="P2306">
        <v>9927</v>
      </c>
      <c r="Q2306" t="s">
        <v>93</v>
      </c>
      <c r="R2306">
        <v>59600463</v>
      </c>
      <c r="S2306">
        <v>59600463</v>
      </c>
      <c r="T2306">
        <v>59600463</v>
      </c>
      <c r="U2306">
        <v>59600463</v>
      </c>
      <c r="V2306">
        <v>59600463</v>
      </c>
      <c r="W2306">
        <v>59600463</v>
      </c>
      <c r="X2306">
        <v>59600463</v>
      </c>
      <c r="Y2306">
        <v>59600463</v>
      </c>
      <c r="Z2306">
        <v>59600463</v>
      </c>
      <c r="AA2306">
        <v>59600463</v>
      </c>
      <c r="AB2306">
        <v>59600463</v>
      </c>
      <c r="AC2306">
        <v>59600463</v>
      </c>
      <c r="AD2306">
        <v>59600463</v>
      </c>
      <c r="AE2306" t="s">
        <v>95</v>
      </c>
      <c r="AF2306" s="8">
        <v>45473</v>
      </c>
    </row>
    <row r="2307" spans="1:32" x14ac:dyDescent="0.25">
      <c r="A2307" t="s">
        <v>7842</v>
      </c>
      <c r="B2307" s="10">
        <v>2024</v>
      </c>
      <c r="C2307" s="8">
        <v>45383</v>
      </c>
      <c r="D2307" s="8">
        <v>45473</v>
      </c>
      <c r="E2307" t="s">
        <v>83</v>
      </c>
      <c r="F2307">
        <v>8</v>
      </c>
      <c r="G2307" t="s">
        <v>498</v>
      </c>
      <c r="H2307" t="s">
        <v>308</v>
      </c>
      <c r="I2307" t="s">
        <v>441</v>
      </c>
      <c r="J2307" t="s">
        <v>584</v>
      </c>
      <c r="K2307" t="s">
        <v>2864</v>
      </c>
      <c r="L2307" t="s">
        <v>374</v>
      </c>
      <c r="M2307" t="s">
        <v>91</v>
      </c>
      <c r="N2307">
        <v>7364</v>
      </c>
      <c r="O2307" t="s">
        <v>93</v>
      </c>
      <c r="P2307">
        <v>7364</v>
      </c>
      <c r="Q2307" t="s">
        <v>93</v>
      </c>
      <c r="R2307">
        <v>59600464</v>
      </c>
      <c r="S2307">
        <v>59600464</v>
      </c>
      <c r="T2307">
        <v>59600464</v>
      </c>
      <c r="U2307">
        <v>59600464</v>
      </c>
      <c r="V2307">
        <v>59600464</v>
      </c>
      <c r="W2307">
        <v>59600464</v>
      </c>
      <c r="X2307">
        <v>59600464</v>
      </c>
      <c r="Y2307">
        <v>59600464</v>
      </c>
      <c r="Z2307">
        <v>59600464</v>
      </c>
      <c r="AA2307">
        <v>59600464</v>
      </c>
      <c r="AB2307">
        <v>59600464</v>
      </c>
      <c r="AC2307">
        <v>59600464</v>
      </c>
      <c r="AD2307">
        <v>59600464</v>
      </c>
      <c r="AE2307" t="s">
        <v>95</v>
      </c>
      <c r="AF2307" s="8">
        <v>45473</v>
      </c>
    </row>
    <row r="2308" spans="1:32" x14ac:dyDescent="0.25">
      <c r="A2308" t="s">
        <v>7843</v>
      </c>
      <c r="B2308" s="10">
        <v>2024</v>
      </c>
      <c r="C2308" s="8">
        <v>45383</v>
      </c>
      <c r="D2308" s="8">
        <v>45473</v>
      </c>
      <c r="E2308" t="s">
        <v>83</v>
      </c>
      <c r="F2308">
        <v>16.899999999999999</v>
      </c>
      <c r="G2308" t="s">
        <v>290</v>
      </c>
      <c r="H2308" t="s">
        <v>7844</v>
      </c>
      <c r="I2308" t="s">
        <v>2701</v>
      </c>
      <c r="J2308" t="s">
        <v>2330</v>
      </c>
      <c r="K2308" t="s">
        <v>2864</v>
      </c>
      <c r="L2308" t="s">
        <v>374</v>
      </c>
      <c r="M2308" t="s">
        <v>137</v>
      </c>
      <c r="N2308">
        <v>10686</v>
      </c>
      <c r="O2308" t="s">
        <v>93</v>
      </c>
      <c r="P2308">
        <v>10686</v>
      </c>
      <c r="Q2308" t="s">
        <v>93</v>
      </c>
      <c r="R2308">
        <v>59600465</v>
      </c>
      <c r="S2308">
        <v>59600465</v>
      </c>
      <c r="T2308">
        <v>59600465</v>
      </c>
      <c r="U2308">
        <v>59600465</v>
      </c>
      <c r="V2308">
        <v>59600465</v>
      </c>
      <c r="W2308">
        <v>59600465</v>
      </c>
      <c r="X2308">
        <v>59600465</v>
      </c>
      <c r="Y2308">
        <v>59600465</v>
      </c>
      <c r="Z2308">
        <v>59600465</v>
      </c>
      <c r="AA2308">
        <v>59600465</v>
      </c>
      <c r="AB2308">
        <v>59600465</v>
      </c>
      <c r="AC2308">
        <v>59600465</v>
      </c>
      <c r="AD2308">
        <v>59600465</v>
      </c>
      <c r="AE2308" t="s">
        <v>95</v>
      </c>
      <c r="AF2308" s="8">
        <v>45473</v>
      </c>
    </row>
    <row r="2309" spans="1:32" x14ac:dyDescent="0.25">
      <c r="A2309" t="s">
        <v>7845</v>
      </c>
      <c r="B2309" s="10">
        <v>2024</v>
      </c>
      <c r="C2309" s="8">
        <v>45383</v>
      </c>
      <c r="D2309" s="8">
        <v>45473</v>
      </c>
      <c r="E2309" t="s">
        <v>83</v>
      </c>
      <c r="F2309">
        <v>8.9</v>
      </c>
      <c r="G2309" t="s">
        <v>174</v>
      </c>
      <c r="H2309" t="s">
        <v>7846</v>
      </c>
      <c r="I2309" t="s">
        <v>592</v>
      </c>
      <c r="J2309" t="s">
        <v>3633</v>
      </c>
      <c r="K2309" t="s">
        <v>1815</v>
      </c>
      <c r="L2309" t="s">
        <v>453</v>
      </c>
      <c r="M2309" t="s">
        <v>91</v>
      </c>
      <c r="N2309">
        <v>8399</v>
      </c>
      <c r="O2309" t="s">
        <v>93</v>
      </c>
      <c r="P2309">
        <v>8399</v>
      </c>
      <c r="Q2309" t="s">
        <v>93</v>
      </c>
      <c r="R2309">
        <v>59600466</v>
      </c>
      <c r="S2309">
        <v>59600466</v>
      </c>
      <c r="T2309">
        <v>59600466</v>
      </c>
      <c r="U2309">
        <v>59600466</v>
      </c>
      <c r="V2309">
        <v>59600466</v>
      </c>
      <c r="W2309">
        <v>59600466</v>
      </c>
      <c r="X2309">
        <v>59600466</v>
      </c>
      <c r="Y2309">
        <v>59600466</v>
      </c>
      <c r="Z2309">
        <v>59600466</v>
      </c>
      <c r="AA2309">
        <v>59600466</v>
      </c>
      <c r="AB2309">
        <v>59600466</v>
      </c>
      <c r="AC2309">
        <v>59600466</v>
      </c>
      <c r="AD2309">
        <v>59600466</v>
      </c>
      <c r="AE2309" t="s">
        <v>95</v>
      </c>
      <c r="AF2309" s="8">
        <v>45473</v>
      </c>
    </row>
    <row r="2310" spans="1:32" x14ac:dyDescent="0.25">
      <c r="A2310" s="9" t="s">
        <v>7847</v>
      </c>
      <c r="B2310" s="10">
        <v>2024</v>
      </c>
      <c r="C2310" s="8">
        <v>45383</v>
      </c>
      <c r="D2310" s="8">
        <v>45473</v>
      </c>
      <c r="E2310" t="s">
        <v>83</v>
      </c>
      <c r="F2310">
        <v>15.9</v>
      </c>
      <c r="G2310" t="s">
        <v>482</v>
      </c>
      <c r="H2310" t="s">
        <v>7848</v>
      </c>
      <c r="I2310" t="s">
        <v>134</v>
      </c>
      <c r="J2310" t="s">
        <v>7849</v>
      </c>
      <c r="K2310" t="s">
        <v>1815</v>
      </c>
      <c r="L2310" t="s">
        <v>453</v>
      </c>
      <c r="M2310" t="s">
        <v>91</v>
      </c>
      <c r="N2310">
        <v>10774</v>
      </c>
      <c r="O2310" t="s">
        <v>93</v>
      </c>
      <c r="P2310">
        <v>10774</v>
      </c>
      <c r="Q2310" t="s">
        <v>93</v>
      </c>
      <c r="R2310">
        <v>59600467</v>
      </c>
      <c r="S2310">
        <v>59600467</v>
      </c>
      <c r="T2310">
        <v>59600467</v>
      </c>
      <c r="U2310">
        <v>59600467</v>
      </c>
      <c r="V2310">
        <v>59600467</v>
      </c>
      <c r="W2310">
        <v>59600467</v>
      </c>
      <c r="X2310">
        <v>59600467</v>
      </c>
      <c r="Y2310">
        <v>59600467</v>
      </c>
      <c r="Z2310">
        <v>59600467</v>
      </c>
      <c r="AA2310">
        <v>59600467</v>
      </c>
      <c r="AB2310">
        <v>59600467</v>
      </c>
      <c r="AC2310">
        <v>59600467</v>
      </c>
      <c r="AD2310">
        <v>59600467</v>
      </c>
      <c r="AE2310" t="s">
        <v>95</v>
      </c>
      <c r="AF2310" s="8">
        <v>45473</v>
      </c>
    </row>
    <row r="2311" spans="1:32" x14ac:dyDescent="0.25">
      <c r="A2311" t="s">
        <v>7850</v>
      </c>
      <c r="B2311" s="10">
        <v>2024</v>
      </c>
      <c r="C2311" s="8">
        <v>45383</v>
      </c>
      <c r="D2311" s="8">
        <v>45473</v>
      </c>
      <c r="E2311" t="s">
        <v>1621</v>
      </c>
      <c r="F2311">
        <v>100</v>
      </c>
      <c r="G2311" t="s">
        <v>7851</v>
      </c>
      <c r="H2311" t="s">
        <v>1629</v>
      </c>
      <c r="I2311" t="s">
        <v>5267</v>
      </c>
      <c r="J2311" t="s">
        <v>809</v>
      </c>
      <c r="K2311" t="s">
        <v>575</v>
      </c>
      <c r="L2311" t="s">
        <v>1050</v>
      </c>
      <c r="M2311" t="s">
        <v>91</v>
      </c>
      <c r="N2311">
        <v>7468</v>
      </c>
      <c r="O2311" t="s">
        <v>93</v>
      </c>
      <c r="P2311">
        <v>7468</v>
      </c>
      <c r="Q2311" t="s">
        <v>93</v>
      </c>
      <c r="R2311">
        <v>59600499</v>
      </c>
      <c r="S2311">
        <v>59600499</v>
      </c>
      <c r="T2311">
        <v>59600499</v>
      </c>
      <c r="U2311">
        <v>59600499</v>
      </c>
      <c r="V2311">
        <v>59600499</v>
      </c>
      <c r="W2311">
        <v>59600499</v>
      </c>
      <c r="X2311">
        <v>59600499</v>
      </c>
      <c r="Y2311">
        <v>59600499</v>
      </c>
      <c r="Z2311">
        <v>59600499</v>
      </c>
      <c r="AA2311">
        <v>59600499</v>
      </c>
      <c r="AB2311">
        <v>59600499</v>
      </c>
      <c r="AC2311">
        <v>59600499</v>
      </c>
      <c r="AD2311">
        <v>59600499</v>
      </c>
      <c r="AE2311" t="s">
        <v>95</v>
      </c>
      <c r="AF2311" s="8">
        <v>45473</v>
      </c>
    </row>
    <row r="2312" spans="1:32" x14ac:dyDescent="0.25">
      <c r="A2312" t="s">
        <v>7852</v>
      </c>
      <c r="B2312" s="10">
        <v>2024</v>
      </c>
      <c r="C2312" s="8">
        <v>45383</v>
      </c>
      <c r="D2312" s="8">
        <v>45473</v>
      </c>
      <c r="E2312" t="s">
        <v>1621</v>
      </c>
      <c r="F2312">
        <v>100</v>
      </c>
      <c r="G2312" t="s">
        <v>1599</v>
      </c>
      <c r="H2312" t="s">
        <v>1635</v>
      </c>
      <c r="I2312" t="s">
        <v>1636</v>
      </c>
      <c r="J2312" t="s">
        <v>1600</v>
      </c>
      <c r="K2312" t="s">
        <v>575</v>
      </c>
      <c r="L2312" t="s">
        <v>1815</v>
      </c>
      <c r="M2312" t="s">
        <v>91</v>
      </c>
      <c r="N2312">
        <v>7468</v>
      </c>
      <c r="O2312" t="s">
        <v>93</v>
      </c>
      <c r="P2312">
        <v>7468</v>
      </c>
      <c r="Q2312" t="s">
        <v>93</v>
      </c>
      <c r="R2312">
        <v>59600500</v>
      </c>
      <c r="S2312">
        <v>59600500</v>
      </c>
      <c r="T2312">
        <v>59600500</v>
      </c>
      <c r="U2312">
        <v>59600500</v>
      </c>
      <c r="V2312">
        <v>59600500</v>
      </c>
      <c r="W2312">
        <v>59600500</v>
      </c>
      <c r="X2312">
        <v>59600500</v>
      </c>
      <c r="Y2312">
        <v>59600500</v>
      </c>
      <c r="Z2312">
        <v>59600500</v>
      </c>
      <c r="AA2312">
        <v>59600500</v>
      </c>
      <c r="AB2312">
        <v>59600500</v>
      </c>
      <c r="AC2312">
        <v>59600500</v>
      </c>
      <c r="AD2312">
        <v>59600500</v>
      </c>
      <c r="AE2312" t="s">
        <v>95</v>
      </c>
      <c r="AF2312" s="8">
        <v>45473</v>
      </c>
    </row>
    <row r="2313" spans="1:32" x14ac:dyDescent="0.25">
      <c r="A2313" t="s">
        <v>7853</v>
      </c>
      <c r="B2313" s="10">
        <v>2024</v>
      </c>
      <c r="C2313" s="8">
        <v>45383</v>
      </c>
      <c r="D2313" s="8">
        <v>45473</v>
      </c>
      <c r="E2313" t="s">
        <v>1621</v>
      </c>
      <c r="F2313">
        <v>100</v>
      </c>
      <c r="G2313" t="s">
        <v>1634</v>
      </c>
      <c r="H2313" t="s">
        <v>1635</v>
      </c>
      <c r="I2313" t="s">
        <v>1636</v>
      </c>
      <c r="J2313" t="s">
        <v>6709</v>
      </c>
      <c r="K2313" t="s">
        <v>640</v>
      </c>
      <c r="L2313" t="s">
        <v>556</v>
      </c>
      <c r="M2313" t="s">
        <v>91</v>
      </c>
      <c r="N2313">
        <v>7468</v>
      </c>
      <c r="O2313" t="s">
        <v>93</v>
      </c>
      <c r="P2313">
        <v>7468</v>
      </c>
      <c r="Q2313" t="s">
        <v>93</v>
      </c>
      <c r="R2313">
        <v>59600501</v>
      </c>
      <c r="S2313">
        <v>59600501</v>
      </c>
      <c r="T2313">
        <v>59600501</v>
      </c>
      <c r="U2313">
        <v>59600501</v>
      </c>
      <c r="V2313">
        <v>59600501</v>
      </c>
      <c r="W2313">
        <v>59600501</v>
      </c>
      <c r="X2313">
        <v>59600501</v>
      </c>
      <c r="Y2313">
        <v>59600501</v>
      </c>
      <c r="Z2313">
        <v>59600501</v>
      </c>
      <c r="AA2313">
        <v>59600501</v>
      </c>
      <c r="AB2313">
        <v>59600501</v>
      </c>
      <c r="AC2313">
        <v>59600501</v>
      </c>
      <c r="AD2313">
        <v>59600501</v>
      </c>
      <c r="AE2313" t="s">
        <v>95</v>
      </c>
      <c r="AF2313" s="8">
        <v>45473</v>
      </c>
    </row>
    <row r="2314" spans="1:32" x14ac:dyDescent="0.25">
      <c r="A2314" t="s">
        <v>7854</v>
      </c>
      <c r="B2314" s="10">
        <v>2024</v>
      </c>
      <c r="C2314" s="8">
        <v>45383</v>
      </c>
      <c r="D2314" s="8">
        <v>45473</v>
      </c>
      <c r="E2314" t="s">
        <v>1621</v>
      </c>
      <c r="F2314">
        <v>100</v>
      </c>
      <c r="G2314" t="s">
        <v>1516</v>
      </c>
      <c r="H2314" t="s">
        <v>1629</v>
      </c>
      <c r="I2314" t="s">
        <v>7855</v>
      </c>
      <c r="J2314" t="s">
        <v>809</v>
      </c>
      <c r="K2314" t="s">
        <v>2835</v>
      </c>
      <c r="L2314" t="s">
        <v>6370</v>
      </c>
      <c r="M2314" t="s">
        <v>91</v>
      </c>
      <c r="N2314">
        <v>7468</v>
      </c>
      <c r="O2314" t="s">
        <v>93</v>
      </c>
      <c r="P2314">
        <v>7468</v>
      </c>
      <c r="Q2314" t="s">
        <v>93</v>
      </c>
      <c r="R2314">
        <v>59600502</v>
      </c>
      <c r="S2314">
        <v>59600502</v>
      </c>
      <c r="T2314">
        <v>59600502</v>
      </c>
      <c r="U2314">
        <v>59600502</v>
      </c>
      <c r="V2314">
        <v>59600502</v>
      </c>
      <c r="W2314">
        <v>59600502</v>
      </c>
      <c r="X2314">
        <v>59600502</v>
      </c>
      <c r="Y2314">
        <v>59600502</v>
      </c>
      <c r="Z2314">
        <v>59600502</v>
      </c>
      <c r="AA2314">
        <v>59600502</v>
      </c>
      <c r="AB2314">
        <v>59600502</v>
      </c>
      <c r="AC2314">
        <v>59600502</v>
      </c>
      <c r="AD2314">
        <v>59600502</v>
      </c>
      <c r="AE2314" t="s">
        <v>95</v>
      </c>
      <c r="AF2314" s="8">
        <v>45473</v>
      </c>
    </row>
    <row r="2315" spans="1:32" x14ac:dyDescent="0.25">
      <c r="A2315" t="s">
        <v>7856</v>
      </c>
      <c r="B2315" s="10">
        <v>2024</v>
      </c>
      <c r="C2315" s="8">
        <v>45383</v>
      </c>
      <c r="D2315" s="8">
        <v>45473</v>
      </c>
      <c r="E2315" t="s">
        <v>1621</v>
      </c>
      <c r="F2315">
        <v>100</v>
      </c>
      <c r="G2315" t="s">
        <v>1599</v>
      </c>
      <c r="H2315" t="s">
        <v>1635</v>
      </c>
      <c r="I2315" t="s">
        <v>1636</v>
      </c>
      <c r="J2315" t="s">
        <v>7857</v>
      </c>
      <c r="K2315" t="s">
        <v>7858</v>
      </c>
      <c r="L2315" t="s">
        <v>7859</v>
      </c>
      <c r="M2315" t="s">
        <v>91</v>
      </c>
      <c r="N2315">
        <v>7468</v>
      </c>
      <c r="O2315" t="s">
        <v>93</v>
      </c>
      <c r="P2315">
        <v>7468</v>
      </c>
      <c r="Q2315" t="s">
        <v>93</v>
      </c>
      <c r="R2315">
        <v>59600503</v>
      </c>
      <c r="S2315">
        <v>59600503</v>
      </c>
      <c r="T2315">
        <v>59600503</v>
      </c>
      <c r="U2315">
        <v>59600503</v>
      </c>
      <c r="V2315">
        <v>59600503</v>
      </c>
      <c r="W2315">
        <v>59600503</v>
      </c>
      <c r="X2315">
        <v>59600503</v>
      </c>
      <c r="Y2315">
        <v>59600503</v>
      </c>
      <c r="Z2315">
        <v>59600503</v>
      </c>
      <c r="AA2315">
        <v>59600503</v>
      </c>
      <c r="AB2315">
        <v>59600503</v>
      </c>
      <c r="AC2315">
        <v>59600503</v>
      </c>
      <c r="AD2315">
        <v>59600503</v>
      </c>
      <c r="AE2315" t="s">
        <v>95</v>
      </c>
      <c r="AF2315" s="8">
        <v>45473</v>
      </c>
    </row>
    <row r="2316" spans="1:32" x14ac:dyDescent="0.25">
      <c r="A2316" t="s">
        <v>7860</v>
      </c>
      <c r="B2316" s="10">
        <v>2024</v>
      </c>
      <c r="C2316" s="8">
        <v>45383</v>
      </c>
      <c r="D2316" s="8">
        <v>45473</v>
      </c>
      <c r="E2316" t="s">
        <v>1621</v>
      </c>
      <c r="F2316">
        <v>100</v>
      </c>
      <c r="G2316" t="s">
        <v>224</v>
      </c>
      <c r="H2316" t="s">
        <v>1629</v>
      </c>
      <c r="I2316" t="s">
        <v>3397</v>
      </c>
      <c r="J2316" t="s">
        <v>7861</v>
      </c>
      <c r="K2316" t="s">
        <v>1088</v>
      </c>
      <c r="L2316" t="s">
        <v>203</v>
      </c>
      <c r="M2316" t="s">
        <v>137</v>
      </c>
      <c r="N2316">
        <v>7468</v>
      </c>
      <c r="O2316" t="s">
        <v>93</v>
      </c>
      <c r="P2316">
        <v>7468</v>
      </c>
      <c r="Q2316" t="s">
        <v>93</v>
      </c>
      <c r="R2316">
        <v>59600504</v>
      </c>
      <c r="S2316">
        <v>59600504</v>
      </c>
      <c r="T2316">
        <v>59600504</v>
      </c>
      <c r="U2316">
        <v>59600504</v>
      </c>
      <c r="V2316">
        <v>59600504</v>
      </c>
      <c r="W2316">
        <v>59600504</v>
      </c>
      <c r="X2316">
        <v>59600504</v>
      </c>
      <c r="Y2316">
        <v>59600504</v>
      </c>
      <c r="Z2316">
        <v>59600504</v>
      </c>
      <c r="AA2316">
        <v>59600504</v>
      </c>
      <c r="AB2316">
        <v>59600504</v>
      </c>
      <c r="AC2316">
        <v>59600504</v>
      </c>
      <c r="AD2316">
        <v>59600504</v>
      </c>
      <c r="AE2316" t="s">
        <v>95</v>
      </c>
      <c r="AF2316" s="8">
        <v>45473</v>
      </c>
    </row>
    <row r="2317" spans="1:32" x14ac:dyDescent="0.25">
      <c r="A2317" t="s">
        <v>7862</v>
      </c>
      <c r="B2317" s="10">
        <v>2024</v>
      </c>
      <c r="C2317" s="8">
        <v>45383</v>
      </c>
      <c r="D2317" s="8">
        <v>45473</v>
      </c>
      <c r="E2317" t="s">
        <v>1621</v>
      </c>
      <c r="F2317">
        <v>100</v>
      </c>
      <c r="G2317" t="s">
        <v>1599</v>
      </c>
      <c r="H2317" t="s">
        <v>1635</v>
      </c>
      <c r="I2317" t="s">
        <v>1636</v>
      </c>
      <c r="J2317" t="s">
        <v>3085</v>
      </c>
      <c r="K2317" t="s">
        <v>7863</v>
      </c>
      <c r="L2317" t="s">
        <v>830</v>
      </c>
      <c r="M2317" t="s">
        <v>91</v>
      </c>
      <c r="N2317">
        <v>7468</v>
      </c>
      <c r="O2317" t="s">
        <v>93</v>
      </c>
      <c r="P2317">
        <v>7468</v>
      </c>
      <c r="Q2317" t="s">
        <v>93</v>
      </c>
      <c r="R2317">
        <v>59600505</v>
      </c>
      <c r="S2317">
        <v>59600505</v>
      </c>
      <c r="T2317">
        <v>59600505</v>
      </c>
      <c r="U2317">
        <v>59600505</v>
      </c>
      <c r="V2317">
        <v>59600505</v>
      </c>
      <c r="W2317">
        <v>59600505</v>
      </c>
      <c r="X2317">
        <v>59600505</v>
      </c>
      <c r="Y2317">
        <v>59600505</v>
      </c>
      <c r="Z2317">
        <v>59600505</v>
      </c>
      <c r="AA2317">
        <v>59600505</v>
      </c>
      <c r="AB2317">
        <v>59600505</v>
      </c>
      <c r="AC2317">
        <v>59600505</v>
      </c>
      <c r="AD2317">
        <v>59600505</v>
      </c>
      <c r="AE2317" t="s">
        <v>95</v>
      </c>
      <c r="AF2317" s="8">
        <v>45473</v>
      </c>
    </row>
    <row r="2318" spans="1:32" x14ac:dyDescent="0.25">
      <c r="A2318" t="s">
        <v>7864</v>
      </c>
      <c r="B2318" s="10">
        <v>2024</v>
      </c>
      <c r="C2318" s="8">
        <v>45383</v>
      </c>
      <c r="D2318" s="8">
        <v>45473</v>
      </c>
      <c r="E2318" t="s">
        <v>918</v>
      </c>
      <c r="F2318">
        <v>29</v>
      </c>
      <c r="G2318" t="s">
        <v>7865</v>
      </c>
      <c r="H2318" t="s">
        <v>7866</v>
      </c>
      <c r="I2318" t="s">
        <v>1917</v>
      </c>
      <c r="J2318" t="s">
        <v>7867</v>
      </c>
      <c r="K2318" t="s">
        <v>794</v>
      </c>
      <c r="L2318" t="s">
        <v>460</v>
      </c>
      <c r="M2318" t="s">
        <v>91</v>
      </c>
      <c r="N2318">
        <v>7282</v>
      </c>
      <c r="O2318" t="s">
        <v>93</v>
      </c>
      <c r="P2318">
        <v>28568.48</v>
      </c>
      <c r="Q2318" t="s">
        <v>93</v>
      </c>
      <c r="R2318">
        <v>59597180</v>
      </c>
      <c r="S2318">
        <v>59597180</v>
      </c>
      <c r="T2318">
        <v>59597180</v>
      </c>
      <c r="U2318">
        <v>59597180</v>
      </c>
      <c r="V2318">
        <v>59597180</v>
      </c>
      <c r="W2318">
        <v>59597180</v>
      </c>
      <c r="X2318">
        <v>59597180</v>
      </c>
      <c r="Y2318">
        <v>59597180</v>
      </c>
      <c r="Z2318">
        <v>59597180</v>
      </c>
      <c r="AA2318">
        <v>59597180</v>
      </c>
      <c r="AB2318">
        <v>59597180</v>
      </c>
      <c r="AC2318">
        <v>59597180</v>
      </c>
      <c r="AD2318">
        <v>59597180</v>
      </c>
      <c r="AE2318" t="s">
        <v>95</v>
      </c>
      <c r="AF2318" s="8">
        <v>45473</v>
      </c>
    </row>
    <row r="2319" spans="1:32" x14ac:dyDescent="0.25">
      <c r="A2319" t="s">
        <v>7868</v>
      </c>
      <c r="B2319" s="10">
        <v>2024</v>
      </c>
      <c r="C2319" s="8">
        <v>45383</v>
      </c>
      <c r="D2319" s="8">
        <v>45473</v>
      </c>
      <c r="E2319" t="s">
        <v>918</v>
      </c>
      <c r="F2319">
        <v>25</v>
      </c>
      <c r="G2319" t="s">
        <v>7869</v>
      </c>
      <c r="H2319" t="s">
        <v>7870</v>
      </c>
      <c r="I2319" t="s">
        <v>95</v>
      </c>
      <c r="J2319" t="s">
        <v>3544</v>
      </c>
      <c r="K2319" t="s">
        <v>794</v>
      </c>
      <c r="L2319" t="s">
        <v>7509</v>
      </c>
      <c r="M2319" t="s">
        <v>137</v>
      </c>
      <c r="N2319">
        <v>8450</v>
      </c>
      <c r="O2319" t="s">
        <v>93</v>
      </c>
      <c r="P2319">
        <v>20459.240000000002</v>
      </c>
      <c r="Q2319" t="s">
        <v>93</v>
      </c>
      <c r="R2319">
        <v>59597181</v>
      </c>
      <c r="S2319">
        <v>59597181</v>
      </c>
      <c r="T2319">
        <v>59597181</v>
      </c>
      <c r="U2319">
        <v>59597181</v>
      </c>
      <c r="V2319">
        <v>59597181</v>
      </c>
      <c r="W2319">
        <v>59597181</v>
      </c>
      <c r="X2319">
        <v>59597181</v>
      </c>
      <c r="Y2319">
        <v>59597181</v>
      </c>
      <c r="Z2319">
        <v>59597181</v>
      </c>
      <c r="AA2319">
        <v>59597181</v>
      </c>
      <c r="AB2319">
        <v>59597181</v>
      </c>
      <c r="AC2319">
        <v>59597181</v>
      </c>
      <c r="AD2319">
        <v>59597181</v>
      </c>
      <c r="AE2319" t="s">
        <v>95</v>
      </c>
      <c r="AF2319" s="8">
        <v>45473</v>
      </c>
    </row>
    <row r="2320" spans="1:32" x14ac:dyDescent="0.25">
      <c r="A2320" t="s">
        <v>7871</v>
      </c>
      <c r="B2320" s="10">
        <v>2024</v>
      </c>
      <c r="C2320" s="8">
        <v>45383</v>
      </c>
      <c r="D2320" s="8">
        <v>45473</v>
      </c>
      <c r="E2320" t="s">
        <v>918</v>
      </c>
      <c r="F2320">
        <v>25</v>
      </c>
      <c r="G2320" t="s">
        <v>1002</v>
      </c>
      <c r="H2320" t="s">
        <v>7872</v>
      </c>
      <c r="I2320" t="s">
        <v>961</v>
      </c>
      <c r="J2320" t="s">
        <v>7873</v>
      </c>
      <c r="K2320" t="s">
        <v>7874</v>
      </c>
      <c r="L2320" t="s">
        <v>2986</v>
      </c>
      <c r="M2320" t="s">
        <v>91</v>
      </c>
      <c r="N2320">
        <v>8450</v>
      </c>
      <c r="O2320" t="s">
        <v>93</v>
      </c>
      <c r="P2320">
        <v>20459.240000000002</v>
      </c>
      <c r="Q2320" t="s">
        <v>93</v>
      </c>
      <c r="R2320">
        <v>59597182</v>
      </c>
      <c r="S2320">
        <v>59597182</v>
      </c>
      <c r="T2320">
        <v>59597182</v>
      </c>
      <c r="U2320">
        <v>59597182</v>
      </c>
      <c r="V2320">
        <v>59597182</v>
      </c>
      <c r="W2320">
        <v>59597182</v>
      </c>
      <c r="X2320">
        <v>59597182</v>
      </c>
      <c r="Y2320">
        <v>59597182</v>
      </c>
      <c r="Z2320">
        <v>59597182</v>
      </c>
      <c r="AA2320">
        <v>59597182</v>
      </c>
      <c r="AB2320">
        <v>59597182</v>
      </c>
      <c r="AC2320">
        <v>59597182</v>
      </c>
      <c r="AD2320">
        <v>59597182</v>
      </c>
      <c r="AE2320" t="s">
        <v>95</v>
      </c>
      <c r="AF2320" s="8">
        <v>45473</v>
      </c>
    </row>
    <row r="2321" spans="1:32" x14ac:dyDescent="0.25">
      <c r="A2321" t="s">
        <v>7875</v>
      </c>
      <c r="B2321" s="10">
        <v>2024</v>
      </c>
      <c r="C2321" s="8">
        <v>45383</v>
      </c>
      <c r="D2321" s="8">
        <v>45473</v>
      </c>
      <c r="E2321" t="s">
        <v>918</v>
      </c>
      <c r="F2321">
        <v>25</v>
      </c>
      <c r="G2321" t="s">
        <v>1002</v>
      </c>
      <c r="H2321" t="s">
        <v>7876</v>
      </c>
      <c r="I2321" t="s">
        <v>961</v>
      </c>
      <c r="J2321" t="s">
        <v>7877</v>
      </c>
      <c r="K2321" t="s">
        <v>678</v>
      </c>
      <c r="L2321" t="s">
        <v>220</v>
      </c>
      <c r="M2321" t="s">
        <v>91</v>
      </c>
      <c r="N2321">
        <v>8450</v>
      </c>
      <c r="O2321" t="s">
        <v>93</v>
      </c>
      <c r="P2321">
        <v>20427.98</v>
      </c>
      <c r="Q2321" t="s">
        <v>93</v>
      </c>
      <c r="R2321">
        <v>59597183</v>
      </c>
      <c r="S2321">
        <v>59597183</v>
      </c>
      <c r="T2321">
        <v>59597183</v>
      </c>
      <c r="U2321">
        <v>59597183</v>
      </c>
      <c r="V2321">
        <v>59597183</v>
      </c>
      <c r="W2321">
        <v>59597183</v>
      </c>
      <c r="X2321">
        <v>59597183</v>
      </c>
      <c r="Y2321">
        <v>59597183</v>
      </c>
      <c r="Z2321">
        <v>59597183</v>
      </c>
      <c r="AA2321">
        <v>59597183</v>
      </c>
      <c r="AB2321">
        <v>59597183</v>
      </c>
      <c r="AC2321">
        <v>59597183</v>
      </c>
      <c r="AD2321">
        <v>59597183</v>
      </c>
      <c r="AE2321" t="s">
        <v>95</v>
      </c>
      <c r="AF2321" s="8">
        <v>45473</v>
      </c>
    </row>
    <row r="2322" spans="1:32" x14ac:dyDescent="0.25">
      <c r="A2322" t="s">
        <v>7878</v>
      </c>
      <c r="B2322" s="10">
        <v>2024</v>
      </c>
      <c r="C2322" s="8">
        <v>45383</v>
      </c>
      <c r="D2322" s="8">
        <v>45473</v>
      </c>
      <c r="E2322" t="s">
        <v>918</v>
      </c>
      <c r="F2322">
        <v>23</v>
      </c>
      <c r="G2322" t="s">
        <v>920</v>
      </c>
      <c r="H2322" t="s">
        <v>7879</v>
      </c>
      <c r="I2322" t="s">
        <v>922</v>
      </c>
      <c r="J2322" t="s">
        <v>7880</v>
      </c>
      <c r="K2322" t="s">
        <v>7881</v>
      </c>
      <c r="L2322" t="s">
        <v>1716</v>
      </c>
      <c r="M2322" t="s">
        <v>137</v>
      </c>
      <c r="N2322">
        <v>6118</v>
      </c>
      <c r="O2322" t="s">
        <v>93</v>
      </c>
      <c r="P2322">
        <v>15051.3</v>
      </c>
      <c r="Q2322" t="s">
        <v>93</v>
      </c>
      <c r="R2322">
        <v>59597259</v>
      </c>
      <c r="S2322">
        <v>59597259</v>
      </c>
      <c r="T2322">
        <v>59597259</v>
      </c>
      <c r="U2322">
        <v>59597259</v>
      </c>
      <c r="V2322">
        <v>59597259</v>
      </c>
      <c r="W2322">
        <v>59597259</v>
      </c>
      <c r="X2322">
        <v>59597259</v>
      </c>
      <c r="Y2322">
        <v>59597259</v>
      </c>
      <c r="Z2322">
        <v>59597259</v>
      </c>
      <c r="AA2322">
        <v>59597259</v>
      </c>
      <c r="AB2322">
        <v>59597259</v>
      </c>
      <c r="AC2322">
        <v>59597259</v>
      </c>
      <c r="AD2322">
        <v>59597259</v>
      </c>
      <c r="AE2322" t="s">
        <v>95</v>
      </c>
      <c r="AF2322" s="8">
        <v>45473</v>
      </c>
    </row>
    <row r="2323" spans="1:32" x14ac:dyDescent="0.25">
      <c r="A2323" t="s">
        <v>7882</v>
      </c>
      <c r="B2323" s="10">
        <v>2024</v>
      </c>
      <c r="C2323" s="8">
        <v>45383</v>
      </c>
      <c r="D2323" s="8">
        <v>45473</v>
      </c>
      <c r="E2323" t="s">
        <v>918</v>
      </c>
      <c r="F2323">
        <v>44</v>
      </c>
      <c r="G2323" t="s">
        <v>920</v>
      </c>
      <c r="H2323" t="s">
        <v>7883</v>
      </c>
      <c r="I2323" t="s">
        <v>933</v>
      </c>
      <c r="J2323" t="s">
        <v>7884</v>
      </c>
      <c r="K2323" t="s">
        <v>7881</v>
      </c>
      <c r="L2323" t="s">
        <v>6370</v>
      </c>
      <c r="M2323" t="s">
        <v>91</v>
      </c>
      <c r="N2323">
        <v>14270</v>
      </c>
      <c r="O2323" t="s">
        <v>93</v>
      </c>
      <c r="P2323">
        <v>61490.84</v>
      </c>
      <c r="Q2323" t="s">
        <v>93</v>
      </c>
      <c r="R2323">
        <v>59597260</v>
      </c>
      <c r="S2323">
        <v>59597260</v>
      </c>
      <c r="T2323">
        <v>59597260</v>
      </c>
      <c r="U2323">
        <v>59597260</v>
      </c>
      <c r="V2323">
        <v>59597260</v>
      </c>
      <c r="W2323">
        <v>59597260</v>
      </c>
      <c r="X2323">
        <v>59597260</v>
      </c>
      <c r="Y2323">
        <v>59597260</v>
      </c>
      <c r="Z2323">
        <v>59597260</v>
      </c>
      <c r="AA2323">
        <v>59597260</v>
      </c>
      <c r="AB2323">
        <v>59597260</v>
      </c>
      <c r="AC2323">
        <v>59597260</v>
      </c>
      <c r="AD2323">
        <v>59597260</v>
      </c>
      <c r="AE2323" t="s">
        <v>95</v>
      </c>
      <c r="AF2323" s="8">
        <v>45473</v>
      </c>
    </row>
    <row r="2324" spans="1:32" x14ac:dyDescent="0.25">
      <c r="A2324" t="s">
        <v>7885</v>
      </c>
      <c r="B2324" s="10">
        <v>2024</v>
      </c>
      <c r="C2324" s="8">
        <v>45383</v>
      </c>
      <c r="D2324" s="8">
        <v>45473</v>
      </c>
      <c r="E2324" t="s">
        <v>918</v>
      </c>
      <c r="F2324">
        <v>25</v>
      </c>
      <c r="G2324" t="s">
        <v>920</v>
      </c>
      <c r="H2324" t="s">
        <v>7886</v>
      </c>
      <c r="I2324" t="s">
        <v>961</v>
      </c>
      <c r="J2324" t="s">
        <v>170</v>
      </c>
      <c r="K2324" t="s">
        <v>7887</v>
      </c>
      <c r="L2324" t="s">
        <v>203</v>
      </c>
      <c r="M2324" t="s">
        <v>91</v>
      </c>
      <c r="N2324">
        <v>8450</v>
      </c>
      <c r="O2324" t="s">
        <v>93</v>
      </c>
      <c r="P2324">
        <v>20427.98</v>
      </c>
      <c r="Q2324" t="s">
        <v>93</v>
      </c>
      <c r="R2324">
        <v>59597261</v>
      </c>
      <c r="S2324">
        <v>59597261</v>
      </c>
      <c r="T2324">
        <v>59597261</v>
      </c>
      <c r="U2324">
        <v>59597261</v>
      </c>
      <c r="V2324">
        <v>59597261</v>
      </c>
      <c r="W2324">
        <v>59597261</v>
      </c>
      <c r="X2324">
        <v>59597261</v>
      </c>
      <c r="Y2324">
        <v>59597261</v>
      </c>
      <c r="Z2324">
        <v>59597261</v>
      </c>
      <c r="AA2324">
        <v>59597261</v>
      </c>
      <c r="AB2324">
        <v>59597261</v>
      </c>
      <c r="AC2324">
        <v>59597261</v>
      </c>
      <c r="AD2324">
        <v>59597261</v>
      </c>
      <c r="AE2324" t="s">
        <v>95</v>
      </c>
      <c r="AF2324" s="8">
        <v>45473</v>
      </c>
    </row>
    <row r="2325" spans="1:32" x14ac:dyDescent="0.25">
      <c r="A2325" t="s">
        <v>7888</v>
      </c>
      <c r="B2325" s="10">
        <v>2024</v>
      </c>
      <c r="C2325" s="8">
        <v>45383</v>
      </c>
      <c r="D2325" s="8">
        <v>45473</v>
      </c>
      <c r="E2325" t="s">
        <v>918</v>
      </c>
      <c r="F2325">
        <v>34</v>
      </c>
      <c r="G2325" t="s">
        <v>968</v>
      </c>
      <c r="H2325" t="s">
        <v>7889</v>
      </c>
      <c r="I2325" t="s">
        <v>961</v>
      </c>
      <c r="J2325" t="s">
        <v>631</v>
      </c>
      <c r="K2325" t="s">
        <v>7887</v>
      </c>
      <c r="L2325" t="s">
        <v>7890</v>
      </c>
      <c r="M2325" t="s">
        <v>91</v>
      </c>
      <c r="N2325">
        <v>8405</v>
      </c>
      <c r="O2325" t="s">
        <v>93</v>
      </c>
      <c r="P2325">
        <v>33714.1</v>
      </c>
      <c r="Q2325" t="s">
        <v>93</v>
      </c>
      <c r="R2325">
        <v>59597262</v>
      </c>
      <c r="S2325">
        <v>59597262</v>
      </c>
      <c r="T2325">
        <v>59597262</v>
      </c>
      <c r="U2325">
        <v>59597262</v>
      </c>
      <c r="V2325">
        <v>59597262</v>
      </c>
      <c r="W2325">
        <v>59597262</v>
      </c>
      <c r="X2325">
        <v>59597262</v>
      </c>
      <c r="Y2325">
        <v>59597262</v>
      </c>
      <c r="Z2325">
        <v>59597262</v>
      </c>
      <c r="AA2325">
        <v>59597262</v>
      </c>
      <c r="AB2325">
        <v>59597262</v>
      </c>
      <c r="AC2325">
        <v>59597262</v>
      </c>
      <c r="AD2325">
        <v>59597262</v>
      </c>
      <c r="AE2325" t="s">
        <v>95</v>
      </c>
      <c r="AF2325" s="8">
        <v>45473</v>
      </c>
    </row>
    <row r="2326" spans="1:32" x14ac:dyDescent="0.25">
      <c r="A2326" t="s">
        <v>7891</v>
      </c>
      <c r="B2326" s="10">
        <v>2024</v>
      </c>
      <c r="C2326" s="8">
        <v>45383</v>
      </c>
      <c r="D2326" s="8">
        <v>45473</v>
      </c>
      <c r="E2326" t="s">
        <v>918</v>
      </c>
      <c r="F2326">
        <v>29</v>
      </c>
      <c r="G2326" t="s">
        <v>920</v>
      </c>
      <c r="H2326" t="s">
        <v>7892</v>
      </c>
      <c r="I2326" t="s">
        <v>1917</v>
      </c>
      <c r="J2326" t="s">
        <v>778</v>
      </c>
      <c r="K2326" t="s">
        <v>460</v>
      </c>
      <c r="L2326" t="s">
        <v>7893</v>
      </c>
      <c r="M2326" t="s">
        <v>91</v>
      </c>
      <c r="N2326">
        <v>7282</v>
      </c>
      <c r="O2326" t="s">
        <v>93</v>
      </c>
      <c r="P2326">
        <v>104372.74</v>
      </c>
      <c r="Q2326" t="s">
        <v>93</v>
      </c>
      <c r="R2326">
        <v>59597263</v>
      </c>
      <c r="S2326">
        <v>59597263</v>
      </c>
      <c r="T2326">
        <v>59597263</v>
      </c>
      <c r="U2326">
        <v>59597263</v>
      </c>
      <c r="V2326">
        <v>59597263</v>
      </c>
      <c r="W2326">
        <v>59597263</v>
      </c>
      <c r="X2326">
        <v>59597263</v>
      </c>
      <c r="Y2326">
        <v>59597263</v>
      </c>
      <c r="Z2326">
        <v>59597263</v>
      </c>
      <c r="AA2326">
        <v>59597263</v>
      </c>
      <c r="AB2326">
        <v>59597263</v>
      </c>
      <c r="AC2326">
        <v>59597263</v>
      </c>
      <c r="AD2326">
        <v>59597263</v>
      </c>
      <c r="AE2326" t="s">
        <v>95</v>
      </c>
      <c r="AF2326" s="8">
        <v>45473</v>
      </c>
    </row>
    <row r="2327" spans="1:32" x14ac:dyDescent="0.25">
      <c r="A2327" t="s">
        <v>7894</v>
      </c>
      <c r="B2327" s="10">
        <v>2024</v>
      </c>
      <c r="C2327" s="8">
        <v>45383</v>
      </c>
      <c r="D2327" s="8">
        <v>45473</v>
      </c>
      <c r="E2327" t="s">
        <v>918</v>
      </c>
      <c r="F2327">
        <v>29</v>
      </c>
      <c r="G2327" t="s">
        <v>7895</v>
      </c>
      <c r="H2327" t="s">
        <v>7896</v>
      </c>
      <c r="I2327" t="s">
        <v>95</v>
      </c>
      <c r="J2327" t="s">
        <v>7897</v>
      </c>
      <c r="K2327" t="s">
        <v>460</v>
      </c>
      <c r="L2327" t="s">
        <v>2870</v>
      </c>
      <c r="M2327" t="s">
        <v>91</v>
      </c>
      <c r="N2327">
        <v>7282</v>
      </c>
      <c r="O2327" t="s">
        <v>93</v>
      </c>
      <c r="P2327">
        <v>25452.959999999999</v>
      </c>
      <c r="Q2327" t="s">
        <v>93</v>
      </c>
      <c r="R2327">
        <v>59597264</v>
      </c>
      <c r="S2327">
        <v>59597264</v>
      </c>
      <c r="T2327">
        <v>59597264</v>
      </c>
      <c r="U2327">
        <v>59597264</v>
      </c>
      <c r="V2327">
        <v>59597264</v>
      </c>
      <c r="W2327">
        <v>59597264</v>
      </c>
      <c r="X2327">
        <v>59597264</v>
      </c>
      <c r="Y2327">
        <v>59597264</v>
      </c>
      <c r="Z2327">
        <v>59597264</v>
      </c>
      <c r="AA2327">
        <v>59597264</v>
      </c>
      <c r="AB2327">
        <v>59597264</v>
      </c>
      <c r="AC2327">
        <v>59597264</v>
      </c>
      <c r="AD2327">
        <v>59597264</v>
      </c>
      <c r="AE2327" t="s">
        <v>95</v>
      </c>
      <c r="AF2327" s="8">
        <v>45473</v>
      </c>
    </row>
    <row r="2328" spans="1:32" x14ac:dyDescent="0.25">
      <c r="A2328" t="s">
        <v>7898</v>
      </c>
      <c r="B2328" s="10">
        <v>2024</v>
      </c>
      <c r="C2328" s="8">
        <v>45383</v>
      </c>
      <c r="D2328" s="8">
        <v>45473</v>
      </c>
      <c r="E2328" t="s">
        <v>83</v>
      </c>
      <c r="F2328">
        <v>10.9</v>
      </c>
      <c r="G2328" t="s">
        <v>1165</v>
      </c>
      <c r="H2328" t="s">
        <v>181</v>
      </c>
      <c r="I2328" t="s">
        <v>2311</v>
      </c>
      <c r="J2328" t="s">
        <v>226</v>
      </c>
      <c r="K2328" t="s">
        <v>678</v>
      </c>
      <c r="L2328" t="s">
        <v>678</v>
      </c>
      <c r="M2328" t="s">
        <v>137</v>
      </c>
      <c r="N2328">
        <v>9098</v>
      </c>
      <c r="O2328" t="s">
        <v>93</v>
      </c>
      <c r="P2328">
        <v>9098</v>
      </c>
      <c r="Q2328" t="s">
        <v>93</v>
      </c>
      <c r="R2328">
        <v>59597355</v>
      </c>
      <c r="S2328">
        <v>59597355</v>
      </c>
      <c r="T2328">
        <v>59597355</v>
      </c>
      <c r="U2328">
        <v>59597355</v>
      </c>
      <c r="V2328">
        <v>59597355</v>
      </c>
      <c r="W2328">
        <v>59597355</v>
      </c>
      <c r="X2328">
        <v>59597355</v>
      </c>
      <c r="Y2328">
        <v>59597355</v>
      </c>
      <c r="Z2328">
        <v>59597355</v>
      </c>
      <c r="AA2328">
        <v>59597355</v>
      </c>
      <c r="AB2328">
        <v>59597355</v>
      </c>
      <c r="AC2328">
        <v>59597355</v>
      </c>
      <c r="AD2328">
        <v>59597355</v>
      </c>
      <c r="AE2328" t="s">
        <v>95</v>
      </c>
      <c r="AF2328" s="8">
        <v>45473</v>
      </c>
    </row>
    <row r="2329" spans="1:32" x14ac:dyDescent="0.25">
      <c r="A2329" t="s">
        <v>7899</v>
      </c>
      <c r="B2329" s="10">
        <v>2024</v>
      </c>
      <c r="C2329" s="8">
        <v>45383</v>
      </c>
      <c r="D2329" s="8">
        <v>45473</v>
      </c>
      <c r="E2329" t="s">
        <v>83</v>
      </c>
      <c r="F2329">
        <v>10.9</v>
      </c>
      <c r="G2329" t="s">
        <v>2351</v>
      </c>
      <c r="H2329" t="s">
        <v>7900</v>
      </c>
      <c r="I2329" t="s">
        <v>506</v>
      </c>
      <c r="J2329" t="s">
        <v>7901</v>
      </c>
      <c r="K2329" t="s">
        <v>3127</v>
      </c>
      <c r="L2329" t="s">
        <v>374</v>
      </c>
      <c r="M2329" t="s">
        <v>137</v>
      </c>
      <c r="N2329">
        <v>9098</v>
      </c>
      <c r="O2329" t="s">
        <v>93</v>
      </c>
      <c r="P2329">
        <v>9098</v>
      </c>
      <c r="Q2329" t="s">
        <v>93</v>
      </c>
      <c r="R2329">
        <v>59597356</v>
      </c>
      <c r="S2329">
        <v>59597356</v>
      </c>
      <c r="T2329">
        <v>59597356</v>
      </c>
      <c r="U2329">
        <v>59597356</v>
      </c>
      <c r="V2329">
        <v>59597356</v>
      </c>
      <c r="W2329">
        <v>59597356</v>
      </c>
      <c r="X2329">
        <v>59597356</v>
      </c>
      <c r="Y2329">
        <v>59597356</v>
      </c>
      <c r="Z2329">
        <v>59597356</v>
      </c>
      <c r="AA2329">
        <v>59597356</v>
      </c>
      <c r="AB2329">
        <v>59597356</v>
      </c>
      <c r="AC2329">
        <v>59597356</v>
      </c>
      <c r="AD2329">
        <v>59597356</v>
      </c>
      <c r="AE2329" t="s">
        <v>95</v>
      </c>
      <c r="AF2329" s="8">
        <v>45473</v>
      </c>
    </row>
    <row r="2330" spans="1:32" x14ac:dyDescent="0.25">
      <c r="A2330" t="s">
        <v>7902</v>
      </c>
      <c r="B2330" s="10">
        <v>2024</v>
      </c>
      <c r="C2330" s="8">
        <v>45383</v>
      </c>
      <c r="D2330" s="8">
        <v>45473</v>
      </c>
      <c r="E2330" t="s">
        <v>83</v>
      </c>
      <c r="F2330">
        <v>11.9</v>
      </c>
      <c r="G2330" t="s">
        <v>157</v>
      </c>
      <c r="H2330" t="s">
        <v>195</v>
      </c>
      <c r="I2330" t="s">
        <v>1507</v>
      </c>
      <c r="J2330" t="s">
        <v>305</v>
      </c>
      <c r="K2330" t="s">
        <v>3127</v>
      </c>
      <c r="L2330" t="s">
        <v>1207</v>
      </c>
      <c r="M2330" t="s">
        <v>91</v>
      </c>
      <c r="N2330">
        <v>9474</v>
      </c>
      <c r="O2330" t="s">
        <v>93</v>
      </c>
      <c r="P2330">
        <v>9474</v>
      </c>
      <c r="Q2330" t="s">
        <v>93</v>
      </c>
      <c r="R2330">
        <v>59597357</v>
      </c>
      <c r="S2330">
        <v>59597357</v>
      </c>
      <c r="T2330">
        <v>59597357</v>
      </c>
      <c r="U2330">
        <v>59597357</v>
      </c>
      <c r="V2330">
        <v>59597357</v>
      </c>
      <c r="W2330">
        <v>59597357</v>
      </c>
      <c r="X2330">
        <v>59597357</v>
      </c>
      <c r="Y2330">
        <v>59597357</v>
      </c>
      <c r="Z2330">
        <v>59597357</v>
      </c>
      <c r="AA2330">
        <v>59597357</v>
      </c>
      <c r="AB2330">
        <v>59597357</v>
      </c>
      <c r="AC2330">
        <v>59597357</v>
      </c>
      <c r="AD2330">
        <v>59597357</v>
      </c>
      <c r="AE2330" t="s">
        <v>95</v>
      </c>
      <c r="AF2330" s="8">
        <v>45473</v>
      </c>
    </row>
    <row r="2331" spans="1:32" x14ac:dyDescent="0.25">
      <c r="A2331" t="s">
        <v>7903</v>
      </c>
      <c r="B2331" s="10">
        <v>2024</v>
      </c>
      <c r="C2331" s="8">
        <v>45383</v>
      </c>
      <c r="D2331" s="8">
        <v>45473</v>
      </c>
      <c r="E2331" t="s">
        <v>83</v>
      </c>
      <c r="F2331">
        <v>11.9</v>
      </c>
      <c r="G2331" t="s">
        <v>565</v>
      </c>
      <c r="H2331" t="e">
        <f>+Templetero</f>
        <v>#NAME?</v>
      </c>
      <c r="I2331" t="s">
        <v>548</v>
      </c>
      <c r="J2331" t="s">
        <v>824</v>
      </c>
      <c r="K2331" t="s">
        <v>3127</v>
      </c>
      <c r="L2331" t="s">
        <v>460</v>
      </c>
      <c r="M2331" t="s">
        <v>91</v>
      </c>
      <c r="N2331">
        <v>9474</v>
      </c>
      <c r="O2331" t="s">
        <v>93</v>
      </c>
      <c r="P2331">
        <v>9474</v>
      </c>
      <c r="Q2331" t="s">
        <v>93</v>
      </c>
      <c r="R2331">
        <v>59597358</v>
      </c>
      <c r="S2331">
        <v>59597358</v>
      </c>
      <c r="T2331">
        <v>59597358</v>
      </c>
      <c r="U2331">
        <v>59597358</v>
      </c>
      <c r="V2331">
        <v>59597358</v>
      </c>
      <c r="W2331">
        <v>59597358</v>
      </c>
      <c r="X2331">
        <v>59597358</v>
      </c>
      <c r="Y2331">
        <v>59597358</v>
      </c>
      <c r="Z2331">
        <v>59597358</v>
      </c>
      <c r="AA2331">
        <v>59597358</v>
      </c>
      <c r="AB2331">
        <v>59597358</v>
      </c>
      <c r="AC2331">
        <v>59597358</v>
      </c>
      <c r="AD2331">
        <v>59597358</v>
      </c>
      <c r="AE2331" t="s">
        <v>95</v>
      </c>
      <c r="AF2331" s="8">
        <v>45473</v>
      </c>
    </row>
    <row r="2332" spans="1:32" x14ac:dyDescent="0.25">
      <c r="A2332" t="s">
        <v>7904</v>
      </c>
      <c r="B2332" s="10">
        <v>2024</v>
      </c>
      <c r="C2332" s="8">
        <v>45383</v>
      </c>
      <c r="D2332" s="8">
        <v>45473</v>
      </c>
      <c r="E2332" t="s">
        <v>83</v>
      </c>
      <c r="F2332">
        <v>10.9</v>
      </c>
      <c r="G2332" t="s">
        <v>188</v>
      </c>
      <c r="H2332" t="e">
        <f>+Vigilante  (Panteon Milpa A.)</f>
        <v>#NAME?</v>
      </c>
      <c r="I2332" t="s">
        <v>868</v>
      </c>
      <c r="J2332" t="s">
        <v>1386</v>
      </c>
      <c r="K2332" t="s">
        <v>3127</v>
      </c>
      <c r="L2332" t="s">
        <v>3668</v>
      </c>
      <c r="M2332" t="s">
        <v>91</v>
      </c>
      <c r="N2332">
        <v>9098</v>
      </c>
      <c r="O2332" t="s">
        <v>93</v>
      </c>
      <c r="P2332">
        <v>9098</v>
      </c>
      <c r="Q2332" t="s">
        <v>93</v>
      </c>
      <c r="R2332">
        <v>59597359</v>
      </c>
      <c r="S2332">
        <v>59597359</v>
      </c>
      <c r="T2332">
        <v>59597359</v>
      </c>
      <c r="U2332">
        <v>59597359</v>
      </c>
      <c r="V2332">
        <v>59597359</v>
      </c>
      <c r="W2332">
        <v>59597359</v>
      </c>
      <c r="X2332">
        <v>59597359</v>
      </c>
      <c r="Y2332">
        <v>59597359</v>
      </c>
      <c r="Z2332">
        <v>59597359</v>
      </c>
      <c r="AA2332">
        <v>59597359</v>
      </c>
      <c r="AB2332">
        <v>59597359</v>
      </c>
      <c r="AC2332">
        <v>59597359</v>
      </c>
      <c r="AD2332">
        <v>59597359</v>
      </c>
      <c r="AE2332" t="s">
        <v>95</v>
      </c>
      <c r="AF2332" s="8">
        <v>45473</v>
      </c>
    </row>
    <row r="2333" spans="1:32" x14ac:dyDescent="0.25">
      <c r="A2333" t="s">
        <v>7905</v>
      </c>
      <c r="B2333" s="10">
        <v>2024</v>
      </c>
      <c r="C2333" s="8">
        <v>45383</v>
      </c>
      <c r="D2333" s="8">
        <v>45473</v>
      </c>
      <c r="E2333" t="s">
        <v>83</v>
      </c>
      <c r="F2333">
        <v>15.9</v>
      </c>
      <c r="G2333" t="s">
        <v>482</v>
      </c>
      <c r="H2333" t="e">
        <f>+Jardinero Esp.  (San Agustin El Alto)</f>
        <v>#NAME?</v>
      </c>
      <c r="I2333" t="s">
        <v>144</v>
      </c>
      <c r="J2333" t="s">
        <v>2992</v>
      </c>
      <c r="K2333" t="s">
        <v>3127</v>
      </c>
      <c r="L2333" t="s">
        <v>2755</v>
      </c>
      <c r="M2333" t="s">
        <v>91</v>
      </c>
      <c r="N2333">
        <v>10774</v>
      </c>
      <c r="O2333" t="s">
        <v>93</v>
      </c>
      <c r="P2333">
        <v>10774</v>
      </c>
      <c r="Q2333" t="s">
        <v>93</v>
      </c>
      <c r="R2333">
        <v>59597360</v>
      </c>
      <c r="S2333">
        <v>59597360</v>
      </c>
      <c r="T2333">
        <v>59597360</v>
      </c>
      <c r="U2333">
        <v>59597360</v>
      </c>
      <c r="V2333">
        <v>59597360</v>
      </c>
      <c r="W2333">
        <v>59597360</v>
      </c>
      <c r="X2333">
        <v>59597360</v>
      </c>
      <c r="Y2333">
        <v>59597360</v>
      </c>
      <c r="Z2333">
        <v>59597360</v>
      </c>
      <c r="AA2333">
        <v>59597360</v>
      </c>
      <c r="AB2333">
        <v>59597360</v>
      </c>
      <c r="AC2333">
        <v>59597360</v>
      </c>
      <c r="AD2333">
        <v>59597360</v>
      </c>
      <c r="AE2333" t="s">
        <v>95</v>
      </c>
      <c r="AF2333" s="8">
        <v>45473</v>
      </c>
    </row>
    <row r="2334" spans="1:32" x14ac:dyDescent="0.25">
      <c r="A2334" t="s">
        <v>7906</v>
      </c>
      <c r="B2334" s="10">
        <v>2024</v>
      </c>
      <c r="C2334" s="8">
        <v>45383</v>
      </c>
      <c r="D2334" s="8">
        <v>45473</v>
      </c>
      <c r="E2334" t="s">
        <v>83</v>
      </c>
      <c r="F2334">
        <v>7.9</v>
      </c>
      <c r="G2334" t="s">
        <v>124</v>
      </c>
      <c r="H2334" t="s">
        <v>388</v>
      </c>
      <c r="I2334" t="s">
        <v>144</v>
      </c>
      <c r="J2334" t="s">
        <v>4695</v>
      </c>
      <c r="K2334" t="s">
        <v>678</v>
      </c>
      <c r="L2334" t="s">
        <v>1809</v>
      </c>
      <c r="M2334" t="s">
        <v>91</v>
      </c>
      <c r="N2334">
        <v>6532</v>
      </c>
      <c r="O2334" t="s">
        <v>93</v>
      </c>
      <c r="P2334">
        <v>6532</v>
      </c>
      <c r="Q2334" t="s">
        <v>93</v>
      </c>
      <c r="R2334">
        <v>59597452</v>
      </c>
      <c r="S2334">
        <v>59597452</v>
      </c>
      <c r="T2334">
        <v>59597452</v>
      </c>
      <c r="U2334">
        <v>59597452</v>
      </c>
      <c r="V2334">
        <v>59597452</v>
      </c>
      <c r="W2334">
        <v>59597452</v>
      </c>
      <c r="X2334">
        <v>59597452</v>
      </c>
      <c r="Y2334">
        <v>59597452</v>
      </c>
      <c r="Z2334">
        <v>59597452</v>
      </c>
      <c r="AA2334">
        <v>59597452</v>
      </c>
      <c r="AB2334">
        <v>59597452</v>
      </c>
      <c r="AC2334">
        <v>59597452</v>
      </c>
      <c r="AD2334">
        <v>59597452</v>
      </c>
      <c r="AE2334" t="s">
        <v>95</v>
      </c>
      <c r="AF2334" s="8">
        <v>45473</v>
      </c>
    </row>
    <row r="2335" spans="1:32" x14ac:dyDescent="0.25">
      <c r="A2335" t="s">
        <v>7907</v>
      </c>
      <c r="B2335" s="10">
        <v>2024</v>
      </c>
      <c r="C2335" s="8">
        <v>45383</v>
      </c>
      <c r="D2335" s="8">
        <v>45473</v>
      </c>
      <c r="E2335" t="s">
        <v>83</v>
      </c>
      <c r="F2335">
        <v>11.9</v>
      </c>
      <c r="G2335" t="s">
        <v>157</v>
      </c>
      <c r="H2335" t="e">
        <f>+Peon Barrido Vehiculo Limpia En Serv Li</f>
        <v>#NAME?</v>
      </c>
      <c r="I2335" t="s">
        <v>159</v>
      </c>
      <c r="J2335" t="s">
        <v>394</v>
      </c>
      <c r="K2335" t="s">
        <v>678</v>
      </c>
      <c r="L2335" t="s">
        <v>7524</v>
      </c>
      <c r="M2335" t="s">
        <v>91</v>
      </c>
      <c r="N2335">
        <v>9474</v>
      </c>
      <c r="O2335" t="s">
        <v>93</v>
      </c>
      <c r="P2335">
        <v>9474</v>
      </c>
      <c r="Q2335" t="s">
        <v>93</v>
      </c>
      <c r="R2335">
        <v>59597453</v>
      </c>
      <c r="S2335">
        <v>59597453</v>
      </c>
      <c r="T2335">
        <v>59597453</v>
      </c>
      <c r="U2335">
        <v>59597453</v>
      </c>
      <c r="V2335">
        <v>59597453</v>
      </c>
      <c r="W2335">
        <v>59597453</v>
      </c>
      <c r="X2335">
        <v>59597453</v>
      </c>
      <c r="Y2335">
        <v>59597453</v>
      </c>
      <c r="Z2335">
        <v>59597453</v>
      </c>
      <c r="AA2335">
        <v>59597453</v>
      </c>
      <c r="AB2335">
        <v>59597453</v>
      </c>
      <c r="AC2335">
        <v>59597453</v>
      </c>
      <c r="AD2335">
        <v>59597453</v>
      </c>
      <c r="AE2335" t="s">
        <v>95</v>
      </c>
      <c r="AF2335" s="8">
        <v>45473</v>
      </c>
    </row>
    <row r="2336" spans="1:32" x14ac:dyDescent="0.25">
      <c r="A2336" t="s">
        <v>7908</v>
      </c>
      <c r="B2336" s="10">
        <v>2024</v>
      </c>
      <c r="C2336" s="8">
        <v>45383</v>
      </c>
      <c r="D2336" s="8">
        <v>45473</v>
      </c>
      <c r="E2336" t="s">
        <v>83</v>
      </c>
      <c r="F2336">
        <v>8.9</v>
      </c>
      <c r="G2336" t="s">
        <v>180</v>
      </c>
      <c r="H2336" t="s">
        <v>7909</v>
      </c>
      <c r="I2336" t="s">
        <v>109</v>
      </c>
      <c r="J2336" t="s">
        <v>165</v>
      </c>
      <c r="K2336" t="s">
        <v>678</v>
      </c>
      <c r="L2336" t="s">
        <v>639</v>
      </c>
      <c r="M2336" t="s">
        <v>91</v>
      </c>
      <c r="N2336">
        <v>7364</v>
      </c>
      <c r="O2336" t="s">
        <v>93</v>
      </c>
      <c r="P2336">
        <v>7364</v>
      </c>
      <c r="Q2336" t="s">
        <v>93</v>
      </c>
      <c r="R2336">
        <v>59597454</v>
      </c>
      <c r="S2336">
        <v>59597454</v>
      </c>
      <c r="T2336">
        <v>59597454</v>
      </c>
      <c r="U2336">
        <v>59597454</v>
      </c>
      <c r="V2336">
        <v>59597454</v>
      </c>
      <c r="W2336">
        <v>59597454</v>
      </c>
      <c r="X2336">
        <v>59597454</v>
      </c>
      <c r="Y2336">
        <v>59597454</v>
      </c>
      <c r="Z2336">
        <v>59597454</v>
      </c>
      <c r="AA2336">
        <v>59597454</v>
      </c>
      <c r="AB2336">
        <v>59597454</v>
      </c>
      <c r="AC2336">
        <v>59597454</v>
      </c>
      <c r="AD2336">
        <v>59597454</v>
      </c>
      <c r="AE2336" t="s">
        <v>95</v>
      </c>
      <c r="AF2336" s="8">
        <v>45473</v>
      </c>
    </row>
    <row r="2337" spans="1:32" x14ac:dyDescent="0.25">
      <c r="A2337" t="s">
        <v>7910</v>
      </c>
      <c r="B2337" s="10">
        <v>2024</v>
      </c>
      <c r="C2337" s="8">
        <v>45383</v>
      </c>
      <c r="D2337" s="8">
        <v>45473</v>
      </c>
      <c r="E2337" t="s">
        <v>83</v>
      </c>
      <c r="F2337">
        <v>8.9</v>
      </c>
      <c r="G2337" t="s">
        <v>99</v>
      </c>
      <c r="H2337" t="s">
        <v>7911</v>
      </c>
      <c r="I2337" t="s">
        <v>645</v>
      </c>
      <c r="J2337" t="s">
        <v>731</v>
      </c>
      <c r="K2337" t="s">
        <v>678</v>
      </c>
      <c r="L2337" t="s">
        <v>503</v>
      </c>
      <c r="M2337" t="s">
        <v>137</v>
      </c>
      <c r="N2337">
        <v>8399</v>
      </c>
      <c r="O2337" t="s">
        <v>93</v>
      </c>
      <c r="P2337">
        <v>8399</v>
      </c>
      <c r="Q2337" t="s">
        <v>93</v>
      </c>
      <c r="R2337">
        <v>59597455</v>
      </c>
      <c r="S2337">
        <v>59597455</v>
      </c>
      <c r="T2337">
        <v>59597455</v>
      </c>
      <c r="U2337">
        <v>59597455</v>
      </c>
      <c r="V2337">
        <v>59597455</v>
      </c>
      <c r="W2337">
        <v>59597455</v>
      </c>
      <c r="X2337">
        <v>59597455</v>
      </c>
      <c r="Y2337">
        <v>59597455</v>
      </c>
      <c r="Z2337">
        <v>59597455</v>
      </c>
      <c r="AA2337">
        <v>59597455</v>
      </c>
      <c r="AB2337">
        <v>59597455</v>
      </c>
      <c r="AC2337">
        <v>59597455</v>
      </c>
      <c r="AD2337">
        <v>59597455</v>
      </c>
      <c r="AE2337" t="s">
        <v>95</v>
      </c>
      <c r="AF2337" s="8">
        <v>45473</v>
      </c>
    </row>
    <row r="2338" spans="1:32" x14ac:dyDescent="0.25">
      <c r="A2338" t="s">
        <v>7912</v>
      </c>
      <c r="B2338" s="10">
        <v>2024</v>
      </c>
      <c r="C2338" s="8">
        <v>45383</v>
      </c>
      <c r="D2338" s="8">
        <v>45473</v>
      </c>
      <c r="E2338" t="s">
        <v>83</v>
      </c>
      <c r="F2338">
        <v>8.9</v>
      </c>
      <c r="G2338" t="s">
        <v>273</v>
      </c>
      <c r="H2338" t="s">
        <v>7913</v>
      </c>
      <c r="I2338" t="s">
        <v>366</v>
      </c>
      <c r="J2338" t="s">
        <v>5852</v>
      </c>
      <c r="K2338" t="s">
        <v>678</v>
      </c>
      <c r="L2338" t="s">
        <v>2354</v>
      </c>
      <c r="M2338" t="s">
        <v>137</v>
      </c>
      <c r="N2338">
        <v>8399</v>
      </c>
      <c r="O2338" t="s">
        <v>93</v>
      </c>
      <c r="P2338">
        <v>8399</v>
      </c>
      <c r="Q2338" t="s">
        <v>93</v>
      </c>
      <c r="R2338">
        <v>59597456</v>
      </c>
      <c r="S2338">
        <v>59597456</v>
      </c>
      <c r="T2338">
        <v>59597456</v>
      </c>
      <c r="U2338">
        <v>59597456</v>
      </c>
      <c r="V2338">
        <v>59597456</v>
      </c>
      <c r="W2338">
        <v>59597456</v>
      </c>
      <c r="X2338">
        <v>59597456</v>
      </c>
      <c r="Y2338">
        <v>59597456</v>
      </c>
      <c r="Z2338">
        <v>59597456</v>
      </c>
      <c r="AA2338">
        <v>59597456</v>
      </c>
      <c r="AB2338">
        <v>59597456</v>
      </c>
      <c r="AC2338">
        <v>59597456</v>
      </c>
      <c r="AD2338">
        <v>59597456</v>
      </c>
      <c r="AE2338" t="s">
        <v>95</v>
      </c>
      <c r="AF2338" s="8">
        <v>45473</v>
      </c>
    </row>
    <row r="2339" spans="1:32" x14ac:dyDescent="0.25">
      <c r="A2339" t="s">
        <v>7914</v>
      </c>
      <c r="B2339" s="10">
        <v>2024</v>
      </c>
      <c r="C2339" s="8">
        <v>45383</v>
      </c>
      <c r="D2339" s="8">
        <v>45473</v>
      </c>
      <c r="E2339" t="s">
        <v>83</v>
      </c>
      <c r="F2339">
        <v>8.9</v>
      </c>
      <c r="G2339" t="s">
        <v>273</v>
      </c>
      <c r="H2339" t="s">
        <v>7915</v>
      </c>
      <c r="I2339" t="s">
        <v>366</v>
      </c>
      <c r="J2339" t="s">
        <v>7916</v>
      </c>
      <c r="K2339" t="s">
        <v>678</v>
      </c>
      <c r="L2339" t="s">
        <v>982</v>
      </c>
      <c r="M2339" t="s">
        <v>137</v>
      </c>
      <c r="N2339">
        <v>8399</v>
      </c>
      <c r="O2339" t="s">
        <v>93</v>
      </c>
      <c r="P2339">
        <v>8399</v>
      </c>
      <c r="Q2339" t="s">
        <v>93</v>
      </c>
      <c r="R2339">
        <v>59597457</v>
      </c>
      <c r="S2339">
        <v>59597457</v>
      </c>
      <c r="T2339">
        <v>59597457</v>
      </c>
      <c r="U2339">
        <v>59597457</v>
      </c>
      <c r="V2339">
        <v>59597457</v>
      </c>
      <c r="W2339">
        <v>59597457</v>
      </c>
      <c r="X2339">
        <v>59597457</v>
      </c>
      <c r="Y2339">
        <v>59597457</v>
      </c>
      <c r="Z2339">
        <v>59597457</v>
      </c>
      <c r="AA2339">
        <v>59597457</v>
      </c>
      <c r="AB2339">
        <v>59597457</v>
      </c>
      <c r="AC2339">
        <v>59597457</v>
      </c>
      <c r="AD2339">
        <v>59597457</v>
      </c>
      <c r="AE2339" t="s">
        <v>95</v>
      </c>
      <c r="AF2339" s="8">
        <v>45473</v>
      </c>
    </row>
    <row r="2340" spans="1:32" x14ac:dyDescent="0.25">
      <c r="A2340" t="s">
        <v>7917</v>
      </c>
      <c r="B2340" s="10">
        <v>2024</v>
      </c>
      <c r="C2340" s="8">
        <v>45383</v>
      </c>
      <c r="D2340" s="8">
        <v>45473</v>
      </c>
      <c r="E2340" t="s">
        <v>83</v>
      </c>
      <c r="F2340">
        <v>8.9</v>
      </c>
      <c r="G2340" t="s">
        <v>180</v>
      </c>
      <c r="H2340" t="s">
        <v>195</v>
      </c>
      <c r="I2340" t="s">
        <v>1563</v>
      </c>
      <c r="J2340" t="s">
        <v>7918</v>
      </c>
      <c r="K2340" t="s">
        <v>3719</v>
      </c>
      <c r="L2340" t="s">
        <v>7919</v>
      </c>
      <c r="M2340" t="s">
        <v>91</v>
      </c>
      <c r="N2340">
        <v>7364</v>
      </c>
      <c r="O2340" t="s">
        <v>93</v>
      </c>
      <c r="P2340">
        <v>7364</v>
      </c>
      <c r="Q2340" t="s">
        <v>93</v>
      </c>
      <c r="R2340">
        <v>59597617</v>
      </c>
      <c r="S2340">
        <v>59597617</v>
      </c>
      <c r="T2340">
        <v>59597617</v>
      </c>
      <c r="U2340">
        <v>59597617</v>
      </c>
      <c r="V2340">
        <v>59597617</v>
      </c>
      <c r="W2340">
        <v>59597617</v>
      </c>
      <c r="X2340">
        <v>59597617</v>
      </c>
      <c r="Y2340">
        <v>59597617</v>
      </c>
      <c r="Z2340">
        <v>59597617</v>
      </c>
      <c r="AA2340">
        <v>59597617</v>
      </c>
      <c r="AB2340">
        <v>59597617</v>
      </c>
      <c r="AC2340">
        <v>59597617</v>
      </c>
      <c r="AD2340">
        <v>59597617</v>
      </c>
      <c r="AE2340" t="s">
        <v>95</v>
      </c>
      <c r="AF2340" s="8">
        <v>45473</v>
      </c>
    </row>
    <row r="2341" spans="1:32" x14ac:dyDescent="0.25">
      <c r="A2341" t="s">
        <v>7920</v>
      </c>
      <c r="B2341" s="10">
        <v>2024</v>
      </c>
      <c r="C2341" s="8">
        <v>45383</v>
      </c>
      <c r="D2341" s="8">
        <v>45473</v>
      </c>
      <c r="E2341" t="s">
        <v>83</v>
      </c>
      <c r="F2341">
        <v>16.899999999999999</v>
      </c>
      <c r="G2341" t="s">
        <v>260</v>
      </c>
      <c r="H2341" t="s">
        <v>195</v>
      </c>
      <c r="I2341" t="s">
        <v>436</v>
      </c>
      <c r="J2341" t="s">
        <v>769</v>
      </c>
      <c r="K2341" t="s">
        <v>7921</v>
      </c>
      <c r="L2341" t="s">
        <v>7922</v>
      </c>
      <c r="M2341" t="s">
        <v>91</v>
      </c>
      <c r="N2341">
        <v>11060</v>
      </c>
      <c r="O2341" t="s">
        <v>93</v>
      </c>
      <c r="P2341">
        <v>11060</v>
      </c>
      <c r="Q2341" t="s">
        <v>93</v>
      </c>
      <c r="R2341">
        <v>59597618</v>
      </c>
      <c r="S2341">
        <v>59597618</v>
      </c>
      <c r="T2341">
        <v>59597618</v>
      </c>
      <c r="U2341">
        <v>59597618</v>
      </c>
      <c r="V2341">
        <v>59597618</v>
      </c>
      <c r="W2341">
        <v>59597618</v>
      </c>
      <c r="X2341">
        <v>59597618</v>
      </c>
      <c r="Y2341">
        <v>59597618</v>
      </c>
      <c r="Z2341">
        <v>59597618</v>
      </c>
      <c r="AA2341">
        <v>59597618</v>
      </c>
      <c r="AB2341">
        <v>59597618</v>
      </c>
      <c r="AC2341">
        <v>59597618</v>
      </c>
      <c r="AD2341">
        <v>59597618</v>
      </c>
      <c r="AE2341" t="s">
        <v>95</v>
      </c>
      <c r="AF2341" s="8">
        <v>45473</v>
      </c>
    </row>
    <row r="2342" spans="1:32" x14ac:dyDescent="0.25">
      <c r="A2342" t="s">
        <v>7923</v>
      </c>
      <c r="B2342" s="10">
        <v>2024</v>
      </c>
      <c r="C2342" s="8">
        <v>45383</v>
      </c>
      <c r="D2342" s="8">
        <v>45473</v>
      </c>
      <c r="E2342" t="s">
        <v>83</v>
      </c>
      <c r="F2342">
        <v>8.9</v>
      </c>
      <c r="G2342" t="s">
        <v>717</v>
      </c>
      <c r="H2342" t="s">
        <v>7924</v>
      </c>
      <c r="I2342" t="s">
        <v>897</v>
      </c>
      <c r="J2342" t="s">
        <v>1229</v>
      </c>
      <c r="K2342" t="s">
        <v>991</v>
      </c>
      <c r="L2342" t="s">
        <v>166</v>
      </c>
      <c r="M2342" t="s">
        <v>137</v>
      </c>
      <c r="N2342">
        <v>8399</v>
      </c>
      <c r="O2342" t="s">
        <v>93</v>
      </c>
      <c r="P2342">
        <v>8399</v>
      </c>
      <c r="Q2342" t="s">
        <v>93</v>
      </c>
      <c r="R2342">
        <v>59597619</v>
      </c>
      <c r="S2342">
        <v>59597619</v>
      </c>
      <c r="T2342">
        <v>59597619</v>
      </c>
      <c r="U2342">
        <v>59597619</v>
      </c>
      <c r="V2342">
        <v>59597619</v>
      </c>
      <c r="W2342">
        <v>59597619</v>
      </c>
      <c r="X2342">
        <v>59597619</v>
      </c>
      <c r="Y2342">
        <v>59597619</v>
      </c>
      <c r="Z2342">
        <v>59597619</v>
      </c>
      <c r="AA2342">
        <v>59597619</v>
      </c>
      <c r="AB2342">
        <v>59597619</v>
      </c>
      <c r="AC2342">
        <v>59597619</v>
      </c>
      <c r="AD2342">
        <v>59597619</v>
      </c>
      <c r="AE2342" t="s">
        <v>95</v>
      </c>
      <c r="AF2342" s="8">
        <v>45473</v>
      </c>
    </row>
    <row r="2343" spans="1:32" x14ac:dyDescent="0.25">
      <c r="A2343" t="s">
        <v>7925</v>
      </c>
      <c r="B2343" s="10">
        <v>2024</v>
      </c>
      <c r="C2343" s="8">
        <v>45383</v>
      </c>
      <c r="D2343" s="8">
        <v>45473</v>
      </c>
      <c r="E2343" t="s">
        <v>83</v>
      </c>
      <c r="F2343">
        <v>8.9</v>
      </c>
      <c r="G2343" t="s">
        <v>174</v>
      </c>
      <c r="H2343" t="s">
        <v>7926</v>
      </c>
      <c r="I2343" t="s">
        <v>196</v>
      </c>
      <c r="J2343" t="s">
        <v>447</v>
      </c>
      <c r="K2343" t="s">
        <v>2348</v>
      </c>
      <c r="L2343" t="s">
        <v>3127</v>
      </c>
      <c r="M2343" t="s">
        <v>137</v>
      </c>
      <c r="N2343">
        <v>8399</v>
      </c>
      <c r="O2343" t="s">
        <v>93</v>
      </c>
      <c r="P2343">
        <v>8399</v>
      </c>
      <c r="Q2343" t="s">
        <v>93</v>
      </c>
      <c r="R2343">
        <v>59597704</v>
      </c>
      <c r="S2343">
        <v>59597704</v>
      </c>
      <c r="T2343">
        <v>59597704</v>
      </c>
      <c r="U2343">
        <v>59597704</v>
      </c>
      <c r="V2343">
        <v>59597704</v>
      </c>
      <c r="W2343">
        <v>59597704</v>
      </c>
      <c r="X2343">
        <v>59597704</v>
      </c>
      <c r="Y2343">
        <v>59597704</v>
      </c>
      <c r="Z2343">
        <v>59597704</v>
      </c>
      <c r="AA2343">
        <v>59597704</v>
      </c>
      <c r="AB2343">
        <v>59597704</v>
      </c>
      <c r="AC2343">
        <v>59597704</v>
      </c>
      <c r="AD2343">
        <v>59597704</v>
      </c>
      <c r="AE2343" t="s">
        <v>95</v>
      </c>
      <c r="AF2343" s="8">
        <v>45473</v>
      </c>
    </row>
    <row r="2344" spans="1:32" x14ac:dyDescent="0.25">
      <c r="A2344" t="s">
        <v>7927</v>
      </c>
      <c r="B2344" s="10">
        <v>2024</v>
      </c>
      <c r="C2344" s="8">
        <v>45383</v>
      </c>
      <c r="D2344" s="8">
        <v>45473</v>
      </c>
      <c r="E2344" t="s">
        <v>83</v>
      </c>
      <c r="F2344">
        <v>11.9</v>
      </c>
      <c r="G2344" t="s">
        <v>157</v>
      </c>
      <c r="H2344" t="e">
        <f>+Machetero De Camion En Servo. De Limpia</f>
        <v>#NAME?</v>
      </c>
      <c r="I2344" t="s">
        <v>159</v>
      </c>
      <c r="J2344" t="s">
        <v>7928</v>
      </c>
      <c r="K2344" t="s">
        <v>2348</v>
      </c>
      <c r="L2344" t="s">
        <v>111</v>
      </c>
      <c r="M2344" t="s">
        <v>91</v>
      </c>
      <c r="N2344">
        <v>9474</v>
      </c>
      <c r="O2344" t="s">
        <v>93</v>
      </c>
      <c r="P2344">
        <v>9474</v>
      </c>
      <c r="Q2344" t="s">
        <v>93</v>
      </c>
      <c r="R2344">
        <v>59597705</v>
      </c>
      <c r="S2344">
        <v>59597705</v>
      </c>
      <c r="T2344">
        <v>59597705</v>
      </c>
      <c r="U2344">
        <v>59597705</v>
      </c>
      <c r="V2344">
        <v>59597705</v>
      </c>
      <c r="W2344">
        <v>59597705</v>
      </c>
      <c r="X2344">
        <v>59597705</v>
      </c>
      <c r="Y2344">
        <v>59597705</v>
      </c>
      <c r="Z2344">
        <v>59597705</v>
      </c>
      <c r="AA2344">
        <v>59597705</v>
      </c>
      <c r="AB2344">
        <v>59597705</v>
      </c>
      <c r="AC2344">
        <v>59597705</v>
      </c>
      <c r="AD2344">
        <v>59597705</v>
      </c>
      <c r="AE2344" t="s">
        <v>95</v>
      </c>
      <c r="AF2344" s="8">
        <v>45473</v>
      </c>
    </row>
    <row r="2345" spans="1:32" x14ac:dyDescent="0.25">
      <c r="A2345" t="s">
        <v>7929</v>
      </c>
      <c r="B2345" s="10">
        <v>2024</v>
      </c>
      <c r="C2345" s="8">
        <v>45383</v>
      </c>
      <c r="D2345" s="8">
        <v>45473</v>
      </c>
      <c r="E2345" t="s">
        <v>83</v>
      </c>
      <c r="F2345">
        <v>8.9</v>
      </c>
      <c r="G2345" t="s">
        <v>99</v>
      </c>
      <c r="H2345" t="e">
        <f>+Machetero De Camion En Servo De Limpia</f>
        <v>#NAME?</v>
      </c>
      <c r="I2345" t="s">
        <v>159</v>
      </c>
      <c r="J2345" t="s">
        <v>7930</v>
      </c>
      <c r="K2345" t="s">
        <v>2348</v>
      </c>
      <c r="L2345" t="s">
        <v>146</v>
      </c>
      <c r="M2345" t="s">
        <v>137</v>
      </c>
      <c r="N2345">
        <v>8399</v>
      </c>
      <c r="O2345" t="s">
        <v>93</v>
      </c>
      <c r="P2345">
        <v>8399</v>
      </c>
      <c r="Q2345" t="s">
        <v>93</v>
      </c>
      <c r="R2345">
        <v>59597706</v>
      </c>
      <c r="S2345">
        <v>59597706</v>
      </c>
      <c r="T2345">
        <v>59597706</v>
      </c>
      <c r="U2345">
        <v>59597706</v>
      </c>
      <c r="V2345">
        <v>59597706</v>
      </c>
      <c r="W2345">
        <v>59597706</v>
      </c>
      <c r="X2345">
        <v>59597706</v>
      </c>
      <c r="Y2345">
        <v>59597706</v>
      </c>
      <c r="Z2345">
        <v>59597706</v>
      </c>
      <c r="AA2345">
        <v>59597706</v>
      </c>
      <c r="AB2345">
        <v>59597706</v>
      </c>
      <c r="AC2345">
        <v>59597706</v>
      </c>
      <c r="AD2345">
        <v>59597706</v>
      </c>
      <c r="AE2345" t="s">
        <v>95</v>
      </c>
      <c r="AF2345" s="8">
        <v>45473</v>
      </c>
    </row>
    <row r="2346" spans="1:32" x14ac:dyDescent="0.25">
      <c r="A2346" t="s">
        <v>7931</v>
      </c>
      <c r="B2346" s="10">
        <v>2024</v>
      </c>
      <c r="C2346" s="8">
        <v>45383</v>
      </c>
      <c r="D2346" s="8">
        <v>45473</v>
      </c>
      <c r="E2346" t="s">
        <v>83</v>
      </c>
      <c r="F2346">
        <v>7.9</v>
      </c>
      <c r="G2346" t="s">
        <v>124</v>
      </c>
      <c r="H2346" t="s">
        <v>1100</v>
      </c>
      <c r="I2346" t="s">
        <v>159</v>
      </c>
      <c r="J2346" t="s">
        <v>667</v>
      </c>
      <c r="K2346" t="s">
        <v>2348</v>
      </c>
      <c r="L2346" t="s">
        <v>227</v>
      </c>
      <c r="M2346" t="s">
        <v>91</v>
      </c>
      <c r="N2346">
        <v>6532</v>
      </c>
      <c r="O2346" t="s">
        <v>93</v>
      </c>
      <c r="P2346">
        <v>6532</v>
      </c>
      <c r="Q2346" t="s">
        <v>93</v>
      </c>
      <c r="R2346">
        <v>59597707</v>
      </c>
      <c r="S2346">
        <v>59597707</v>
      </c>
      <c r="T2346">
        <v>59597707</v>
      </c>
      <c r="U2346">
        <v>59597707</v>
      </c>
      <c r="V2346">
        <v>59597707</v>
      </c>
      <c r="W2346">
        <v>59597707</v>
      </c>
      <c r="X2346">
        <v>59597707</v>
      </c>
      <c r="Y2346">
        <v>59597707</v>
      </c>
      <c r="Z2346">
        <v>59597707</v>
      </c>
      <c r="AA2346">
        <v>59597707</v>
      </c>
      <c r="AB2346">
        <v>59597707</v>
      </c>
      <c r="AC2346">
        <v>59597707</v>
      </c>
      <c r="AD2346">
        <v>59597707</v>
      </c>
      <c r="AE2346" t="s">
        <v>95</v>
      </c>
      <c r="AF2346" s="8">
        <v>45473</v>
      </c>
    </row>
    <row r="2347" spans="1:32" x14ac:dyDescent="0.25">
      <c r="A2347" t="s">
        <v>7932</v>
      </c>
      <c r="B2347" s="10">
        <v>2024</v>
      </c>
      <c r="C2347" s="8">
        <v>45383</v>
      </c>
      <c r="D2347" s="8">
        <v>45473</v>
      </c>
      <c r="E2347" t="s">
        <v>83</v>
      </c>
      <c r="F2347">
        <v>8</v>
      </c>
      <c r="G2347" t="s">
        <v>99</v>
      </c>
      <c r="H2347" t="s">
        <v>181</v>
      </c>
      <c r="I2347" t="s">
        <v>2701</v>
      </c>
      <c r="J2347" t="s">
        <v>2793</v>
      </c>
      <c r="K2347" t="s">
        <v>2348</v>
      </c>
      <c r="L2347" t="s">
        <v>3187</v>
      </c>
      <c r="M2347" t="s">
        <v>137</v>
      </c>
      <c r="N2347">
        <v>7364</v>
      </c>
      <c r="O2347" t="s">
        <v>93</v>
      </c>
      <c r="P2347">
        <v>7364</v>
      </c>
      <c r="Q2347" t="s">
        <v>93</v>
      </c>
      <c r="R2347">
        <v>59597708</v>
      </c>
      <c r="S2347">
        <v>59597708</v>
      </c>
      <c r="T2347">
        <v>59597708</v>
      </c>
      <c r="U2347">
        <v>59597708</v>
      </c>
      <c r="V2347">
        <v>59597708</v>
      </c>
      <c r="W2347">
        <v>59597708</v>
      </c>
      <c r="X2347">
        <v>59597708</v>
      </c>
      <c r="Y2347">
        <v>59597708</v>
      </c>
      <c r="Z2347">
        <v>59597708</v>
      </c>
      <c r="AA2347">
        <v>59597708</v>
      </c>
      <c r="AB2347">
        <v>59597708</v>
      </c>
      <c r="AC2347">
        <v>59597708</v>
      </c>
      <c r="AD2347">
        <v>59597708</v>
      </c>
      <c r="AE2347" t="s">
        <v>95</v>
      </c>
      <c r="AF2347" s="8">
        <v>45473</v>
      </c>
    </row>
    <row r="2348" spans="1:32" x14ac:dyDescent="0.25">
      <c r="A2348" t="s">
        <v>7933</v>
      </c>
      <c r="B2348" s="10">
        <v>2024</v>
      </c>
      <c r="C2348" s="8">
        <v>45383</v>
      </c>
      <c r="D2348" s="8">
        <v>45473</v>
      </c>
      <c r="E2348" t="s">
        <v>83</v>
      </c>
      <c r="F2348">
        <v>8</v>
      </c>
      <c r="G2348" t="s">
        <v>99</v>
      </c>
      <c r="H2348" t="s">
        <v>181</v>
      </c>
      <c r="I2348" t="s">
        <v>2701</v>
      </c>
      <c r="J2348" t="s">
        <v>3107</v>
      </c>
      <c r="K2348" t="s">
        <v>2348</v>
      </c>
      <c r="L2348" t="s">
        <v>3187</v>
      </c>
      <c r="M2348" t="s">
        <v>137</v>
      </c>
      <c r="N2348">
        <v>7364</v>
      </c>
      <c r="O2348" t="s">
        <v>93</v>
      </c>
      <c r="P2348">
        <v>7364</v>
      </c>
      <c r="Q2348" t="s">
        <v>93</v>
      </c>
      <c r="R2348">
        <v>59597709</v>
      </c>
      <c r="S2348">
        <v>59597709</v>
      </c>
      <c r="T2348">
        <v>59597709</v>
      </c>
      <c r="U2348">
        <v>59597709</v>
      </c>
      <c r="V2348">
        <v>59597709</v>
      </c>
      <c r="W2348">
        <v>59597709</v>
      </c>
      <c r="X2348">
        <v>59597709</v>
      </c>
      <c r="Y2348">
        <v>59597709</v>
      </c>
      <c r="Z2348">
        <v>59597709</v>
      </c>
      <c r="AA2348">
        <v>59597709</v>
      </c>
      <c r="AB2348">
        <v>59597709</v>
      </c>
      <c r="AC2348">
        <v>59597709</v>
      </c>
      <c r="AD2348">
        <v>59597709</v>
      </c>
      <c r="AE2348" t="s">
        <v>95</v>
      </c>
      <c r="AF2348" s="8">
        <v>45473</v>
      </c>
    </row>
    <row r="2349" spans="1:32" x14ac:dyDescent="0.25">
      <c r="A2349" t="s">
        <v>7934</v>
      </c>
      <c r="B2349" s="10">
        <v>2024</v>
      </c>
      <c r="C2349" s="8">
        <v>45383</v>
      </c>
      <c r="D2349" s="8">
        <v>45473</v>
      </c>
      <c r="E2349" t="s">
        <v>83</v>
      </c>
      <c r="F2349">
        <v>13.9</v>
      </c>
      <c r="G2349" t="s">
        <v>356</v>
      </c>
      <c r="H2349" t="e">
        <f>+Op. De Fotocopiado</f>
        <v>#NAME?</v>
      </c>
      <c r="I2349" t="s">
        <v>592</v>
      </c>
      <c r="J2349" t="s">
        <v>7935</v>
      </c>
      <c r="K2349" t="s">
        <v>844</v>
      </c>
      <c r="L2349" t="s">
        <v>1125</v>
      </c>
      <c r="M2349" t="s">
        <v>137</v>
      </c>
      <c r="N2349">
        <v>9591</v>
      </c>
      <c r="O2349" t="s">
        <v>93</v>
      </c>
      <c r="P2349">
        <v>9591</v>
      </c>
      <c r="Q2349" t="s">
        <v>93</v>
      </c>
      <c r="R2349">
        <v>59597794</v>
      </c>
      <c r="S2349">
        <v>59597794</v>
      </c>
      <c r="T2349">
        <v>59597794</v>
      </c>
      <c r="U2349">
        <v>59597794</v>
      </c>
      <c r="V2349">
        <v>59597794</v>
      </c>
      <c r="W2349">
        <v>59597794</v>
      </c>
      <c r="X2349">
        <v>59597794</v>
      </c>
      <c r="Y2349">
        <v>59597794</v>
      </c>
      <c r="Z2349">
        <v>59597794</v>
      </c>
      <c r="AA2349">
        <v>59597794</v>
      </c>
      <c r="AB2349">
        <v>59597794</v>
      </c>
      <c r="AC2349">
        <v>59597794</v>
      </c>
      <c r="AD2349">
        <v>59597794</v>
      </c>
      <c r="AE2349" t="s">
        <v>95</v>
      </c>
      <c r="AF2349" s="8">
        <v>45473</v>
      </c>
    </row>
    <row r="2350" spans="1:32" x14ac:dyDescent="0.25">
      <c r="A2350" t="s">
        <v>7936</v>
      </c>
      <c r="B2350" s="10">
        <v>2024</v>
      </c>
      <c r="C2350" s="8">
        <v>45383</v>
      </c>
      <c r="D2350" s="8">
        <v>45473</v>
      </c>
      <c r="E2350" t="s">
        <v>83</v>
      </c>
      <c r="F2350">
        <v>8.9</v>
      </c>
      <c r="G2350" t="s">
        <v>536</v>
      </c>
      <c r="H2350" t="s">
        <v>7937</v>
      </c>
      <c r="I2350" t="s">
        <v>592</v>
      </c>
      <c r="J2350" t="s">
        <v>452</v>
      </c>
      <c r="K2350" t="s">
        <v>844</v>
      </c>
      <c r="L2350" t="s">
        <v>111</v>
      </c>
      <c r="M2350" t="s">
        <v>137</v>
      </c>
      <c r="N2350">
        <v>8399</v>
      </c>
      <c r="O2350" t="s">
        <v>93</v>
      </c>
      <c r="P2350">
        <v>8399</v>
      </c>
      <c r="Q2350" t="s">
        <v>93</v>
      </c>
      <c r="R2350">
        <v>59597795</v>
      </c>
      <c r="S2350">
        <v>59597795</v>
      </c>
      <c r="T2350">
        <v>59597795</v>
      </c>
      <c r="U2350">
        <v>59597795</v>
      </c>
      <c r="V2350">
        <v>59597795</v>
      </c>
      <c r="W2350">
        <v>59597795</v>
      </c>
      <c r="X2350">
        <v>59597795</v>
      </c>
      <c r="Y2350">
        <v>59597795</v>
      </c>
      <c r="Z2350">
        <v>59597795</v>
      </c>
      <c r="AA2350">
        <v>59597795</v>
      </c>
      <c r="AB2350">
        <v>59597795</v>
      </c>
      <c r="AC2350">
        <v>59597795</v>
      </c>
      <c r="AD2350">
        <v>59597795</v>
      </c>
      <c r="AE2350" t="s">
        <v>95</v>
      </c>
      <c r="AF2350" s="8">
        <v>45473</v>
      </c>
    </row>
    <row r="2351" spans="1:32" x14ac:dyDescent="0.25">
      <c r="A2351" t="s">
        <v>7938</v>
      </c>
      <c r="B2351" s="10">
        <v>2024</v>
      </c>
      <c r="C2351" s="8">
        <v>45383</v>
      </c>
      <c r="D2351" s="8">
        <v>45473</v>
      </c>
      <c r="E2351" t="s">
        <v>83</v>
      </c>
      <c r="F2351">
        <v>8.9</v>
      </c>
      <c r="G2351" t="s">
        <v>546</v>
      </c>
      <c r="H2351" t="s">
        <v>842</v>
      </c>
      <c r="I2351" t="s">
        <v>1581</v>
      </c>
      <c r="J2351" t="s">
        <v>7939</v>
      </c>
      <c r="K2351" t="s">
        <v>844</v>
      </c>
      <c r="L2351" t="s">
        <v>407</v>
      </c>
      <c r="M2351" t="s">
        <v>137</v>
      </c>
      <c r="N2351">
        <v>7364</v>
      </c>
      <c r="O2351" t="s">
        <v>93</v>
      </c>
      <c r="P2351">
        <v>7364</v>
      </c>
      <c r="Q2351" t="s">
        <v>93</v>
      </c>
      <c r="R2351">
        <v>59597796</v>
      </c>
      <c r="S2351">
        <v>59597796</v>
      </c>
      <c r="T2351">
        <v>59597796</v>
      </c>
      <c r="U2351">
        <v>59597796</v>
      </c>
      <c r="V2351">
        <v>59597796</v>
      </c>
      <c r="W2351">
        <v>59597796</v>
      </c>
      <c r="X2351">
        <v>59597796</v>
      </c>
      <c r="Y2351">
        <v>59597796</v>
      </c>
      <c r="Z2351">
        <v>59597796</v>
      </c>
      <c r="AA2351">
        <v>59597796</v>
      </c>
      <c r="AB2351">
        <v>59597796</v>
      </c>
      <c r="AC2351">
        <v>59597796</v>
      </c>
      <c r="AD2351">
        <v>59597796</v>
      </c>
      <c r="AE2351" t="s">
        <v>95</v>
      </c>
      <c r="AF2351" s="8">
        <v>45473</v>
      </c>
    </row>
    <row r="2352" spans="1:32" x14ac:dyDescent="0.25">
      <c r="A2352" t="s">
        <v>7940</v>
      </c>
      <c r="B2352" s="10">
        <v>2024</v>
      </c>
      <c r="C2352" s="8">
        <v>45383</v>
      </c>
      <c r="D2352" s="8">
        <v>45473</v>
      </c>
      <c r="E2352" t="s">
        <v>83</v>
      </c>
      <c r="F2352">
        <v>19.899999999999999</v>
      </c>
      <c r="G2352" t="s">
        <v>107</v>
      </c>
      <c r="H2352" t="s">
        <v>7941</v>
      </c>
      <c r="I2352" t="s">
        <v>285</v>
      </c>
      <c r="J2352" t="s">
        <v>5519</v>
      </c>
      <c r="K2352" t="s">
        <v>844</v>
      </c>
      <c r="L2352" t="s">
        <v>374</v>
      </c>
      <c r="M2352" t="s">
        <v>91</v>
      </c>
      <c r="N2352">
        <v>11949</v>
      </c>
      <c r="O2352" t="s">
        <v>93</v>
      </c>
      <c r="P2352">
        <v>11949</v>
      </c>
      <c r="Q2352" t="s">
        <v>93</v>
      </c>
      <c r="R2352">
        <v>59597797</v>
      </c>
      <c r="S2352">
        <v>59597797</v>
      </c>
      <c r="T2352">
        <v>59597797</v>
      </c>
      <c r="U2352">
        <v>59597797</v>
      </c>
      <c r="V2352">
        <v>59597797</v>
      </c>
      <c r="W2352">
        <v>59597797</v>
      </c>
      <c r="X2352">
        <v>59597797</v>
      </c>
      <c r="Y2352">
        <v>59597797</v>
      </c>
      <c r="Z2352">
        <v>59597797</v>
      </c>
      <c r="AA2352">
        <v>59597797</v>
      </c>
      <c r="AB2352">
        <v>59597797</v>
      </c>
      <c r="AC2352">
        <v>59597797</v>
      </c>
      <c r="AD2352">
        <v>59597797</v>
      </c>
      <c r="AE2352" t="s">
        <v>95</v>
      </c>
      <c r="AF2352" s="8">
        <v>45473</v>
      </c>
    </row>
    <row r="2353" spans="1:32" x14ac:dyDescent="0.25">
      <c r="A2353" t="s">
        <v>7942</v>
      </c>
      <c r="B2353" s="10">
        <v>2024</v>
      </c>
      <c r="C2353" s="8">
        <v>45383</v>
      </c>
      <c r="D2353" s="8">
        <v>45473</v>
      </c>
      <c r="E2353" t="s">
        <v>83</v>
      </c>
      <c r="F2353">
        <v>8.9</v>
      </c>
      <c r="G2353" t="s">
        <v>99</v>
      </c>
      <c r="H2353" t="e">
        <f>+Of De Manto Plomero Y Ayte</f>
        <v>#NAME?</v>
      </c>
      <c r="I2353" t="s">
        <v>190</v>
      </c>
      <c r="J2353" t="s">
        <v>4685</v>
      </c>
      <c r="K2353" t="s">
        <v>844</v>
      </c>
      <c r="L2353" t="s">
        <v>1207</v>
      </c>
      <c r="M2353" t="s">
        <v>91</v>
      </c>
      <c r="N2353">
        <v>8399</v>
      </c>
      <c r="O2353" t="s">
        <v>93</v>
      </c>
      <c r="P2353">
        <v>8399</v>
      </c>
      <c r="Q2353" t="s">
        <v>93</v>
      </c>
      <c r="R2353">
        <v>59597798</v>
      </c>
      <c r="S2353">
        <v>59597798</v>
      </c>
      <c r="T2353">
        <v>59597798</v>
      </c>
      <c r="U2353">
        <v>59597798</v>
      </c>
      <c r="V2353">
        <v>59597798</v>
      </c>
      <c r="W2353">
        <v>59597798</v>
      </c>
      <c r="X2353">
        <v>59597798</v>
      </c>
      <c r="Y2353">
        <v>59597798</v>
      </c>
      <c r="Z2353">
        <v>59597798</v>
      </c>
      <c r="AA2353">
        <v>59597798</v>
      </c>
      <c r="AB2353">
        <v>59597798</v>
      </c>
      <c r="AC2353">
        <v>59597798</v>
      </c>
      <c r="AD2353">
        <v>59597798</v>
      </c>
      <c r="AE2353" t="s">
        <v>95</v>
      </c>
      <c r="AF2353" s="8">
        <v>45473</v>
      </c>
    </row>
    <row r="2354" spans="1:32" x14ac:dyDescent="0.25">
      <c r="A2354" t="s">
        <v>7943</v>
      </c>
      <c r="B2354" s="10">
        <v>2024</v>
      </c>
      <c r="C2354" s="8">
        <v>45383</v>
      </c>
      <c r="D2354" s="8">
        <v>45473</v>
      </c>
      <c r="E2354" t="s">
        <v>83</v>
      </c>
      <c r="F2354">
        <v>8.9</v>
      </c>
      <c r="G2354" t="s">
        <v>99</v>
      </c>
      <c r="H2354" t="e">
        <f>+Sobrestante De  Electricista</f>
        <v>#NAME?</v>
      </c>
      <c r="I2354" t="s">
        <v>190</v>
      </c>
      <c r="J2354" t="s">
        <v>305</v>
      </c>
      <c r="K2354" t="s">
        <v>844</v>
      </c>
      <c r="L2354" t="s">
        <v>166</v>
      </c>
      <c r="M2354" t="s">
        <v>91</v>
      </c>
      <c r="N2354">
        <v>8399</v>
      </c>
      <c r="O2354" t="s">
        <v>93</v>
      </c>
      <c r="P2354">
        <v>8399</v>
      </c>
      <c r="Q2354" t="s">
        <v>93</v>
      </c>
      <c r="R2354">
        <v>59597799</v>
      </c>
      <c r="S2354">
        <v>59597799</v>
      </c>
      <c r="T2354">
        <v>59597799</v>
      </c>
      <c r="U2354">
        <v>59597799</v>
      </c>
      <c r="V2354">
        <v>59597799</v>
      </c>
      <c r="W2354">
        <v>59597799</v>
      </c>
      <c r="X2354">
        <v>59597799</v>
      </c>
      <c r="Y2354">
        <v>59597799</v>
      </c>
      <c r="Z2354">
        <v>59597799</v>
      </c>
      <c r="AA2354">
        <v>59597799</v>
      </c>
      <c r="AB2354">
        <v>59597799</v>
      </c>
      <c r="AC2354">
        <v>59597799</v>
      </c>
      <c r="AD2354">
        <v>59597799</v>
      </c>
      <c r="AE2354" t="s">
        <v>95</v>
      </c>
      <c r="AF2354" s="8">
        <v>45473</v>
      </c>
    </row>
    <row r="2355" spans="1:32" x14ac:dyDescent="0.25">
      <c r="A2355" t="s">
        <v>7944</v>
      </c>
      <c r="B2355" s="10">
        <v>2024</v>
      </c>
      <c r="C2355" s="8">
        <v>45383</v>
      </c>
      <c r="D2355" s="8">
        <v>45473</v>
      </c>
      <c r="E2355" t="s">
        <v>83</v>
      </c>
      <c r="F2355">
        <v>7.9</v>
      </c>
      <c r="G2355" t="s">
        <v>124</v>
      </c>
      <c r="H2355" t="s">
        <v>7945</v>
      </c>
      <c r="I2355" t="s">
        <v>87</v>
      </c>
      <c r="J2355" t="s">
        <v>719</v>
      </c>
      <c r="K2355" t="s">
        <v>7946</v>
      </c>
      <c r="L2355" t="s">
        <v>7947</v>
      </c>
      <c r="M2355" t="s">
        <v>91</v>
      </c>
      <c r="N2355">
        <v>6532</v>
      </c>
      <c r="O2355" t="s">
        <v>93</v>
      </c>
      <c r="P2355">
        <v>6532</v>
      </c>
      <c r="Q2355" t="s">
        <v>93</v>
      </c>
      <c r="R2355">
        <v>59597885</v>
      </c>
      <c r="S2355">
        <v>59597885</v>
      </c>
      <c r="T2355">
        <v>59597885</v>
      </c>
      <c r="U2355">
        <v>59597885</v>
      </c>
      <c r="V2355">
        <v>59597885</v>
      </c>
      <c r="W2355">
        <v>59597885</v>
      </c>
      <c r="X2355">
        <v>59597885</v>
      </c>
      <c r="Y2355">
        <v>59597885</v>
      </c>
      <c r="Z2355">
        <v>59597885</v>
      </c>
      <c r="AA2355">
        <v>59597885</v>
      </c>
      <c r="AB2355">
        <v>59597885</v>
      </c>
      <c r="AC2355">
        <v>59597885</v>
      </c>
      <c r="AD2355">
        <v>59597885</v>
      </c>
      <c r="AE2355" t="s">
        <v>95</v>
      </c>
      <c r="AF2355" s="8">
        <v>45473</v>
      </c>
    </row>
    <row r="2356" spans="1:32" x14ac:dyDescent="0.25">
      <c r="A2356" t="s">
        <v>7948</v>
      </c>
      <c r="B2356" s="10">
        <v>2024</v>
      </c>
      <c r="C2356" s="8">
        <v>45383</v>
      </c>
      <c r="D2356" s="8">
        <v>45473</v>
      </c>
      <c r="E2356" t="s">
        <v>83</v>
      </c>
      <c r="F2356">
        <v>8.9</v>
      </c>
      <c r="G2356" t="s">
        <v>5158</v>
      </c>
      <c r="H2356" t="s">
        <v>7949</v>
      </c>
      <c r="I2356" t="s">
        <v>345</v>
      </c>
      <c r="J2356" t="s">
        <v>3474</v>
      </c>
      <c r="K2356" t="s">
        <v>316</v>
      </c>
      <c r="L2356" t="s">
        <v>203</v>
      </c>
      <c r="M2356" t="s">
        <v>91</v>
      </c>
      <c r="N2356">
        <v>8399</v>
      </c>
      <c r="O2356" t="s">
        <v>93</v>
      </c>
      <c r="P2356">
        <v>8399</v>
      </c>
      <c r="Q2356" t="s">
        <v>93</v>
      </c>
      <c r="R2356">
        <v>59597886</v>
      </c>
      <c r="S2356">
        <v>59597886</v>
      </c>
      <c r="T2356">
        <v>59597886</v>
      </c>
      <c r="U2356">
        <v>59597886</v>
      </c>
      <c r="V2356">
        <v>59597886</v>
      </c>
      <c r="W2356">
        <v>59597886</v>
      </c>
      <c r="X2356">
        <v>59597886</v>
      </c>
      <c r="Y2356">
        <v>59597886</v>
      </c>
      <c r="Z2356">
        <v>59597886</v>
      </c>
      <c r="AA2356">
        <v>59597886</v>
      </c>
      <c r="AB2356">
        <v>59597886</v>
      </c>
      <c r="AC2356">
        <v>59597886</v>
      </c>
      <c r="AD2356">
        <v>59597886</v>
      </c>
      <c r="AE2356" t="s">
        <v>95</v>
      </c>
      <c r="AF2356" s="8">
        <v>45473</v>
      </c>
    </row>
    <row r="2357" spans="1:32" x14ac:dyDescent="0.25">
      <c r="A2357" t="s">
        <v>7950</v>
      </c>
      <c r="B2357" s="10">
        <v>2024</v>
      </c>
      <c r="C2357" s="8">
        <v>45383</v>
      </c>
      <c r="D2357" s="8">
        <v>45473</v>
      </c>
      <c r="E2357" t="s">
        <v>83</v>
      </c>
      <c r="F2357">
        <v>16.899999999999999</v>
      </c>
      <c r="G2357" t="s">
        <v>410</v>
      </c>
      <c r="H2357" t="s">
        <v>181</v>
      </c>
      <c r="I2357" t="s">
        <v>1769</v>
      </c>
      <c r="J2357" t="s">
        <v>7951</v>
      </c>
      <c r="K2357" t="s">
        <v>316</v>
      </c>
      <c r="L2357" t="s">
        <v>672</v>
      </c>
      <c r="M2357" t="s">
        <v>91</v>
      </c>
      <c r="N2357">
        <v>11060</v>
      </c>
      <c r="O2357" t="s">
        <v>93</v>
      </c>
      <c r="P2357">
        <v>11060</v>
      </c>
      <c r="Q2357" t="s">
        <v>93</v>
      </c>
      <c r="R2357">
        <v>59597887</v>
      </c>
      <c r="S2357">
        <v>59597887</v>
      </c>
      <c r="T2357">
        <v>59597887</v>
      </c>
      <c r="U2357">
        <v>59597887</v>
      </c>
      <c r="V2357">
        <v>59597887</v>
      </c>
      <c r="W2357">
        <v>59597887</v>
      </c>
      <c r="X2357">
        <v>59597887</v>
      </c>
      <c r="Y2357">
        <v>59597887</v>
      </c>
      <c r="Z2357">
        <v>59597887</v>
      </c>
      <c r="AA2357">
        <v>59597887</v>
      </c>
      <c r="AB2357">
        <v>59597887</v>
      </c>
      <c r="AC2357">
        <v>59597887</v>
      </c>
      <c r="AD2357">
        <v>59597887</v>
      </c>
      <c r="AE2357" t="s">
        <v>95</v>
      </c>
      <c r="AF2357" s="8">
        <v>45473</v>
      </c>
    </row>
    <row r="2358" spans="1:32" x14ac:dyDescent="0.25">
      <c r="A2358" t="s">
        <v>7952</v>
      </c>
      <c r="B2358" s="10">
        <v>2024</v>
      </c>
      <c r="C2358" s="8">
        <v>45383</v>
      </c>
      <c r="D2358" s="8">
        <v>45473</v>
      </c>
      <c r="E2358" t="s">
        <v>83</v>
      </c>
      <c r="F2358">
        <v>8</v>
      </c>
      <c r="G2358" t="s">
        <v>99</v>
      </c>
      <c r="H2358" t="s">
        <v>547</v>
      </c>
      <c r="I2358" t="s">
        <v>548</v>
      </c>
      <c r="J2358" t="s">
        <v>7953</v>
      </c>
      <c r="K2358" t="s">
        <v>316</v>
      </c>
      <c r="L2358" t="s">
        <v>340</v>
      </c>
      <c r="M2358" t="s">
        <v>91</v>
      </c>
      <c r="N2358">
        <v>7364</v>
      </c>
      <c r="O2358" t="s">
        <v>93</v>
      </c>
      <c r="P2358">
        <v>7364</v>
      </c>
      <c r="Q2358" t="s">
        <v>93</v>
      </c>
      <c r="R2358">
        <v>59597888</v>
      </c>
      <c r="S2358">
        <v>59597888</v>
      </c>
      <c r="T2358">
        <v>59597888</v>
      </c>
      <c r="U2358">
        <v>59597888</v>
      </c>
      <c r="V2358">
        <v>59597888</v>
      </c>
      <c r="W2358">
        <v>59597888</v>
      </c>
      <c r="X2358">
        <v>59597888</v>
      </c>
      <c r="Y2358">
        <v>59597888</v>
      </c>
      <c r="Z2358">
        <v>59597888</v>
      </c>
      <c r="AA2358">
        <v>59597888</v>
      </c>
      <c r="AB2358">
        <v>59597888</v>
      </c>
      <c r="AC2358">
        <v>59597888</v>
      </c>
      <c r="AD2358">
        <v>59597888</v>
      </c>
      <c r="AE2358" t="s">
        <v>95</v>
      </c>
      <c r="AF2358" s="8">
        <v>45473</v>
      </c>
    </row>
    <row r="2359" spans="1:32" x14ac:dyDescent="0.25">
      <c r="A2359" t="s">
        <v>7954</v>
      </c>
      <c r="B2359" s="10">
        <v>2024</v>
      </c>
      <c r="C2359" s="8">
        <v>45383</v>
      </c>
      <c r="D2359" s="8">
        <v>45473</v>
      </c>
      <c r="E2359" t="s">
        <v>83</v>
      </c>
      <c r="F2359">
        <v>19.899999999999999</v>
      </c>
      <c r="G2359" t="s">
        <v>2583</v>
      </c>
      <c r="H2359" t="s">
        <v>195</v>
      </c>
      <c r="I2359" t="s">
        <v>1113</v>
      </c>
      <c r="J2359" t="s">
        <v>1101</v>
      </c>
      <c r="K2359" t="s">
        <v>316</v>
      </c>
      <c r="L2359" t="s">
        <v>7955</v>
      </c>
      <c r="M2359" t="s">
        <v>91</v>
      </c>
      <c r="N2359">
        <v>11949</v>
      </c>
      <c r="O2359" t="s">
        <v>93</v>
      </c>
      <c r="P2359">
        <v>11949</v>
      </c>
      <c r="Q2359" t="s">
        <v>93</v>
      </c>
      <c r="R2359">
        <v>59597889</v>
      </c>
      <c r="S2359">
        <v>59597889</v>
      </c>
      <c r="T2359">
        <v>59597889</v>
      </c>
      <c r="U2359">
        <v>59597889</v>
      </c>
      <c r="V2359">
        <v>59597889</v>
      </c>
      <c r="W2359">
        <v>59597889</v>
      </c>
      <c r="X2359">
        <v>59597889</v>
      </c>
      <c r="Y2359">
        <v>59597889</v>
      </c>
      <c r="Z2359">
        <v>59597889</v>
      </c>
      <c r="AA2359">
        <v>59597889</v>
      </c>
      <c r="AB2359">
        <v>59597889</v>
      </c>
      <c r="AC2359">
        <v>59597889</v>
      </c>
      <c r="AD2359">
        <v>59597889</v>
      </c>
      <c r="AE2359" t="s">
        <v>95</v>
      </c>
      <c r="AF2359" s="8">
        <v>45473</v>
      </c>
    </row>
    <row r="2360" spans="1:32" x14ac:dyDescent="0.25">
      <c r="A2360" t="s">
        <v>7956</v>
      </c>
      <c r="B2360" s="10">
        <v>2024</v>
      </c>
      <c r="C2360" s="8">
        <v>45383</v>
      </c>
      <c r="D2360" s="8">
        <v>45473</v>
      </c>
      <c r="E2360" t="s">
        <v>83</v>
      </c>
      <c r="F2360">
        <v>19.899999999999999</v>
      </c>
      <c r="G2360" t="s">
        <v>2583</v>
      </c>
      <c r="H2360" t="s">
        <v>7957</v>
      </c>
      <c r="I2360" t="s">
        <v>897</v>
      </c>
      <c r="J2360" t="s">
        <v>2971</v>
      </c>
      <c r="K2360" t="s">
        <v>316</v>
      </c>
      <c r="L2360" t="s">
        <v>1020</v>
      </c>
      <c r="M2360" t="s">
        <v>91</v>
      </c>
      <c r="N2360">
        <v>11949</v>
      </c>
      <c r="O2360" t="s">
        <v>93</v>
      </c>
      <c r="P2360">
        <v>11949</v>
      </c>
      <c r="Q2360" t="s">
        <v>93</v>
      </c>
      <c r="R2360">
        <v>59597890</v>
      </c>
      <c r="S2360">
        <v>59597890</v>
      </c>
      <c r="T2360">
        <v>59597890</v>
      </c>
      <c r="U2360">
        <v>59597890</v>
      </c>
      <c r="V2360">
        <v>59597890</v>
      </c>
      <c r="W2360">
        <v>59597890</v>
      </c>
      <c r="X2360">
        <v>59597890</v>
      </c>
      <c r="Y2360">
        <v>59597890</v>
      </c>
      <c r="Z2360">
        <v>59597890</v>
      </c>
      <c r="AA2360">
        <v>59597890</v>
      </c>
      <c r="AB2360">
        <v>59597890</v>
      </c>
      <c r="AC2360">
        <v>59597890</v>
      </c>
      <c r="AD2360">
        <v>59597890</v>
      </c>
      <c r="AE2360" t="s">
        <v>95</v>
      </c>
      <c r="AF2360" s="8">
        <v>45473</v>
      </c>
    </row>
    <row r="2361" spans="1:32" x14ac:dyDescent="0.25">
      <c r="A2361" t="s">
        <v>7958</v>
      </c>
      <c r="B2361" s="10">
        <v>2024</v>
      </c>
      <c r="C2361" s="8">
        <v>45383</v>
      </c>
      <c r="D2361" s="8">
        <v>45473</v>
      </c>
      <c r="E2361" t="s">
        <v>83</v>
      </c>
      <c r="F2361">
        <v>19.899999999999999</v>
      </c>
      <c r="G2361" t="s">
        <v>7959</v>
      </c>
      <c r="H2361" t="s">
        <v>195</v>
      </c>
      <c r="I2361" t="s">
        <v>670</v>
      </c>
      <c r="J2361" t="s">
        <v>177</v>
      </c>
      <c r="K2361" t="s">
        <v>7960</v>
      </c>
      <c r="L2361" t="s">
        <v>7596</v>
      </c>
      <c r="M2361" t="s">
        <v>137</v>
      </c>
      <c r="N2361">
        <v>11949</v>
      </c>
      <c r="O2361" t="s">
        <v>93</v>
      </c>
      <c r="P2361">
        <v>11949</v>
      </c>
      <c r="Q2361" t="s">
        <v>93</v>
      </c>
      <c r="R2361">
        <v>59598041</v>
      </c>
      <c r="S2361">
        <v>59598041</v>
      </c>
      <c r="T2361">
        <v>59598041</v>
      </c>
      <c r="U2361">
        <v>59598041</v>
      </c>
      <c r="V2361">
        <v>59598041</v>
      </c>
      <c r="W2361">
        <v>59598041</v>
      </c>
      <c r="X2361">
        <v>59598041</v>
      </c>
      <c r="Y2361">
        <v>59598041</v>
      </c>
      <c r="Z2361">
        <v>59598041</v>
      </c>
      <c r="AA2361">
        <v>59598041</v>
      </c>
      <c r="AB2361">
        <v>59598041</v>
      </c>
      <c r="AC2361">
        <v>59598041</v>
      </c>
      <c r="AD2361">
        <v>59598041</v>
      </c>
      <c r="AE2361" t="s">
        <v>95</v>
      </c>
      <c r="AF2361" s="8">
        <v>45473</v>
      </c>
    </row>
    <row r="2362" spans="1:32" x14ac:dyDescent="0.25">
      <c r="A2362" t="s">
        <v>7961</v>
      </c>
      <c r="B2362" s="10">
        <v>2024</v>
      </c>
      <c r="C2362" s="8">
        <v>45383</v>
      </c>
      <c r="D2362" s="8">
        <v>45473</v>
      </c>
      <c r="E2362" t="s">
        <v>83</v>
      </c>
      <c r="F2362">
        <v>10.9</v>
      </c>
      <c r="G2362" t="s">
        <v>188</v>
      </c>
      <c r="H2362" t="e">
        <f>+Valvulista En Agua Potable</f>
        <v>#NAME?</v>
      </c>
      <c r="I2362" t="s">
        <v>351</v>
      </c>
      <c r="J2362" t="s">
        <v>7962</v>
      </c>
      <c r="K2362" t="s">
        <v>7963</v>
      </c>
      <c r="L2362" t="s">
        <v>1422</v>
      </c>
      <c r="M2362" t="s">
        <v>91</v>
      </c>
      <c r="N2362">
        <v>9098</v>
      </c>
      <c r="O2362" t="s">
        <v>93</v>
      </c>
      <c r="P2362">
        <v>9098</v>
      </c>
      <c r="Q2362" t="s">
        <v>93</v>
      </c>
      <c r="R2362">
        <v>59598042</v>
      </c>
      <c r="S2362">
        <v>59598042</v>
      </c>
      <c r="T2362">
        <v>59598042</v>
      </c>
      <c r="U2362">
        <v>59598042</v>
      </c>
      <c r="V2362">
        <v>59598042</v>
      </c>
      <c r="W2362">
        <v>59598042</v>
      </c>
      <c r="X2362">
        <v>59598042</v>
      </c>
      <c r="Y2362">
        <v>59598042</v>
      </c>
      <c r="Z2362">
        <v>59598042</v>
      </c>
      <c r="AA2362">
        <v>59598042</v>
      </c>
      <c r="AB2362">
        <v>59598042</v>
      </c>
      <c r="AC2362">
        <v>59598042</v>
      </c>
      <c r="AD2362">
        <v>59598042</v>
      </c>
      <c r="AE2362" t="s">
        <v>95</v>
      </c>
      <c r="AF2362" s="8">
        <v>45473</v>
      </c>
    </row>
    <row r="2363" spans="1:32" x14ac:dyDescent="0.25">
      <c r="A2363" t="s">
        <v>7964</v>
      </c>
      <c r="B2363" s="10">
        <v>2024</v>
      </c>
      <c r="C2363" s="8">
        <v>45383</v>
      </c>
      <c r="D2363" s="8">
        <v>45473</v>
      </c>
      <c r="E2363" t="s">
        <v>83</v>
      </c>
      <c r="F2363">
        <v>13.9</v>
      </c>
      <c r="G2363" t="s">
        <v>1460</v>
      </c>
      <c r="H2363" t="e">
        <f>+Electricista Gral</f>
        <v>#NAME?</v>
      </c>
      <c r="I2363" t="s">
        <v>190</v>
      </c>
      <c r="J2363" t="s">
        <v>145</v>
      </c>
      <c r="K2363" t="s">
        <v>5693</v>
      </c>
      <c r="L2363" t="s">
        <v>3425</v>
      </c>
      <c r="M2363" t="s">
        <v>91</v>
      </c>
      <c r="N2363">
        <v>9927</v>
      </c>
      <c r="O2363" t="s">
        <v>93</v>
      </c>
      <c r="P2363">
        <v>9927</v>
      </c>
      <c r="Q2363" t="s">
        <v>93</v>
      </c>
      <c r="R2363">
        <v>59598043</v>
      </c>
      <c r="S2363">
        <v>59598043</v>
      </c>
      <c r="T2363">
        <v>59598043</v>
      </c>
      <c r="U2363">
        <v>59598043</v>
      </c>
      <c r="V2363">
        <v>59598043</v>
      </c>
      <c r="W2363">
        <v>59598043</v>
      </c>
      <c r="X2363">
        <v>59598043</v>
      </c>
      <c r="Y2363">
        <v>59598043</v>
      </c>
      <c r="Z2363">
        <v>59598043</v>
      </c>
      <c r="AA2363">
        <v>59598043</v>
      </c>
      <c r="AB2363">
        <v>59598043</v>
      </c>
      <c r="AC2363">
        <v>59598043</v>
      </c>
      <c r="AD2363">
        <v>59598043</v>
      </c>
      <c r="AE2363" t="s">
        <v>95</v>
      </c>
      <c r="AF2363" s="8">
        <v>45473</v>
      </c>
    </row>
    <row r="2364" spans="1:32" x14ac:dyDescent="0.25">
      <c r="A2364" t="s">
        <v>7965</v>
      </c>
      <c r="B2364" s="10">
        <v>2024</v>
      </c>
      <c r="C2364" s="8">
        <v>45383</v>
      </c>
      <c r="D2364" s="8">
        <v>45473</v>
      </c>
      <c r="E2364" t="s">
        <v>83</v>
      </c>
      <c r="F2364">
        <v>8.9</v>
      </c>
      <c r="G2364" t="s">
        <v>174</v>
      </c>
      <c r="H2364" t="s">
        <v>7966</v>
      </c>
      <c r="I2364" t="s">
        <v>87</v>
      </c>
      <c r="J2364" t="s">
        <v>584</v>
      </c>
      <c r="K2364" t="s">
        <v>5693</v>
      </c>
      <c r="L2364" t="s">
        <v>2554</v>
      </c>
      <c r="M2364" t="s">
        <v>91</v>
      </c>
      <c r="N2364">
        <v>7364</v>
      </c>
      <c r="O2364" t="s">
        <v>93</v>
      </c>
      <c r="P2364">
        <v>7364</v>
      </c>
      <c r="Q2364" t="s">
        <v>93</v>
      </c>
      <c r="R2364">
        <v>59598044</v>
      </c>
      <c r="S2364">
        <v>59598044</v>
      </c>
      <c r="T2364">
        <v>59598044</v>
      </c>
      <c r="U2364">
        <v>59598044</v>
      </c>
      <c r="V2364">
        <v>59598044</v>
      </c>
      <c r="W2364">
        <v>59598044</v>
      </c>
      <c r="X2364">
        <v>59598044</v>
      </c>
      <c r="Y2364">
        <v>59598044</v>
      </c>
      <c r="Z2364">
        <v>59598044</v>
      </c>
      <c r="AA2364">
        <v>59598044</v>
      </c>
      <c r="AB2364">
        <v>59598044</v>
      </c>
      <c r="AC2364">
        <v>59598044</v>
      </c>
      <c r="AD2364">
        <v>59598044</v>
      </c>
      <c r="AE2364" t="s">
        <v>95</v>
      </c>
      <c r="AF2364" s="8">
        <v>45473</v>
      </c>
    </row>
    <row r="2365" spans="1:32" x14ac:dyDescent="0.25">
      <c r="A2365" t="s">
        <v>7967</v>
      </c>
      <c r="B2365" s="10">
        <v>2024</v>
      </c>
      <c r="C2365" s="8">
        <v>45383</v>
      </c>
      <c r="D2365" s="8">
        <v>45473</v>
      </c>
      <c r="E2365" t="s">
        <v>83</v>
      </c>
      <c r="F2365">
        <v>8.9</v>
      </c>
      <c r="G2365" t="s">
        <v>174</v>
      </c>
      <c r="H2365" t="s">
        <v>3911</v>
      </c>
      <c r="I2365" t="s">
        <v>2239</v>
      </c>
      <c r="J2365" t="s">
        <v>2228</v>
      </c>
      <c r="K2365" t="s">
        <v>5693</v>
      </c>
      <c r="L2365" t="s">
        <v>1207</v>
      </c>
      <c r="M2365" t="s">
        <v>137</v>
      </c>
      <c r="N2365">
        <v>8399</v>
      </c>
      <c r="O2365" t="s">
        <v>93</v>
      </c>
      <c r="P2365">
        <v>8399</v>
      </c>
      <c r="Q2365" t="s">
        <v>93</v>
      </c>
      <c r="R2365">
        <v>59598045</v>
      </c>
      <c r="S2365">
        <v>59598045</v>
      </c>
      <c r="T2365">
        <v>59598045</v>
      </c>
      <c r="U2365">
        <v>59598045</v>
      </c>
      <c r="V2365">
        <v>59598045</v>
      </c>
      <c r="W2365">
        <v>59598045</v>
      </c>
      <c r="X2365">
        <v>59598045</v>
      </c>
      <c r="Y2365">
        <v>59598045</v>
      </c>
      <c r="Z2365">
        <v>59598045</v>
      </c>
      <c r="AA2365">
        <v>59598045</v>
      </c>
      <c r="AB2365">
        <v>59598045</v>
      </c>
      <c r="AC2365">
        <v>59598045</v>
      </c>
      <c r="AD2365">
        <v>59598045</v>
      </c>
      <c r="AE2365" t="s">
        <v>95</v>
      </c>
      <c r="AF2365" s="8">
        <v>45473</v>
      </c>
    </row>
    <row r="2366" spans="1:32" x14ac:dyDescent="0.25">
      <c r="A2366" t="s">
        <v>7968</v>
      </c>
      <c r="B2366" s="10">
        <v>2024</v>
      </c>
      <c r="C2366" s="8">
        <v>45383</v>
      </c>
      <c r="D2366" s="8">
        <v>45473</v>
      </c>
      <c r="E2366" t="s">
        <v>83</v>
      </c>
      <c r="F2366">
        <v>8.9</v>
      </c>
      <c r="G2366" t="s">
        <v>180</v>
      </c>
      <c r="H2366" t="s">
        <v>308</v>
      </c>
      <c r="I2366" t="s">
        <v>645</v>
      </c>
      <c r="J2366" t="s">
        <v>559</v>
      </c>
      <c r="K2366" t="s">
        <v>5693</v>
      </c>
      <c r="L2366" t="s">
        <v>1207</v>
      </c>
      <c r="M2366" t="s">
        <v>91</v>
      </c>
      <c r="N2366">
        <v>7364</v>
      </c>
      <c r="O2366" t="s">
        <v>93</v>
      </c>
      <c r="P2366">
        <v>7364</v>
      </c>
      <c r="Q2366" t="s">
        <v>93</v>
      </c>
      <c r="R2366">
        <v>59598046</v>
      </c>
      <c r="S2366">
        <v>59598046</v>
      </c>
      <c r="T2366">
        <v>59598046</v>
      </c>
      <c r="U2366">
        <v>59598046</v>
      </c>
      <c r="V2366">
        <v>59598046</v>
      </c>
      <c r="W2366">
        <v>59598046</v>
      </c>
      <c r="X2366">
        <v>59598046</v>
      </c>
      <c r="Y2366">
        <v>59598046</v>
      </c>
      <c r="Z2366">
        <v>59598046</v>
      </c>
      <c r="AA2366">
        <v>59598046</v>
      </c>
      <c r="AB2366">
        <v>59598046</v>
      </c>
      <c r="AC2366">
        <v>59598046</v>
      </c>
      <c r="AD2366">
        <v>59598046</v>
      </c>
      <c r="AE2366" t="s">
        <v>95</v>
      </c>
      <c r="AF2366" s="8">
        <v>45473</v>
      </c>
    </row>
    <row r="2367" spans="1:32" x14ac:dyDescent="0.25">
      <c r="A2367" t="s">
        <v>7969</v>
      </c>
      <c r="B2367" s="10">
        <v>2024</v>
      </c>
      <c r="C2367" s="8">
        <v>45383</v>
      </c>
      <c r="D2367" s="8">
        <v>45473</v>
      </c>
      <c r="E2367" t="s">
        <v>83</v>
      </c>
      <c r="F2367">
        <v>14.9</v>
      </c>
      <c r="G2367" t="s">
        <v>546</v>
      </c>
      <c r="H2367" t="e">
        <f>+Electricista General (Campto San Fco T)</f>
        <v>#NAME?</v>
      </c>
      <c r="I2367" t="s">
        <v>190</v>
      </c>
      <c r="J2367" t="s">
        <v>1271</v>
      </c>
      <c r="K2367" t="s">
        <v>503</v>
      </c>
      <c r="L2367" t="s">
        <v>5155</v>
      </c>
      <c r="M2367" t="s">
        <v>91</v>
      </c>
      <c r="N2367">
        <v>10342</v>
      </c>
      <c r="O2367" t="s">
        <v>93</v>
      </c>
      <c r="P2367">
        <v>10342</v>
      </c>
      <c r="Q2367" t="s">
        <v>93</v>
      </c>
      <c r="R2367">
        <v>59598133</v>
      </c>
      <c r="S2367">
        <v>59598133</v>
      </c>
      <c r="T2367">
        <v>59598133</v>
      </c>
      <c r="U2367">
        <v>59598133</v>
      </c>
      <c r="V2367">
        <v>59598133</v>
      </c>
      <c r="W2367">
        <v>59598133</v>
      </c>
      <c r="X2367">
        <v>59598133</v>
      </c>
      <c r="Y2367">
        <v>59598133</v>
      </c>
      <c r="Z2367">
        <v>59598133</v>
      </c>
      <c r="AA2367">
        <v>59598133</v>
      </c>
      <c r="AB2367">
        <v>59598133</v>
      </c>
      <c r="AC2367">
        <v>59598133</v>
      </c>
      <c r="AD2367">
        <v>59598133</v>
      </c>
      <c r="AE2367" t="s">
        <v>95</v>
      </c>
      <c r="AF2367" s="8">
        <v>45473</v>
      </c>
    </row>
    <row r="2368" spans="1:32" x14ac:dyDescent="0.25">
      <c r="A2368" t="s">
        <v>7970</v>
      </c>
      <c r="B2368" s="10">
        <v>2024</v>
      </c>
      <c r="C2368" s="8">
        <v>45383</v>
      </c>
      <c r="D2368" s="8">
        <v>45473</v>
      </c>
      <c r="E2368" t="s">
        <v>83</v>
      </c>
      <c r="F2368">
        <v>8.9</v>
      </c>
      <c r="G2368" t="s">
        <v>224</v>
      </c>
      <c r="H2368" t="s">
        <v>7971</v>
      </c>
      <c r="I2368" t="s">
        <v>190</v>
      </c>
      <c r="J2368" t="s">
        <v>7972</v>
      </c>
      <c r="K2368" t="s">
        <v>503</v>
      </c>
      <c r="L2368" t="s">
        <v>533</v>
      </c>
      <c r="M2368" t="s">
        <v>137</v>
      </c>
      <c r="N2368">
        <v>8399</v>
      </c>
      <c r="O2368" t="s">
        <v>93</v>
      </c>
      <c r="P2368">
        <v>8399</v>
      </c>
      <c r="Q2368" t="s">
        <v>93</v>
      </c>
      <c r="R2368">
        <v>59598134</v>
      </c>
      <c r="S2368">
        <v>59598134</v>
      </c>
      <c r="T2368">
        <v>59598134</v>
      </c>
      <c r="U2368">
        <v>59598134</v>
      </c>
      <c r="V2368">
        <v>59598134</v>
      </c>
      <c r="W2368">
        <v>59598134</v>
      </c>
      <c r="X2368">
        <v>59598134</v>
      </c>
      <c r="Y2368">
        <v>59598134</v>
      </c>
      <c r="Z2368">
        <v>59598134</v>
      </c>
      <c r="AA2368">
        <v>59598134</v>
      </c>
      <c r="AB2368">
        <v>59598134</v>
      </c>
      <c r="AC2368">
        <v>59598134</v>
      </c>
      <c r="AD2368">
        <v>59598134</v>
      </c>
      <c r="AE2368" t="s">
        <v>95</v>
      </c>
      <c r="AF2368" s="8">
        <v>45473</v>
      </c>
    </row>
    <row r="2369" spans="1:32" x14ac:dyDescent="0.25">
      <c r="A2369" t="s">
        <v>7973</v>
      </c>
      <c r="B2369" s="10">
        <v>2024</v>
      </c>
      <c r="C2369" s="8">
        <v>45383</v>
      </c>
      <c r="D2369" s="8">
        <v>45473</v>
      </c>
      <c r="E2369" t="s">
        <v>83</v>
      </c>
      <c r="F2369">
        <v>8.9</v>
      </c>
      <c r="G2369" t="s">
        <v>224</v>
      </c>
      <c r="H2369" t="s">
        <v>7974</v>
      </c>
      <c r="I2369" t="s">
        <v>190</v>
      </c>
      <c r="J2369" t="s">
        <v>543</v>
      </c>
      <c r="K2369" t="s">
        <v>503</v>
      </c>
      <c r="L2369" t="s">
        <v>533</v>
      </c>
      <c r="M2369" t="s">
        <v>91</v>
      </c>
      <c r="N2369">
        <v>7364</v>
      </c>
      <c r="O2369" t="s">
        <v>93</v>
      </c>
      <c r="P2369">
        <v>7364</v>
      </c>
      <c r="Q2369" t="s">
        <v>93</v>
      </c>
      <c r="R2369">
        <v>59598135</v>
      </c>
      <c r="S2369">
        <v>59598135</v>
      </c>
      <c r="T2369">
        <v>59598135</v>
      </c>
      <c r="U2369">
        <v>59598135</v>
      </c>
      <c r="V2369">
        <v>59598135</v>
      </c>
      <c r="W2369">
        <v>59598135</v>
      </c>
      <c r="X2369">
        <v>59598135</v>
      </c>
      <c r="Y2369">
        <v>59598135</v>
      </c>
      <c r="Z2369">
        <v>59598135</v>
      </c>
      <c r="AA2369">
        <v>59598135</v>
      </c>
      <c r="AB2369">
        <v>59598135</v>
      </c>
      <c r="AC2369">
        <v>59598135</v>
      </c>
      <c r="AD2369">
        <v>59598135</v>
      </c>
      <c r="AE2369" t="s">
        <v>95</v>
      </c>
      <c r="AF2369" s="8">
        <v>45473</v>
      </c>
    </row>
    <row r="2370" spans="1:32" x14ac:dyDescent="0.25">
      <c r="A2370" t="s">
        <v>7975</v>
      </c>
      <c r="B2370" s="10">
        <v>2024</v>
      </c>
      <c r="C2370" s="8">
        <v>45383</v>
      </c>
      <c r="D2370" s="8">
        <v>45473</v>
      </c>
      <c r="E2370" t="s">
        <v>83</v>
      </c>
      <c r="F2370">
        <v>7.9</v>
      </c>
      <c r="G2370" t="s">
        <v>124</v>
      </c>
      <c r="H2370" t="s">
        <v>7976</v>
      </c>
      <c r="I2370" t="s">
        <v>190</v>
      </c>
      <c r="J2370" t="s">
        <v>1206</v>
      </c>
      <c r="K2370" t="s">
        <v>503</v>
      </c>
      <c r="L2370" t="s">
        <v>702</v>
      </c>
      <c r="M2370" t="s">
        <v>137</v>
      </c>
      <c r="N2370">
        <v>6532</v>
      </c>
      <c r="O2370" t="s">
        <v>93</v>
      </c>
      <c r="P2370">
        <v>6532</v>
      </c>
      <c r="Q2370" t="s">
        <v>93</v>
      </c>
      <c r="R2370">
        <v>59598136</v>
      </c>
      <c r="S2370">
        <v>59598136</v>
      </c>
      <c r="T2370">
        <v>59598136</v>
      </c>
      <c r="U2370">
        <v>59598136</v>
      </c>
      <c r="V2370">
        <v>59598136</v>
      </c>
      <c r="W2370">
        <v>59598136</v>
      </c>
      <c r="X2370">
        <v>59598136</v>
      </c>
      <c r="Y2370">
        <v>59598136</v>
      </c>
      <c r="Z2370">
        <v>59598136</v>
      </c>
      <c r="AA2370">
        <v>59598136</v>
      </c>
      <c r="AB2370">
        <v>59598136</v>
      </c>
      <c r="AC2370">
        <v>59598136</v>
      </c>
      <c r="AD2370">
        <v>59598136</v>
      </c>
      <c r="AE2370" t="s">
        <v>95</v>
      </c>
      <c r="AF2370" s="8">
        <v>45473</v>
      </c>
    </row>
    <row r="2371" spans="1:32" x14ac:dyDescent="0.25">
      <c r="A2371" t="s">
        <v>7977</v>
      </c>
      <c r="B2371" s="10">
        <v>2024</v>
      </c>
      <c r="C2371" s="8">
        <v>45383</v>
      </c>
      <c r="D2371" s="8">
        <v>45473</v>
      </c>
      <c r="E2371" t="s">
        <v>83</v>
      </c>
      <c r="F2371">
        <v>7.9</v>
      </c>
      <c r="G2371" t="s">
        <v>124</v>
      </c>
      <c r="H2371" t="s">
        <v>4317</v>
      </c>
      <c r="I2371" t="s">
        <v>190</v>
      </c>
      <c r="J2371" t="s">
        <v>962</v>
      </c>
      <c r="K2371" t="s">
        <v>503</v>
      </c>
      <c r="L2371" t="s">
        <v>703</v>
      </c>
      <c r="M2371" t="s">
        <v>91</v>
      </c>
      <c r="N2371">
        <v>6532</v>
      </c>
      <c r="O2371" t="s">
        <v>93</v>
      </c>
      <c r="P2371">
        <v>6532</v>
      </c>
      <c r="Q2371" t="s">
        <v>93</v>
      </c>
      <c r="R2371">
        <v>59598137</v>
      </c>
      <c r="S2371">
        <v>59598137</v>
      </c>
      <c r="T2371">
        <v>59598137</v>
      </c>
      <c r="U2371">
        <v>59598137</v>
      </c>
      <c r="V2371">
        <v>59598137</v>
      </c>
      <c r="W2371">
        <v>59598137</v>
      </c>
      <c r="X2371">
        <v>59598137</v>
      </c>
      <c r="Y2371">
        <v>59598137</v>
      </c>
      <c r="Z2371">
        <v>59598137</v>
      </c>
      <c r="AA2371">
        <v>59598137</v>
      </c>
      <c r="AB2371">
        <v>59598137</v>
      </c>
      <c r="AC2371">
        <v>59598137</v>
      </c>
      <c r="AD2371">
        <v>59598137</v>
      </c>
      <c r="AE2371" t="s">
        <v>95</v>
      </c>
      <c r="AF2371" s="8">
        <v>45473</v>
      </c>
    </row>
    <row r="2372" spans="1:32" x14ac:dyDescent="0.25">
      <c r="A2372" t="s">
        <v>7978</v>
      </c>
      <c r="B2372" s="10">
        <v>2024</v>
      </c>
      <c r="C2372" s="8">
        <v>45383</v>
      </c>
      <c r="D2372" s="8">
        <v>45473</v>
      </c>
      <c r="E2372" t="s">
        <v>83</v>
      </c>
      <c r="F2372">
        <v>7.9</v>
      </c>
      <c r="G2372" t="s">
        <v>124</v>
      </c>
      <c r="H2372" t="s">
        <v>308</v>
      </c>
      <c r="I2372" t="s">
        <v>196</v>
      </c>
      <c r="J2372" t="s">
        <v>7979</v>
      </c>
      <c r="K2372" t="s">
        <v>503</v>
      </c>
      <c r="L2372" t="s">
        <v>249</v>
      </c>
      <c r="M2372" t="s">
        <v>137</v>
      </c>
      <c r="N2372">
        <v>6532</v>
      </c>
      <c r="O2372" t="s">
        <v>93</v>
      </c>
      <c r="P2372">
        <v>6532</v>
      </c>
      <c r="Q2372" t="s">
        <v>93</v>
      </c>
      <c r="R2372">
        <v>59598138</v>
      </c>
      <c r="S2372">
        <v>59598138</v>
      </c>
      <c r="T2372">
        <v>59598138</v>
      </c>
      <c r="U2372">
        <v>59598138</v>
      </c>
      <c r="V2372">
        <v>59598138</v>
      </c>
      <c r="W2372">
        <v>59598138</v>
      </c>
      <c r="X2372">
        <v>59598138</v>
      </c>
      <c r="Y2372">
        <v>59598138</v>
      </c>
      <c r="Z2372">
        <v>59598138</v>
      </c>
      <c r="AA2372">
        <v>59598138</v>
      </c>
      <c r="AB2372">
        <v>59598138</v>
      </c>
      <c r="AC2372">
        <v>59598138</v>
      </c>
      <c r="AD2372">
        <v>59598138</v>
      </c>
      <c r="AE2372" t="s">
        <v>95</v>
      </c>
      <c r="AF2372" s="8">
        <v>45473</v>
      </c>
    </row>
    <row r="2373" spans="1:32" x14ac:dyDescent="0.25">
      <c r="A2373" t="s">
        <v>7980</v>
      </c>
      <c r="B2373" s="10">
        <v>2024</v>
      </c>
      <c r="C2373" s="8">
        <v>45383</v>
      </c>
      <c r="D2373" s="8">
        <v>45473</v>
      </c>
      <c r="E2373" t="s">
        <v>83</v>
      </c>
      <c r="F2373">
        <v>7.9</v>
      </c>
      <c r="G2373" t="s">
        <v>124</v>
      </c>
      <c r="H2373" t="s">
        <v>7981</v>
      </c>
      <c r="I2373" t="s">
        <v>87</v>
      </c>
      <c r="J2373" t="s">
        <v>218</v>
      </c>
      <c r="K2373" t="s">
        <v>465</v>
      </c>
      <c r="L2373" t="s">
        <v>146</v>
      </c>
      <c r="M2373" t="s">
        <v>91</v>
      </c>
      <c r="N2373">
        <v>6532</v>
      </c>
      <c r="O2373" t="s">
        <v>93</v>
      </c>
      <c r="P2373">
        <v>6532</v>
      </c>
      <c r="Q2373" t="s">
        <v>93</v>
      </c>
      <c r="R2373">
        <v>59598224</v>
      </c>
      <c r="S2373">
        <v>59598224</v>
      </c>
      <c r="T2373">
        <v>59598224</v>
      </c>
      <c r="U2373">
        <v>59598224</v>
      </c>
      <c r="V2373">
        <v>59598224</v>
      </c>
      <c r="W2373">
        <v>59598224</v>
      </c>
      <c r="X2373">
        <v>59598224</v>
      </c>
      <c r="Y2373">
        <v>59598224</v>
      </c>
      <c r="Z2373">
        <v>59598224</v>
      </c>
      <c r="AA2373">
        <v>59598224</v>
      </c>
      <c r="AB2373">
        <v>59598224</v>
      </c>
      <c r="AC2373">
        <v>59598224</v>
      </c>
      <c r="AD2373">
        <v>59598224</v>
      </c>
      <c r="AE2373" t="s">
        <v>95</v>
      </c>
      <c r="AF2373" s="8">
        <v>45473</v>
      </c>
    </row>
    <row r="2374" spans="1:32" x14ac:dyDescent="0.25">
      <c r="A2374" t="s">
        <v>7982</v>
      </c>
      <c r="B2374" s="10">
        <v>2024</v>
      </c>
      <c r="C2374" s="8">
        <v>45383</v>
      </c>
      <c r="D2374" s="8">
        <v>45473</v>
      </c>
      <c r="E2374" t="s">
        <v>83</v>
      </c>
      <c r="F2374">
        <v>10.9</v>
      </c>
      <c r="G2374" t="s">
        <v>7983</v>
      </c>
      <c r="H2374" t="s">
        <v>7984</v>
      </c>
      <c r="I2374" t="s">
        <v>2239</v>
      </c>
      <c r="J2374" t="s">
        <v>1145</v>
      </c>
      <c r="K2374" t="s">
        <v>465</v>
      </c>
      <c r="L2374" t="s">
        <v>219</v>
      </c>
      <c r="M2374" t="s">
        <v>137</v>
      </c>
      <c r="N2374">
        <v>9098</v>
      </c>
      <c r="O2374" t="s">
        <v>93</v>
      </c>
      <c r="P2374">
        <v>9098</v>
      </c>
      <c r="Q2374" t="s">
        <v>93</v>
      </c>
      <c r="R2374">
        <v>59598225</v>
      </c>
      <c r="S2374">
        <v>59598225</v>
      </c>
      <c r="T2374">
        <v>59598225</v>
      </c>
      <c r="U2374">
        <v>59598225</v>
      </c>
      <c r="V2374">
        <v>59598225</v>
      </c>
      <c r="W2374">
        <v>59598225</v>
      </c>
      <c r="X2374">
        <v>59598225</v>
      </c>
      <c r="Y2374">
        <v>59598225</v>
      </c>
      <c r="Z2374">
        <v>59598225</v>
      </c>
      <c r="AA2374">
        <v>59598225</v>
      </c>
      <c r="AB2374">
        <v>59598225</v>
      </c>
      <c r="AC2374">
        <v>59598225</v>
      </c>
      <c r="AD2374">
        <v>59598225</v>
      </c>
      <c r="AE2374" t="s">
        <v>95</v>
      </c>
      <c r="AF2374" s="8">
        <v>45473</v>
      </c>
    </row>
    <row r="2375" spans="1:32" x14ac:dyDescent="0.25">
      <c r="A2375" t="s">
        <v>7985</v>
      </c>
      <c r="B2375" s="10">
        <v>2024</v>
      </c>
      <c r="C2375" s="8">
        <v>45383</v>
      </c>
      <c r="D2375" s="8">
        <v>45473</v>
      </c>
      <c r="E2375" t="s">
        <v>83</v>
      </c>
      <c r="F2375">
        <v>8.9</v>
      </c>
      <c r="G2375" t="s">
        <v>174</v>
      </c>
      <c r="H2375" t="s">
        <v>7986</v>
      </c>
      <c r="I2375" t="s">
        <v>109</v>
      </c>
      <c r="J2375" t="s">
        <v>1548</v>
      </c>
      <c r="K2375" t="s">
        <v>465</v>
      </c>
      <c r="L2375" t="s">
        <v>7987</v>
      </c>
      <c r="M2375" t="s">
        <v>137</v>
      </c>
      <c r="N2375">
        <v>7364</v>
      </c>
      <c r="O2375" t="s">
        <v>93</v>
      </c>
      <c r="P2375">
        <v>7364</v>
      </c>
      <c r="Q2375" t="s">
        <v>93</v>
      </c>
      <c r="R2375">
        <v>59598226</v>
      </c>
      <c r="S2375">
        <v>59598226</v>
      </c>
      <c r="T2375">
        <v>59598226</v>
      </c>
      <c r="U2375">
        <v>59598226</v>
      </c>
      <c r="V2375">
        <v>59598226</v>
      </c>
      <c r="W2375">
        <v>59598226</v>
      </c>
      <c r="X2375">
        <v>59598226</v>
      </c>
      <c r="Y2375">
        <v>59598226</v>
      </c>
      <c r="Z2375">
        <v>59598226</v>
      </c>
      <c r="AA2375">
        <v>59598226</v>
      </c>
      <c r="AB2375">
        <v>59598226</v>
      </c>
      <c r="AC2375">
        <v>59598226</v>
      </c>
      <c r="AD2375">
        <v>59598226</v>
      </c>
      <c r="AE2375" t="s">
        <v>95</v>
      </c>
      <c r="AF2375" s="8">
        <v>45473</v>
      </c>
    </row>
    <row r="2376" spans="1:32" x14ac:dyDescent="0.25">
      <c r="A2376" t="s">
        <v>7988</v>
      </c>
      <c r="B2376" s="10">
        <v>2024</v>
      </c>
      <c r="C2376" s="8">
        <v>45383</v>
      </c>
      <c r="D2376" s="8">
        <v>45473</v>
      </c>
      <c r="E2376" t="s">
        <v>83</v>
      </c>
      <c r="F2376">
        <v>7.9</v>
      </c>
      <c r="G2376" t="s">
        <v>124</v>
      </c>
      <c r="H2376" t="s">
        <v>842</v>
      </c>
      <c r="I2376" t="s">
        <v>109</v>
      </c>
      <c r="J2376" t="s">
        <v>3899</v>
      </c>
      <c r="K2376" t="s">
        <v>465</v>
      </c>
      <c r="L2376" t="s">
        <v>3127</v>
      </c>
      <c r="M2376" t="s">
        <v>137</v>
      </c>
      <c r="N2376">
        <v>6532</v>
      </c>
      <c r="O2376" t="s">
        <v>93</v>
      </c>
      <c r="P2376">
        <v>6532</v>
      </c>
      <c r="Q2376" t="s">
        <v>93</v>
      </c>
      <c r="R2376">
        <v>59598227</v>
      </c>
      <c r="S2376">
        <v>59598227</v>
      </c>
      <c r="T2376">
        <v>59598227</v>
      </c>
      <c r="U2376">
        <v>59598227</v>
      </c>
      <c r="V2376">
        <v>59598227</v>
      </c>
      <c r="W2376">
        <v>59598227</v>
      </c>
      <c r="X2376">
        <v>59598227</v>
      </c>
      <c r="Y2376">
        <v>59598227</v>
      </c>
      <c r="Z2376">
        <v>59598227</v>
      </c>
      <c r="AA2376">
        <v>59598227</v>
      </c>
      <c r="AB2376">
        <v>59598227</v>
      </c>
      <c r="AC2376">
        <v>59598227</v>
      </c>
      <c r="AD2376">
        <v>59598227</v>
      </c>
      <c r="AE2376" t="s">
        <v>95</v>
      </c>
      <c r="AF2376" s="8">
        <v>45473</v>
      </c>
    </row>
    <row r="2377" spans="1:32" x14ac:dyDescent="0.25">
      <c r="A2377" t="s">
        <v>7989</v>
      </c>
      <c r="B2377" s="10">
        <v>2024</v>
      </c>
      <c r="C2377" s="8">
        <v>45383</v>
      </c>
      <c r="D2377" s="8">
        <v>45473</v>
      </c>
      <c r="E2377" t="s">
        <v>83</v>
      </c>
      <c r="F2377">
        <v>7.9</v>
      </c>
      <c r="G2377" t="s">
        <v>124</v>
      </c>
      <c r="H2377" t="s">
        <v>308</v>
      </c>
      <c r="I2377" t="s">
        <v>109</v>
      </c>
      <c r="J2377" t="s">
        <v>2567</v>
      </c>
      <c r="K2377" t="s">
        <v>465</v>
      </c>
      <c r="L2377" t="s">
        <v>605</v>
      </c>
      <c r="M2377" t="s">
        <v>91</v>
      </c>
      <c r="N2377">
        <v>6532</v>
      </c>
      <c r="O2377" t="s">
        <v>93</v>
      </c>
      <c r="P2377">
        <v>6532</v>
      </c>
      <c r="Q2377" t="s">
        <v>93</v>
      </c>
      <c r="R2377">
        <v>59598228</v>
      </c>
      <c r="S2377">
        <v>59598228</v>
      </c>
      <c r="T2377">
        <v>59598228</v>
      </c>
      <c r="U2377">
        <v>59598228</v>
      </c>
      <c r="V2377">
        <v>59598228</v>
      </c>
      <c r="W2377">
        <v>59598228</v>
      </c>
      <c r="X2377">
        <v>59598228</v>
      </c>
      <c r="Y2377">
        <v>59598228</v>
      </c>
      <c r="Z2377">
        <v>59598228</v>
      </c>
      <c r="AA2377">
        <v>59598228</v>
      </c>
      <c r="AB2377">
        <v>59598228</v>
      </c>
      <c r="AC2377">
        <v>59598228</v>
      </c>
      <c r="AD2377">
        <v>59598228</v>
      </c>
      <c r="AE2377" t="s">
        <v>95</v>
      </c>
      <c r="AF2377" s="8">
        <v>45473</v>
      </c>
    </row>
    <row r="2378" spans="1:32" x14ac:dyDescent="0.25">
      <c r="A2378" t="s">
        <v>7990</v>
      </c>
      <c r="B2378" s="10">
        <v>2024</v>
      </c>
      <c r="C2378" s="8">
        <v>45383</v>
      </c>
      <c r="D2378" s="8">
        <v>45473</v>
      </c>
      <c r="E2378" t="s">
        <v>83</v>
      </c>
      <c r="F2378">
        <v>8.9</v>
      </c>
      <c r="G2378" t="s">
        <v>174</v>
      </c>
      <c r="H2378" t="s">
        <v>7991</v>
      </c>
      <c r="I2378" t="s">
        <v>645</v>
      </c>
      <c r="J2378" t="s">
        <v>7992</v>
      </c>
      <c r="K2378" t="s">
        <v>465</v>
      </c>
      <c r="L2378" t="s">
        <v>219</v>
      </c>
      <c r="M2378" t="s">
        <v>137</v>
      </c>
      <c r="N2378">
        <v>8399</v>
      </c>
      <c r="O2378" t="s">
        <v>93</v>
      </c>
      <c r="P2378">
        <v>8399</v>
      </c>
      <c r="Q2378" t="s">
        <v>93</v>
      </c>
      <c r="R2378">
        <v>59598229</v>
      </c>
      <c r="S2378">
        <v>59598229</v>
      </c>
      <c r="T2378">
        <v>59598229</v>
      </c>
      <c r="U2378">
        <v>59598229</v>
      </c>
      <c r="V2378">
        <v>59598229</v>
      </c>
      <c r="W2378">
        <v>59598229</v>
      </c>
      <c r="X2378">
        <v>59598229</v>
      </c>
      <c r="Y2378">
        <v>59598229</v>
      </c>
      <c r="Z2378">
        <v>59598229</v>
      </c>
      <c r="AA2378">
        <v>59598229</v>
      </c>
      <c r="AB2378">
        <v>59598229</v>
      </c>
      <c r="AC2378">
        <v>59598229</v>
      </c>
      <c r="AD2378">
        <v>59598229</v>
      </c>
      <c r="AE2378" t="s">
        <v>95</v>
      </c>
      <c r="AF2378" s="8">
        <v>45473</v>
      </c>
    </row>
    <row r="2379" spans="1:32" x14ac:dyDescent="0.25">
      <c r="A2379" t="s">
        <v>7993</v>
      </c>
      <c r="B2379" s="10">
        <v>2024</v>
      </c>
      <c r="C2379" s="8">
        <v>45383</v>
      </c>
      <c r="D2379" s="8">
        <v>45473</v>
      </c>
      <c r="E2379" t="s">
        <v>83</v>
      </c>
      <c r="F2379">
        <v>8.9</v>
      </c>
      <c r="G2379" t="s">
        <v>498</v>
      </c>
      <c r="H2379" t="s">
        <v>181</v>
      </c>
      <c r="I2379" t="s">
        <v>351</v>
      </c>
      <c r="J2379" t="s">
        <v>7994</v>
      </c>
      <c r="K2379" t="s">
        <v>89</v>
      </c>
      <c r="L2379" t="s">
        <v>322</v>
      </c>
      <c r="M2379" t="s">
        <v>137</v>
      </c>
      <c r="N2379">
        <v>8399</v>
      </c>
      <c r="O2379" t="s">
        <v>93</v>
      </c>
      <c r="P2379">
        <v>8399</v>
      </c>
      <c r="Q2379" t="s">
        <v>93</v>
      </c>
      <c r="R2379">
        <v>59598318</v>
      </c>
      <c r="S2379">
        <v>59598318</v>
      </c>
      <c r="T2379">
        <v>59598318</v>
      </c>
      <c r="U2379">
        <v>59598318</v>
      </c>
      <c r="V2379">
        <v>59598318</v>
      </c>
      <c r="W2379">
        <v>59598318</v>
      </c>
      <c r="X2379">
        <v>59598318</v>
      </c>
      <c r="Y2379">
        <v>59598318</v>
      </c>
      <c r="Z2379">
        <v>59598318</v>
      </c>
      <c r="AA2379">
        <v>59598318</v>
      </c>
      <c r="AB2379">
        <v>59598318</v>
      </c>
      <c r="AC2379">
        <v>59598318</v>
      </c>
      <c r="AD2379">
        <v>59598318</v>
      </c>
      <c r="AE2379" t="s">
        <v>95</v>
      </c>
      <c r="AF2379" s="8">
        <v>45473</v>
      </c>
    </row>
    <row r="2380" spans="1:32" x14ac:dyDescent="0.25">
      <c r="A2380" s="9" t="s">
        <v>7995</v>
      </c>
      <c r="B2380" s="10">
        <v>2024</v>
      </c>
      <c r="C2380" s="8">
        <v>45383</v>
      </c>
      <c r="D2380" s="8">
        <v>45473</v>
      </c>
      <c r="E2380" t="s">
        <v>83</v>
      </c>
      <c r="F2380">
        <v>8.9</v>
      </c>
      <c r="G2380" t="s">
        <v>99</v>
      </c>
      <c r="H2380" t="e">
        <f>+Valvulista En Agua Potable</f>
        <v>#NAME?</v>
      </c>
      <c r="I2380" t="s">
        <v>351</v>
      </c>
      <c r="J2380" t="s">
        <v>2697</v>
      </c>
      <c r="K2380" t="s">
        <v>89</v>
      </c>
      <c r="L2380" t="s">
        <v>4033</v>
      </c>
      <c r="M2380" t="s">
        <v>91</v>
      </c>
      <c r="N2380">
        <v>8399</v>
      </c>
      <c r="O2380" t="s">
        <v>93</v>
      </c>
      <c r="P2380">
        <v>8399</v>
      </c>
      <c r="Q2380" t="s">
        <v>93</v>
      </c>
      <c r="R2380">
        <v>59598319</v>
      </c>
      <c r="S2380">
        <v>59598319</v>
      </c>
      <c r="T2380">
        <v>59598319</v>
      </c>
      <c r="U2380">
        <v>59598319</v>
      </c>
      <c r="V2380">
        <v>59598319</v>
      </c>
      <c r="W2380">
        <v>59598319</v>
      </c>
      <c r="X2380">
        <v>59598319</v>
      </c>
      <c r="Y2380">
        <v>59598319</v>
      </c>
      <c r="Z2380">
        <v>59598319</v>
      </c>
      <c r="AA2380">
        <v>59598319</v>
      </c>
      <c r="AB2380">
        <v>59598319</v>
      </c>
      <c r="AC2380">
        <v>59598319</v>
      </c>
      <c r="AD2380">
        <v>59598319</v>
      </c>
      <c r="AE2380" t="s">
        <v>95</v>
      </c>
      <c r="AF2380" s="8">
        <v>45473</v>
      </c>
    </row>
    <row r="2381" spans="1:32" x14ac:dyDescent="0.25">
      <c r="A2381" s="9" t="s">
        <v>7996</v>
      </c>
      <c r="B2381" s="10">
        <v>2024</v>
      </c>
      <c r="C2381" s="8">
        <v>45383</v>
      </c>
      <c r="D2381" s="8">
        <v>45473</v>
      </c>
      <c r="E2381" t="s">
        <v>83</v>
      </c>
      <c r="F2381">
        <v>7.9</v>
      </c>
      <c r="G2381" t="s">
        <v>124</v>
      </c>
      <c r="H2381" t="s">
        <v>3554</v>
      </c>
      <c r="I2381" t="s">
        <v>351</v>
      </c>
      <c r="J2381" t="s">
        <v>3775</v>
      </c>
      <c r="K2381" t="s">
        <v>89</v>
      </c>
      <c r="L2381" t="s">
        <v>460</v>
      </c>
      <c r="M2381" t="s">
        <v>91</v>
      </c>
      <c r="N2381">
        <v>6532</v>
      </c>
      <c r="O2381" t="s">
        <v>93</v>
      </c>
      <c r="P2381">
        <v>6532</v>
      </c>
      <c r="Q2381" t="s">
        <v>93</v>
      </c>
      <c r="R2381">
        <v>59598320</v>
      </c>
      <c r="S2381">
        <v>59598320</v>
      </c>
      <c r="T2381">
        <v>59598320</v>
      </c>
      <c r="U2381">
        <v>59598320</v>
      </c>
      <c r="V2381">
        <v>59598320</v>
      </c>
      <c r="W2381">
        <v>59598320</v>
      </c>
      <c r="X2381">
        <v>59598320</v>
      </c>
      <c r="Y2381">
        <v>59598320</v>
      </c>
      <c r="Z2381">
        <v>59598320</v>
      </c>
      <c r="AA2381">
        <v>59598320</v>
      </c>
      <c r="AB2381">
        <v>59598320</v>
      </c>
      <c r="AC2381">
        <v>59598320</v>
      </c>
      <c r="AD2381">
        <v>59598320</v>
      </c>
      <c r="AE2381" t="s">
        <v>95</v>
      </c>
      <c r="AF2381" s="8">
        <v>45473</v>
      </c>
    </row>
    <row r="2382" spans="1:32" x14ac:dyDescent="0.25">
      <c r="A2382" t="s">
        <v>7997</v>
      </c>
      <c r="B2382" s="10">
        <v>2024</v>
      </c>
      <c r="C2382" s="8">
        <v>45383</v>
      </c>
      <c r="D2382" s="8">
        <v>45473</v>
      </c>
      <c r="E2382" t="s">
        <v>83</v>
      </c>
      <c r="F2382">
        <v>11.9</v>
      </c>
      <c r="G2382" t="s">
        <v>565</v>
      </c>
      <c r="H2382" t="e">
        <f>+Pintor Y Ayte</f>
        <v>#NAME?</v>
      </c>
      <c r="I2382" t="s">
        <v>190</v>
      </c>
      <c r="J2382" t="s">
        <v>638</v>
      </c>
      <c r="K2382" t="s">
        <v>89</v>
      </c>
      <c r="L2382" t="s">
        <v>2957</v>
      </c>
      <c r="M2382" t="s">
        <v>91</v>
      </c>
      <c r="N2382">
        <v>9474</v>
      </c>
      <c r="O2382" t="s">
        <v>93</v>
      </c>
      <c r="P2382">
        <v>9474</v>
      </c>
      <c r="Q2382" t="s">
        <v>93</v>
      </c>
      <c r="R2382">
        <v>59598321</v>
      </c>
      <c r="S2382">
        <v>59598321</v>
      </c>
      <c r="T2382">
        <v>59598321</v>
      </c>
      <c r="U2382">
        <v>59598321</v>
      </c>
      <c r="V2382">
        <v>59598321</v>
      </c>
      <c r="W2382">
        <v>59598321</v>
      </c>
      <c r="X2382">
        <v>59598321</v>
      </c>
      <c r="Y2382">
        <v>59598321</v>
      </c>
      <c r="Z2382">
        <v>59598321</v>
      </c>
      <c r="AA2382">
        <v>59598321</v>
      </c>
      <c r="AB2382">
        <v>59598321</v>
      </c>
      <c r="AC2382">
        <v>59598321</v>
      </c>
      <c r="AD2382">
        <v>59598321</v>
      </c>
      <c r="AE2382" t="s">
        <v>95</v>
      </c>
      <c r="AF2382" s="8">
        <v>45473</v>
      </c>
    </row>
    <row r="2383" spans="1:32" x14ac:dyDescent="0.25">
      <c r="A2383" t="s">
        <v>7998</v>
      </c>
      <c r="B2383" s="10">
        <v>2024</v>
      </c>
      <c r="C2383" s="8">
        <v>45383</v>
      </c>
      <c r="D2383" s="8">
        <v>45473</v>
      </c>
      <c r="E2383" t="s">
        <v>83</v>
      </c>
      <c r="F2383">
        <v>8</v>
      </c>
      <c r="G2383" t="s">
        <v>99</v>
      </c>
      <c r="H2383" t="s">
        <v>7999</v>
      </c>
      <c r="I2383" t="s">
        <v>190</v>
      </c>
      <c r="J2383" t="s">
        <v>2975</v>
      </c>
      <c r="K2383" t="s">
        <v>89</v>
      </c>
      <c r="L2383" t="s">
        <v>830</v>
      </c>
      <c r="M2383" t="s">
        <v>91</v>
      </c>
      <c r="N2383">
        <v>7364</v>
      </c>
      <c r="O2383" t="s">
        <v>93</v>
      </c>
      <c r="P2383">
        <v>7364</v>
      </c>
      <c r="Q2383" t="s">
        <v>93</v>
      </c>
      <c r="R2383">
        <v>59598322</v>
      </c>
      <c r="S2383">
        <v>59598322</v>
      </c>
      <c r="T2383">
        <v>59598322</v>
      </c>
      <c r="U2383">
        <v>59598322</v>
      </c>
      <c r="V2383">
        <v>59598322</v>
      </c>
      <c r="W2383">
        <v>59598322</v>
      </c>
      <c r="X2383">
        <v>59598322</v>
      </c>
      <c r="Y2383">
        <v>59598322</v>
      </c>
      <c r="Z2383">
        <v>59598322</v>
      </c>
      <c r="AA2383">
        <v>59598322</v>
      </c>
      <c r="AB2383">
        <v>59598322</v>
      </c>
      <c r="AC2383">
        <v>59598322</v>
      </c>
      <c r="AD2383">
        <v>59598322</v>
      </c>
      <c r="AE2383" t="s">
        <v>95</v>
      </c>
      <c r="AF2383" s="8">
        <v>45473</v>
      </c>
    </row>
    <row r="2384" spans="1:32" x14ac:dyDescent="0.25">
      <c r="A2384" t="s">
        <v>8000</v>
      </c>
      <c r="B2384" s="10">
        <v>2024</v>
      </c>
      <c r="C2384" s="8">
        <v>45383</v>
      </c>
      <c r="D2384" s="8">
        <v>45473</v>
      </c>
      <c r="E2384" t="s">
        <v>83</v>
      </c>
      <c r="F2384">
        <v>7.9</v>
      </c>
      <c r="G2384" t="s">
        <v>124</v>
      </c>
      <c r="H2384" t="s">
        <v>8001</v>
      </c>
      <c r="I2384" t="s">
        <v>190</v>
      </c>
      <c r="J2384" t="s">
        <v>320</v>
      </c>
      <c r="K2384" t="s">
        <v>89</v>
      </c>
      <c r="L2384" t="s">
        <v>287</v>
      </c>
      <c r="M2384" t="s">
        <v>91</v>
      </c>
      <c r="N2384">
        <v>6532</v>
      </c>
      <c r="O2384" t="s">
        <v>93</v>
      </c>
      <c r="P2384">
        <v>6532</v>
      </c>
      <c r="Q2384" t="s">
        <v>93</v>
      </c>
      <c r="R2384">
        <v>59598323</v>
      </c>
      <c r="S2384">
        <v>59598323</v>
      </c>
      <c r="T2384">
        <v>59598323</v>
      </c>
      <c r="U2384">
        <v>59598323</v>
      </c>
      <c r="V2384">
        <v>59598323</v>
      </c>
      <c r="W2384">
        <v>59598323</v>
      </c>
      <c r="X2384">
        <v>59598323</v>
      </c>
      <c r="Y2384">
        <v>59598323</v>
      </c>
      <c r="Z2384">
        <v>59598323</v>
      </c>
      <c r="AA2384">
        <v>59598323</v>
      </c>
      <c r="AB2384">
        <v>59598323</v>
      </c>
      <c r="AC2384">
        <v>59598323</v>
      </c>
      <c r="AD2384">
        <v>59598323</v>
      </c>
      <c r="AE2384" t="s">
        <v>95</v>
      </c>
      <c r="AF2384" s="8">
        <v>45473</v>
      </c>
    </row>
    <row r="2385" spans="1:32" x14ac:dyDescent="0.25">
      <c r="A2385" t="s">
        <v>8002</v>
      </c>
      <c r="B2385" s="10">
        <v>2024</v>
      </c>
      <c r="C2385" s="8">
        <v>45383</v>
      </c>
      <c r="D2385" s="8">
        <v>45473</v>
      </c>
      <c r="E2385" t="s">
        <v>83</v>
      </c>
      <c r="F2385">
        <v>10.9</v>
      </c>
      <c r="G2385" t="s">
        <v>2351</v>
      </c>
      <c r="H2385" t="s">
        <v>195</v>
      </c>
      <c r="I2385" t="s">
        <v>506</v>
      </c>
      <c r="J2385" t="s">
        <v>2333</v>
      </c>
      <c r="K2385" t="s">
        <v>146</v>
      </c>
      <c r="L2385" t="s">
        <v>503</v>
      </c>
      <c r="M2385" t="s">
        <v>137</v>
      </c>
      <c r="N2385">
        <v>9098</v>
      </c>
      <c r="O2385" t="s">
        <v>93</v>
      </c>
      <c r="P2385">
        <v>9098</v>
      </c>
      <c r="Q2385" t="s">
        <v>93</v>
      </c>
      <c r="R2385">
        <v>59598415</v>
      </c>
      <c r="S2385">
        <v>59598415</v>
      </c>
      <c r="T2385">
        <v>59598415</v>
      </c>
      <c r="U2385">
        <v>59598415</v>
      </c>
      <c r="V2385">
        <v>59598415</v>
      </c>
      <c r="W2385">
        <v>59598415</v>
      </c>
      <c r="X2385">
        <v>59598415</v>
      </c>
      <c r="Y2385">
        <v>59598415</v>
      </c>
      <c r="Z2385">
        <v>59598415</v>
      </c>
      <c r="AA2385">
        <v>59598415</v>
      </c>
      <c r="AB2385">
        <v>59598415</v>
      </c>
      <c r="AC2385">
        <v>59598415</v>
      </c>
      <c r="AD2385">
        <v>59598415</v>
      </c>
      <c r="AE2385" t="s">
        <v>95</v>
      </c>
      <c r="AF2385" s="8">
        <v>45473</v>
      </c>
    </row>
    <row r="2386" spans="1:32" x14ac:dyDescent="0.25">
      <c r="A2386" t="s">
        <v>8003</v>
      </c>
      <c r="B2386" s="10">
        <v>2024</v>
      </c>
      <c r="C2386" s="8">
        <v>45383</v>
      </c>
      <c r="D2386" s="8">
        <v>45473</v>
      </c>
      <c r="E2386" t="s">
        <v>83</v>
      </c>
      <c r="F2386">
        <v>17.899999999999999</v>
      </c>
      <c r="G2386" t="s">
        <v>231</v>
      </c>
      <c r="H2386" t="s">
        <v>308</v>
      </c>
      <c r="I2386" t="s">
        <v>3048</v>
      </c>
      <c r="J2386" t="s">
        <v>515</v>
      </c>
      <c r="K2386" t="s">
        <v>146</v>
      </c>
      <c r="L2386" t="s">
        <v>316</v>
      </c>
      <c r="M2386" t="s">
        <v>91</v>
      </c>
      <c r="N2386">
        <v>11343</v>
      </c>
      <c r="O2386" t="s">
        <v>93</v>
      </c>
      <c r="P2386">
        <v>11343</v>
      </c>
      <c r="Q2386" t="s">
        <v>93</v>
      </c>
      <c r="R2386">
        <v>59598416</v>
      </c>
      <c r="S2386">
        <v>59598416</v>
      </c>
      <c r="T2386">
        <v>59598416</v>
      </c>
      <c r="U2386">
        <v>59598416</v>
      </c>
      <c r="V2386">
        <v>59598416</v>
      </c>
      <c r="W2386">
        <v>59598416</v>
      </c>
      <c r="X2386">
        <v>59598416</v>
      </c>
      <c r="Y2386">
        <v>59598416</v>
      </c>
      <c r="Z2386">
        <v>59598416</v>
      </c>
      <c r="AA2386">
        <v>59598416</v>
      </c>
      <c r="AB2386">
        <v>59598416</v>
      </c>
      <c r="AC2386">
        <v>59598416</v>
      </c>
      <c r="AD2386">
        <v>59598416</v>
      </c>
      <c r="AE2386" t="s">
        <v>95</v>
      </c>
      <c r="AF2386" s="8">
        <v>45473</v>
      </c>
    </row>
    <row r="2387" spans="1:32" x14ac:dyDescent="0.25">
      <c r="A2387" t="s">
        <v>8004</v>
      </c>
      <c r="B2387" s="10">
        <v>2024</v>
      </c>
      <c r="C2387" s="8">
        <v>45383</v>
      </c>
      <c r="D2387" s="8">
        <v>45473</v>
      </c>
      <c r="E2387" t="s">
        <v>83</v>
      </c>
      <c r="F2387">
        <v>8.9</v>
      </c>
      <c r="G2387" t="s">
        <v>224</v>
      </c>
      <c r="H2387" t="s">
        <v>308</v>
      </c>
      <c r="I2387" t="s">
        <v>1086</v>
      </c>
      <c r="J2387" t="s">
        <v>1352</v>
      </c>
      <c r="K2387" t="s">
        <v>146</v>
      </c>
      <c r="L2387" t="s">
        <v>964</v>
      </c>
      <c r="M2387" t="s">
        <v>91</v>
      </c>
      <c r="N2387">
        <v>7364</v>
      </c>
      <c r="O2387" t="s">
        <v>93</v>
      </c>
      <c r="P2387">
        <v>7364</v>
      </c>
      <c r="Q2387" t="s">
        <v>93</v>
      </c>
      <c r="R2387">
        <v>59598417</v>
      </c>
      <c r="S2387">
        <v>59598417</v>
      </c>
      <c r="T2387">
        <v>59598417</v>
      </c>
      <c r="U2387">
        <v>59598417</v>
      </c>
      <c r="V2387">
        <v>59598417</v>
      </c>
      <c r="W2387">
        <v>59598417</v>
      </c>
      <c r="X2387">
        <v>59598417</v>
      </c>
      <c r="Y2387">
        <v>59598417</v>
      </c>
      <c r="Z2387">
        <v>59598417</v>
      </c>
      <c r="AA2387">
        <v>59598417</v>
      </c>
      <c r="AB2387">
        <v>59598417</v>
      </c>
      <c r="AC2387">
        <v>59598417</v>
      </c>
      <c r="AD2387">
        <v>59598417</v>
      </c>
      <c r="AE2387" t="s">
        <v>95</v>
      </c>
      <c r="AF2387" s="8">
        <v>45473</v>
      </c>
    </row>
    <row r="2388" spans="1:32" x14ac:dyDescent="0.25">
      <c r="A2388" t="s">
        <v>8005</v>
      </c>
      <c r="B2388" s="10">
        <v>2024</v>
      </c>
      <c r="C2388" s="8">
        <v>45383</v>
      </c>
      <c r="D2388" s="8">
        <v>45473</v>
      </c>
      <c r="E2388" t="s">
        <v>83</v>
      </c>
      <c r="F2388">
        <v>8.9</v>
      </c>
      <c r="G2388" t="s">
        <v>224</v>
      </c>
      <c r="H2388" t="s">
        <v>308</v>
      </c>
      <c r="I2388" t="s">
        <v>1807</v>
      </c>
      <c r="J2388" t="s">
        <v>191</v>
      </c>
      <c r="K2388" t="s">
        <v>146</v>
      </c>
      <c r="L2388" t="s">
        <v>8006</v>
      </c>
      <c r="M2388" t="s">
        <v>91</v>
      </c>
      <c r="N2388">
        <v>7364</v>
      </c>
      <c r="O2388" t="s">
        <v>93</v>
      </c>
      <c r="P2388">
        <v>7364</v>
      </c>
      <c r="Q2388" t="s">
        <v>93</v>
      </c>
      <c r="R2388">
        <v>59598418</v>
      </c>
      <c r="S2388">
        <v>59598418</v>
      </c>
      <c r="T2388">
        <v>59598418</v>
      </c>
      <c r="U2388">
        <v>59598418</v>
      </c>
      <c r="V2388">
        <v>59598418</v>
      </c>
      <c r="W2388">
        <v>59598418</v>
      </c>
      <c r="X2388">
        <v>59598418</v>
      </c>
      <c r="Y2388">
        <v>59598418</v>
      </c>
      <c r="Z2388">
        <v>59598418</v>
      </c>
      <c r="AA2388">
        <v>59598418</v>
      </c>
      <c r="AB2388">
        <v>59598418</v>
      </c>
      <c r="AC2388">
        <v>59598418</v>
      </c>
      <c r="AD2388">
        <v>59598418</v>
      </c>
      <c r="AE2388" t="s">
        <v>95</v>
      </c>
      <c r="AF2388" s="8">
        <v>45473</v>
      </c>
    </row>
    <row r="2389" spans="1:32" x14ac:dyDescent="0.25">
      <c r="A2389" t="s">
        <v>8007</v>
      </c>
      <c r="B2389" s="10">
        <v>2024</v>
      </c>
      <c r="C2389" s="8">
        <v>45383</v>
      </c>
      <c r="D2389" s="8">
        <v>45473</v>
      </c>
      <c r="E2389" t="s">
        <v>83</v>
      </c>
      <c r="F2389">
        <v>17.899999999999999</v>
      </c>
      <c r="G2389" t="s">
        <v>231</v>
      </c>
      <c r="H2389" t="s">
        <v>6117</v>
      </c>
      <c r="I2389" t="s">
        <v>240</v>
      </c>
      <c r="J2389" t="s">
        <v>320</v>
      </c>
      <c r="K2389" t="s">
        <v>146</v>
      </c>
      <c r="L2389" t="s">
        <v>460</v>
      </c>
      <c r="M2389" t="s">
        <v>91</v>
      </c>
      <c r="N2389">
        <v>11343</v>
      </c>
      <c r="O2389" t="s">
        <v>93</v>
      </c>
      <c r="P2389">
        <v>11343</v>
      </c>
      <c r="Q2389" t="s">
        <v>93</v>
      </c>
      <c r="R2389">
        <v>59598419</v>
      </c>
      <c r="S2389">
        <v>59598419</v>
      </c>
      <c r="T2389">
        <v>59598419</v>
      </c>
      <c r="U2389">
        <v>59598419</v>
      </c>
      <c r="V2389">
        <v>59598419</v>
      </c>
      <c r="W2389">
        <v>59598419</v>
      </c>
      <c r="X2389">
        <v>59598419</v>
      </c>
      <c r="Y2389">
        <v>59598419</v>
      </c>
      <c r="Z2389">
        <v>59598419</v>
      </c>
      <c r="AA2389">
        <v>59598419</v>
      </c>
      <c r="AB2389">
        <v>59598419</v>
      </c>
      <c r="AC2389">
        <v>59598419</v>
      </c>
      <c r="AD2389">
        <v>59598419</v>
      </c>
      <c r="AE2389" t="s">
        <v>95</v>
      </c>
      <c r="AF2389" s="8">
        <v>45473</v>
      </c>
    </row>
    <row r="2390" spans="1:32" x14ac:dyDescent="0.25">
      <c r="A2390" t="s">
        <v>8008</v>
      </c>
      <c r="B2390" s="10">
        <v>2024</v>
      </c>
      <c r="C2390" s="8">
        <v>45383</v>
      </c>
      <c r="D2390" s="8">
        <v>45473</v>
      </c>
      <c r="E2390" t="s">
        <v>83</v>
      </c>
      <c r="F2390">
        <v>7.9</v>
      </c>
      <c r="G2390" t="s">
        <v>124</v>
      </c>
      <c r="H2390" t="s">
        <v>8009</v>
      </c>
      <c r="I2390" t="s">
        <v>240</v>
      </c>
      <c r="J2390" t="s">
        <v>8010</v>
      </c>
      <c r="K2390" t="s">
        <v>146</v>
      </c>
      <c r="L2390" t="s">
        <v>136</v>
      </c>
      <c r="M2390" t="s">
        <v>137</v>
      </c>
      <c r="N2390">
        <v>6532</v>
      </c>
      <c r="O2390" t="s">
        <v>93</v>
      </c>
      <c r="P2390">
        <v>6532</v>
      </c>
      <c r="Q2390" t="s">
        <v>93</v>
      </c>
      <c r="R2390">
        <v>59598420</v>
      </c>
      <c r="S2390">
        <v>59598420</v>
      </c>
      <c r="T2390">
        <v>59598420</v>
      </c>
      <c r="U2390">
        <v>59598420</v>
      </c>
      <c r="V2390">
        <v>59598420</v>
      </c>
      <c r="W2390">
        <v>59598420</v>
      </c>
      <c r="X2390">
        <v>59598420</v>
      </c>
      <c r="Y2390">
        <v>59598420</v>
      </c>
      <c r="Z2390">
        <v>59598420</v>
      </c>
      <c r="AA2390">
        <v>59598420</v>
      </c>
      <c r="AB2390">
        <v>59598420</v>
      </c>
      <c r="AC2390">
        <v>59598420</v>
      </c>
      <c r="AD2390">
        <v>59598420</v>
      </c>
      <c r="AE2390" t="s">
        <v>95</v>
      </c>
      <c r="AF2390" s="8">
        <v>45473</v>
      </c>
    </row>
    <row r="2391" spans="1:32" x14ac:dyDescent="0.25">
      <c r="A2391" t="s">
        <v>8011</v>
      </c>
      <c r="B2391" s="10">
        <v>2024</v>
      </c>
      <c r="C2391" s="8">
        <v>45383</v>
      </c>
      <c r="D2391" s="8">
        <v>45473</v>
      </c>
      <c r="E2391" t="s">
        <v>83</v>
      </c>
      <c r="F2391">
        <v>10.9</v>
      </c>
      <c r="G2391" t="s">
        <v>1165</v>
      </c>
      <c r="H2391" t="e">
        <f>+Op De Pipa De Agua Potable</f>
        <v>#NAME?</v>
      </c>
      <c r="I2391" t="s">
        <v>405</v>
      </c>
      <c r="J2391" t="s">
        <v>299</v>
      </c>
      <c r="K2391" t="s">
        <v>1207</v>
      </c>
      <c r="L2391" t="s">
        <v>754</v>
      </c>
      <c r="M2391" t="s">
        <v>91</v>
      </c>
      <c r="N2391">
        <v>9098</v>
      </c>
      <c r="O2391" t="s">
        <v>93</v>
      </c>
      <c r="P2391">
        <v>9098</v>
      </c>
      <c r="Q2391" t="s">
        <v>93</v>
      </c>
      <c r="R2391">
        <v>59598511</v>
      </c>
      <c r="S2391">
        <v>59598511</v>
      </c>
      <c r="T2391">
        <v>59598511</v>
      </c>
      <c r="U2391">
        <v>59598511</v>
      </c>
      <c r="V2391">
        <v>59598511</v>
      </c>
      <c r="W2391">
        <v>59598511</v>
      </c>
      <c r="X2391">
        <v>59598511</v>
      </c>
      <c r="Y2391">
        <v>59598511</v>
      </c>
      <c r="Z2391">
        <v>59598511</v>
      </c>
      <c r="AA2391">
        <v>59598511</v>
      </c>
      <c r="AB2391">
        <v>59598511</v>
      </c>
      <c r="AC2391">
        <v>59598511</v>
      </c>
      <c r="AD2391">
        <v>59598511</v>
      </c>
      <c r="AE2391" t="s">
        <v>95</v>
      </c>
      <c r="AF2391" s="8">
        <v>45473</v>
      </c>
    </row>
    <row r="2392" spans="1:32" x14ac:dyDescent="0.25">
      <c r="A2392" t="s">
        <v>8012</v>
      </c>
      <c r="B2392" s="10">
        <v>2024</v>
      </c>
      <c r="C2392" s="8">
        <v>45383</v>
      </c>
      <c r="D2392" s="8">
        <v>45473</v>
      </c>
      <c r="E2392" t="s">
        <v>83</v>
      </c>
      <c r="F2392">
        <v>11.9</v>
      </c>
      <c r="G2392" t="s">
        <v>157</v>
      </c>
      <c r="H2392" t="e">
        <f>+Personal De Limpieza De Baños Publicos</f>
        <v>#NAME?</v>
      </c>
      <c r="I2392" t="s">
        <v>159</v>
      </c>
      <c r="J2392" t="s">
        <v>1145</v>
      </c>
      <c r="K2392" t="s">
        <v>1207</v>
      </c>
      <c r="L2392" t="s">
        <v>374</v>
      </c>
      <c r="M2392" t="s">
        <v>137</v>
      </c>
      <c r="N2392">
        <v>9474</v>
      </c>
      <c r="O2392" t="s">
        <v>93</v>
      </c>
      <c r="P2392">
        <v>9474</v>
      </c>
      <c r="Q2392" t="s">
        <v>93</v>
      </c>
      <c r="R2392">
        <v>59598512</v>
      </c>
      <c r="S2392">
        <v>59598512</v>
      </c>
      <c r="T2392">
        <v>59598512</v>
      </c>
      <c r="U2392">
        <v>59598512</v>
      </c>
      <c r="V2392">
        <v>59598512</v>
      </c>
      <c r="W2392">
        <v>59598512</v>
      </c>
      <c r="X2392">
        <v>59598512</v>
      </c>
      <c r="Y2392">
        <v>59598512</v>
      </c>
      <c r="Z2392">
        <v>59598512</v>
      </c>
      <c r="AA2392">
        <v>59598512</v>
      </c>
      <c r="AB2392">
        <v>59598512</v>
      </c>
      <c r="AC2392">
        <v>59598512</v>
      </c>
      <c r="AD2392">
        <v>59598512</v>
      </c>
      <c r="AE2392" t="s">
        <v>95</v>
      </c>
      <c r="AF2392" s="8">
        <v>45473</v>
      </c>
    </row>
    <row r="2393" spans="1:32" x14ac:dyDescent="0.25">
      <c r="A2393" t="s">
        <v>8013</v>
      </c>
      <c r="B2393" s="10">
        <v>2024</v>
      </c>
      <c r="C2393" s="8">
        <v>45383</v>
      </c>
      <c r="D2393" s="8">
        <v>45473</v>
      </c>
      <c r="E2393" t="s">
        <v>83</v>
      </c>
      <c r="F2393">
        <v>9.9</v>
      </c>
      <c r="G2393" t="s">
        <v>142</v>
      </c>
      <c r="H2393" t="e">
        <f>+Chofer De Camion En Servo. De Limpia</f>
        <v>#NAME?</v>
      </c>
      <c r="I2393" t="s">
        <v>159</v>
      </c>
      <c r="J2393" t="s">
        <v>8014</v>
      </c>
      <c r="K2393" t="s">
        <v>1207</v>
      </c>
      <c r="L2393" t="s">
        <v>830</v>
      </c>
      <c r="M2393" t="s">
        <v>91</v>
      </c>
      <c r="N2393">
        <v>8741</v>
      </c>
      <c r="O2393" t="s">
        <v>93</v>
      </c>
      <c r="P2393">
        <v>8741</v>
      </c>
      <c r="Q2393" t="s">
        <v>93</v>
      </c>
      <c r="R2393">
        <v>59598513</v>
      </c>
      <c r="S2393">
        <v>59598513</v>
      </c>
      <c r="T2393">
        <v>59598513</v>
      </c>
      <c r="U2393">
        <v>59598513</v>
      </c>
      <c r="V2393">
        <v>59598513</v>
      </c>
      <c r="W2393">
        <v>59598513</v>
      </c>
      <c r="X2393">
        <v>59598513</v>
      </c>
      <c r="Y2393">
        <v>59598513</v>
      </c>
      <c r="Z2393">
        <v>59598513</v>
      </c>
      <c r="AA2393">
        <v>59598513</v>
      </c>
      <c r="AB2393">
        <v>59598513</v>
      </c>
      <c r="AC2393">
        <v>59598513</v>
      </c>
      <c r="AD2393">
        <v>59598513</v>
      </c>
      <c r="AE2393" t="s">
        <v>95</v>
      </c>
      <c r="AF2393" s="8">
        <v>45473</v>
      </c>
    </row>
    <row r="2394" spans="1:32" x14ac:dyDescent="0.25">
      <c r="A2394" t="s">
        <v>8015</v>
      </c>
      <c r="B2394" s="10">
        <v>2024</v>
      </c>
      <c r="C2394" s="8">
        <v>45383</v>
      </c>
      <c r="D2394" s="8">
        <v>45473</v>
      </c>
      <c r="E2394" t="s">
        <v>83</v>
      </c>
      <c r="F2394">
        <v>19.899999999999999</v>
      </c>
      <c r="G2394" t="s">
        <v>107</v>
      </c>
      <c r="H2394" t="s">
        <v>4597</v>
      </c>
      <c r="I2394" t="s">
        <v>4208</v>
      </c>
      <c r="J2394" t="s">
        <v>8016</v>
      </c>
      <c r="K2394" t="s">
        <v>1207</v>
      </c>
      <c r="L2394" t="s">
        <v>4615</v>
      </c>
      <c r="M2394" t="s">
        <v>91</v>
      </c>
      <c r="N2394">
        <v>10916</v>
      </c>
      <c r="O2394" t="s">
        <v>93</v>
      </c>
      <c r="P2394">
        <v>10916</v>
      </c>
      <c r="Q2394" t="s">
        <v>93</v>
      </c>
      <c r="R2394">
        <v>59598514</v>
      </c>
      <c r="S2394">
        <v>59598514</v>
      </c>
      <c r="T2394">
        <v>59598514</v>
      </c>
      <c r="U2394">
        <v>59598514</v>
      </c>
      <c r="V2394">
        <v>59598514</v>
      </c>
      <c r="W2394">
        <v>59598514</v>
      </c>
      <c r="X2394">
        <v>59598514</v>
      </c>
      <c r="Y2394">
        <v>59598514</v>
      </c>
      <c r="Z2394">
        <v>59598514</v>
      </c>
      <c r="AA2394">
        <v>59598514</v>
      </c>
      <c r="AB2394">
        <v>59598514</v>
      </c>
      <c r="AC2394">
        <v>59598514</v>
      </c>
      <c r="AD2394">
        <v>59598514</v>
      </c>
      <c r="AE2394" t="s">
        <v>95</v>
      </c>
      <c r="AF2394" s="8">
        <v>45473</v>
      </c>
    </row>
    <row r="2395" spans="1:32" x14ac:dyDescent="0.25">
      <c r="A2395" t="s">
        <v>8017</v>
      </c>
      <c r="B2395" s="10">
        <v>2024</v>
      </c>
      <c r="C2395" s="8">
        <v>45383</v>
      </c>
      <c r="D2395" s="8">
        <v>45473</v>
      </c>
      <c r="E2395" t="s">
        <v>83</v>
      </c>
      <c r="F2395">
        <v>7.9</v>
      </c>
      <c r="G2395" t="s">
        <v>124</v>
      </c>
      <c r="H2395" t="s">
        <v>308</v>
      </c>
      <c r="I2395" t="s">
        <v>309</v>
      </c>
      <c r="J2395" t="s">
        <v>843</v>
      </c>
      <c r="K2395" t="s">
        <v>1207</v>
      </c>
      <c r="L2395" t="s">
        <v>606</v>
      </c>
      <c r="M2395" t="s">
        <v>137</v>
      </c>
      <c r="N2395">
        <v>6532</v>
      </c>
      <c r="O2395" t="s">
        <v>93</v>
      </c>
      <c r="P2395">
        <v>6532</v>
      </c>
      <c r="Q2395" t="s">
        <v>93</v>
      </c>
      <c r="R2395">
        <v>59598515</v>
      </c>
      <c r="S2395">
        <v>59598515</v>
      </c>
      <c r="T2395">
        <v>59598515</v>
      </c>
      <c r="U2395">
        <v>59598515</v>
      </c>
      <c r="V2395">
        <v>59598515</v>
      </c>
      <c r="W2395">
        <v>59598515</v>
      </c>
      <c r="X2395">
        <v>59598515</v>
      </c>
      <c r="Y2395">
        <v>59598515</v>
      </c>
      <c r="Z2395">
        <v>59598515</v>
      </c>
      <c r="AA2395">
        <v>59598515</v>
      </c>
      <c r="AB2395">
        <v>59598515</v>
      </c>
      <c r="AC2395">
        <v>59598515</v>
      </c>
      <c r="AD2395">
        <v>59598515</v>
      </c>
      <c r="AE2395" t="s">
        <v>95</v>
      </c>
      <c r="AF2395" s="8">
        <v>45473</v>
      </c>
    </row>
    <row r="2396" spans="1:32" x14ac:dyDescent="0.25">
      <c r="A2396" t="s">
        <v>8018</v>
      </c>
      <c r="B2396" s="10">
        <v>2024</v>
      </c>
      <c r="C2396" s="8">
        <v>45383</v>
      </c>
      <c r="D2396" s="8">
        <v>45473</v>
      </c>
      <c r="E2396" t="s">
        <v>83</v>
      </c>
      <c r="F2396">
        <v>8.9</v>
      </c>
      <c r="G2396" t="s">
        <v>273</v>
      </c>
      <c r="H2396" t="s">
        <v>8019</v>
      </c>
      <c r="I2396" t="s">
        <v>366</v>
      </c>
      <c r="J2396" t="s">
        <v>7066</v>
      </c>
      <c r="K2396" t="s">
        <v>1207</v>
      </c>
      <c r="L2396" t="s">
        <v>678</v>
      </c>
      <c r="M2396" t="s">
        <v>137</v>
      </c>
      <c r="N2396">
        <v>8399</v>
      </c>
      <c r="O2396" t="s">
        <v>93</v>
      </c>
      <c r="P2396">
        <v>8399</v>
      </c>
      <c r="Q2396" t="s">
        <v>93</v>
      </c>
      <c r="R2396">
        <v>59598516</v>
      </c>
      <c r="S2396">
        <v>59598516</v>
      </c>
      <c r="T2396">
        <v>59598516</v>
      </c>
      <c r="U2396">
        <v>59598516</v>
      </c>
      <c r="V2396">
        <v>59598516</v>
      </c>
      <c r="W2396">
        <v>59598516</v>
      </c>
      <c r="X2396">
        <v>59598516</v>
      </c>
      <c r="Y2396">
        <v>59598516</v>
      </c>
      <c r="Z2396">
        <v>59598516</v>
      </c>
      <c r="AA2396">
        <v>59598516</v>
      </c>
      <c r="AB2396">
        <v>59598516</v>
      </c>
      <c r="AC2396">
        <v>59598516</v>
      </c>
      <c r="AD2396">
        <v>59598516</v>
      </c>
      <c r="AE2396" t="s">
        <v>95</v>
      </c>
      <c r="AF2396" s="8">
        <v>45473</v>
      </c>
    </row>
    <row r="2397" spans="1:32" x14ac:dyDescent="0.25">
      <c r="A2397" t="s">
        <v>8020</v>
      </c>
      <c r="B2397" s="10">
        <v>2024</v>
      </c>
      <c r="C2397" s="8">
        <v>45383</v>
      </c>
      <c r="D2397" s="8">
        <v>45473</v>
      </c>
      <c r="E2397" t="s">
        <v>83</v>
      </c>
      <c r="F2397">
        <v>8.9</v>
      </c>
      <c r="G2397" t="s">
        <v>536</v>
      </c>
      <c r="H2397" t="s">
        <v>8021</v>
      </c>
      <c r="I2397" t="s">
        <v>1572</v>
      </c>
      <c r="J2397" t="s">
        <v>8022</v>
      </c>
      <c r="K2397" t="s">
        <v>533</v>
      </c>
      <c r="L2397" t="s">
        <v>672</v>
      </c>
      <c r="M2397" t="s">
        <v>91</v>
      </c>
      <c r="N2397">
        <v>8399</v>
      </c>
      <c r="O2397" t="s">
        <v>93</v>
      </c>
      <c r="P2397">
        <v>8399</v>
      </c>
      <c r="Q2397" t="s">
        <v>93</v>
      </c>
      <c r="R2397">
        <v>59598607</v>
      </c>
      <c r="S2397">
        <v>59598607</v>
      </c>
      <c r="T2397">
        <v>59598607</v>
      </c>
      <c r="U2397">
        <v>59598607</v>
      </c>
      <c r="V2397">
        <v>59598607</v>
      </c>
      <c r="W2397">
        <v>59598607</v>
      </c>
      <c r="X2397">
        <v>59598607</v>
      </c>
      <c r="Y2397">
        <v>59598607</v>
      </c>
      <c r="Z2397">
        <v>59598607</v>
      </c>
      <c r="AA2397">
        <v>59598607</v>
      </c>
      <c r="AB2397">
        <v>59598607</v>
      </c>
      <c r="AC2397">
        <v>59598607</v>
      </c>
      <c r="AD2397">
        <v>59598607</v>
      </c>
      <c r="AE2397" t="s">
        <v>95</v>
      </c>
      <c r="AF2397" s="8">
        <v>45473</v>
      </c>
    </row>
    <row r="2398" spans="1:32" x14ac:dyDescent="0.25">
      <c r="A2398" t="s">
        <v>8023</v>
      </c>
      <c r="B2398" s="10">
        <v>2024</v>
      </c>
      <c r="C2398" s="8">
        <v>45383</v>
      </c>
      <c r="D2398" s="8">
        <v>45473</v>
      </c>
      <c r="E2398" t="s">
        <v>83</v>
      </c>
      <c r="F2398">
        <v>9.9</v>
      </c>
      <c r="G2398" t="s">
        <v>142</v>
      </c>
      <c r="H2398" t="e">
        <f>+Sobrestante De Cuadrilla De Limpia</f>
        <v>#NAME?</v>
      </c>
      <c r="I2398" t="s">
        <v>159</v>
      </c>
      <c r="J2398" t="s">
        <v>1049</v>
      </c>
      <c r="K2398" t="s">
        <v>533</v>
      </c>
      <c r="L2398" t="s">
        <v>1750</v>
      </c>
      <c r="M2398" t="s">
        <v>91</v>
      </c>
      <c r="N2398">
        <v>8741</v>
      </c>
      <c r="O2398" t="s">
        <v>93</v>
      </c>
      <c r="P2398">
        <v>8741</v>
      </c>
      <c r="Q2398" t="s">
        <v>93</v>
      </c>
      <c r="R2398">
        <v>59598608</v>
      </c>
      <c r="S2398">
        <v>59598608</v>
      </c>
      <c r="T2398">
        <v>59598608</v>
      </c>
      <c r="U2398">
        <v>59598608</v>
      </c>
      <c r="V2398">
        <v>59598608</v>
      </c>
      <c r="W2398">
        <v>59598608</v>
      </c>
      <c r="X2398">
        <v>59598608</v>
      </c>
      <c r="Y2398">
        <v>59598608</v>
      </c>
      <c r="Z2398">
        <v>59598608</v>
      </c>
      <c r="AA2398">
        <v>59598608</v>
      </c>
      <c r="AB2398">
        <v>59598608</v>
      </c>
      <c r="AC2398">
        <v>59598608</v>
      </c>
      <c r="AD2398">
        <v>59598608</v>
      </c>
      <c r="AE2398" t="s">
        <v>95</v>
      </c>
      <c r="AF2398" s="8">
        <v>45473</v>
      </c>
    </row>
    <row r="2399" spans="1:32" x14ac:dyDescent="0.25">
      <c r="A2399" t="s">
        <v>8024</v>
      </c>
      <c r="B2399" s="10">
        <v>2024</v>
      </c>
      <c r="C2399" s="8">
        <v>45383</v>
      </c>
      <c r="D2399" s="8">
        <v>45473</v>
      </c>
      <c r="E2399" t="s">
        <v>83</v>
      </c>
      <c r="F2399">
        <v>7.9</v>
      </c>
      <c r="G2399" t="s">
        <v>124</v>
      </c>
      <c r="H2399" t="s">
        <v>181</v>
      </c>
      <c r="I2399" t="s">
        <v>2680</v>
      </c>
      <c r="J2399" t="s">
        <v>8025</v>
      </c>
      <c r="K2399" t="s">
        <v>533</v>
      </c>
      <c r="L2399" t="s">
        <v>322</v>
      </c>
      <c r="M2399" t="s">
        <v>137</v>
      </c>
      <c r="N2399">
        <v>6532</v>
      </c>
      <c r="O2399" t="s">
        <v>93</v>
      </c>
      <c r="P2399">
        <v>6532</v>
      </c>
      <c r="Q2399" t="s">
        <v>93</v>
      </c>
      <c r="R2399">
        <v>59598609</v>
      </c>
      <c r="S2399">
        <v>59598609</v>
      </c>
      <c r="T2399">
        <v>59598609</v>
      </c>
      <c r="U2399">
        <v>59598609</v>
      </c>
      <c r="V2399">
        <v>59598609</v>
      </c>
      <c r="W2399">
        <v>59598609</v>
      </c>
      <c r="X2399">
        <v>59598609</v>
      </c>
      <c r="Y2399">
        <v>59598609</v>
      </c>
      <c r="Z2399">
        <v>59598609</v>
      </c>
      <c r="AA2399">
        <v>59598609</v>
      </c>
      <c r="AB2399">
        <v>59598609</v>
      </c>
      <c r="AC2399">
        <v>59598609</v>
      </c>
      <c r="AD2399">
        <v>59598609</v>
      </c>
      <c r="AE2399" t="s">
        <v>95</v>
      </c>
      <c r="AF2399" s="8">
        <v>45473</v>
      </c>
    </row>
    <row r="2400" spans="1:32" x14ac:dyDescent="0.25">
      <c r="A2400" t="s">
        <v>8026</v>
      </c>
      <c r="B2400" s="10">
        <v>2024</v>
      </c>
      <c r="C2400" s="8">
        <v>45383</v>
      </c>
      <c r="D2400" s="8">
        <v>45473</v>
      </c>
      <c r="E2400" t="s">
        <v>83</v>
      </c>
      <c r="F2400">
        <v>19.899999999999999</v>
      </c>
      <c r="G2400" t="s">
        <v>107</v>
      </c>
      <c r="H2400" t="s">
        <v>8027</v>
      </c>
      <c r="I2400" t="s">
        <v>87</v>
      </c>
      <c r="J2400" t="s">
        <v>1756</v>
      </c>
      <c r="K2400" t="s">
        <v>533</v>
      </c>
      <c r="L2400" t="s">
        <v>89</v>
      </c>
      <c r="M2400" t="s">
        <v>137</v>
      </c>
      <c r="N2400">
        <v>10916</v>
      </c>
      <c r="O2400" t="s">
        <v>93</v>
      </c>
      <c r="P2400">
        <v>10916</v>
      </c>
      <c r="Q2400" t="s">
        <v>93</v>
      </c>
      <c r="R2400">
        <v>59598610</v>
      </c>
      <c r="S2400">
        <v>59598610</v>
      </c>
      <c r="T2400">
        <v>59598610</v>
      </c>
      <c r="U2400">
        <v>59598610</v>
      </c>
      <c r="V2400">
        <v>59598610</v>
      </c>
      <c r="W2400">
        <v>59598610</v>
      </c>
      <c r="X2400">
        <v>59598610</v>
      </c>
      <c r="Y2400">
        <v>59598610</v>
      </c>
      <c r="Z2400">
        <v>59598610</v>
      </c>
      <c r="AA2400">
        <v>59598610</v>
      </c>
      <c r="AB2400">
        <v>59598610</v>
      </c>
      <c r="AC2400">
        <v>59598610</v>
      </c>
      <c r="AD2400">
        <v>59598610</v>
      </c>
      <c r="AE2400" t="s">
        <v>95</v>
      </c>
      <c r="AF2400" s="8">
        <v>45473</v>
      </c>
    </row>
    <row r="2401" spans="1:32" x14ac:dyDescent="0.25">
      <c r="A2401" t="s">
        <v>8028</v>
      </c>
      <c r="B2401" s="10">
        <v>2024</v>
      </c>
      <c r="C2401" s="8">
        <v>45383</v>
      </c>
      <c r="D2401" s="8">
        <v>45473</v>
      </c>
      <c r="E2401" t="s">
        <v>83</v>
      </c>
      <c r="F2401">
        <v>8.9</v>
      </c>
      <c r="G2401" t="s">
        <v>99</v>
      </c>
      <c r="H2401" t="s">
        <v>8029</v>
      </c>
      <c r="I2401" t="s">
        <v>87</v>
      </c>
      <c r="J2401" t="s">
        <v>8030</v>
      </c>
      <c r="K2401" t="s">
        <v>533</v>
      </c>
      <c r="L2401" t="s">
        <v>102</v>
      </c>
      <c r="M2401" t="s">
        <v>91</v>
      </c>
      <c r="N2401">
        <v>8399</v>
      </c>
      <c r="O2401" t="s">
        <v>93</v>
      </c>
      <c r="P2401">
        <v>8399</v>
      </c>
      <c r="Q2401" t="s">
        <v>93</v>
      </c>
      <c r="R2401">
        <v>59598611</v>
      </c>
      <c r="S2401">
        <v>59598611</v>
      </c>
      <c r="T2401">
        <v>59598611</v>
      </c>
      <c r="U2401">
        <v>59598611</v>
      </c>
      <c r="V2401">
        <v>59598611</v>
      </c>
      <c r="W2401">
        <v>59598611</v>
      </c>
      <c r="X2401">
        <v>59598611</v>
      </c>
      <c r="Y2401">
        <v>59598611</v>
      </c>
      <c r="Z2401">
        <v>59598611</v>
      </c>
      <c r="AA2401">
        <v>59598611</v>
      </c>
      <c r="AB2401">
        <v>59598611</v>
      </c>
      <c r="AC2401">
        <v>59598611</v>
      </c>
      <c r="AD2401">
        <v>59598611</v>
      </c>
      <c r="AE2401" t="s">
        <v>95</v>
      </c>
      <c r="AF2401" s="8">
        <v>45473</v>
      </c>
    </row>
    <row r="2402" spans="1:32" x14ac:dyDescent="0.25">
      <c r="A2402" t="s">
        <v>8031</v>
      </c>
      <c r="B2402" s="10">
        <v>2024</v>
      </c>
      <c r="C2402" s="8">
        <v>45383</v>
      </c>
      <c r="D2402" s="8">
        <v>45473</v>
      </c>
      <c r="E2402" t="s">
        <v>83</v>
      </c>
      <c r="F2402">
        <v>8.9</v>
      </c>
      <c r="G2402" t="s">
        <v>180</v>
      </c>
      <c r="H2402" t="s">
        <v>195</v>
      </c>
      <c r="I2402" t="s">
        <v>134</v>
      </c>
      <c r="J2402" t="s">
        <v>7972</v>
      </c>
      <c r="K2402" t="s">
        <v>533</v>
      </c>
      <c r="L2402" t="s">
        <v>2673</v>
      </c>
      <c r="M2402" t="s">
        <v>137</v>
      </c>
      <c r="N2402">
        <v>7364</v>
      </c>
      <c r="O2402" t="s">
        <v>93</v>
      </c>
      <c r="P2402">
        <v>7364</v>
      </c>
      <c r="Q2402" t="s">
        <v>93</v>
      </c>
      <c r="R2402">
        <v>59598612</v>
      </c>
      <c r="S2402">
        <v>59598612</v>
      </c>
      <c r="T2402">
        <v>59598612</v>
      </c>
      <c r="U2402">
        <v>59598612</v>
      </c>
      <c r="V2402">
        <v>59598612</v>
      </c>
      <c r="W2402">
        <v>59598612</v>
      </c>
      <c r="X2402">
        <v>59598612</v>
      </c>
      <c r="Y2402">
        <v>59598612</v>
      </c>
      <c r="Z2402">
        <v>59598612</v>
      </c>
      <c r="AA2402">
        <v>59598612</v>
      </c>
      <c r="AB2402">
        <v>59598612</v>
      </c>
      <c r="AC2402">
        <v>59598612</v>
      </c>
      <c r="AD2402">
        <v>59598612</v>
      </c>
      <c r="AE2402" t="s">
        <v>95</v>
      </c>
      <c r="AF2402" s="8">
        <v>45473</v>
      </c>
    </row>
    <row r="2403" spans="1:32" x14ac:dyDescent="0.25">
      <c r="A2403" t="s">
        <v>8032</v>
      </c>
      <c r="B2403" s="10">
        <v>2024</v>
      </c>
      <c r="C2403" s="8">
        <v>45383</v>
      </c>
      <c r="D2403" s="8">
        <v>45473</v>
      </c>
      <c r="E2403" t="s">
        <v>83</v>
      </c>
      <c r="F2403">
        <v>10.9</v>
      </c>
      <c r="G2403" t="s">
        <v>1165</v>
      </c>
      <c r="H2403" t="s">
        <v>8033</v>
      </c>
      <c r="I2403" t="s">
        <v>87</v>
      </c>
      <c r="J2403" t="s">
        <v>1496</v>
      </c>
      <c r="K2403" t="s">
        <v>219</v>
      </c>
      <c r="L2403" t="s">
        <v>1660</v>
      </c>
      <c r="M2403" t="s">
        <v>137</v>
      </c>
      <c r="N2403">
        <v>9098</v>
      </c>
      <c r="O2403" t="s">
        <v>93</v>
      </c>
      <c r="P2403">
        <v>9098</v>
      </c>
      <c r="Q2403" t="s">
        <v>93</v>
      </c>
      <c r="R2403">
        <v>59598704</v>
      </c>
      <c r="S2403">
        <v>59598704</v>
      </c>
      <c r="T2403">
        <v>59598704</v>
      </c>
      <c r="U2403">
        <v>59598704</v>
      </c>
      <c r="V2403">
        <v>59598704</v>
      </c>
      <c r="W2403">
        <v>59598704</v>
      </c>
      <c r="X2403">
        <v>59598704</v>
      </c>
      <c r="Y2403">
        <v>59598704</v>
      </c>
      <c r="Z2403">
        <v>59598704</v>
      </c>
      <c r="AA2403">
        <v>59598704</v>
      </c>
      <c r="AB2403">
        <v>59598704</v>
      </c>
      <c r="AC2403">
        <v>59598704</v>
      </c>
      <c r="AD2403">
        <v>59598704</v>
      </c>
      <c r="AE2403" t="s">
        <v>95</v>
      </c>
      <c r="AF2403" s="8">
        <v>45473</v>
      </c>
    </row>
    <row r="2404" spans="1:32" x14ac:dyDescent="0.25">
      <c r="A2404" t="s">
        <v>8034</v>
      </c>
      <c r="B2404" s="10">
        <v>2024</v>
      </c>
      <c r="C2404" s="8">
        <v>45383</v>
      </c>
      <c r="D2404" s="8">
        <v>45473</v>
      </c>
      <c r="E2404" t="s">
        <v>83</v>
      </c>
      <c r="F2404">
        <v>8.9</v>
      </c>
      <c r="G2404" t="s">
        <v>224</v>
      </c>
      <c r="H2404" t="s">
        <v>8035</v>
      </c>
      <c r="I2404" t="s">
        <v>87</v>
      </c>
      <c r="J2404" t="s">
        <v>8036</v>
      </c>
      <c r="K2404" t="s">
        <v>219</v>
      </c>
      <c r="L2404" t="s">
        <v>316</v>
      </c>
      <c r="M2404" t="s">
        <v>137</v>
      </c>
      <c r="N2404">
        <v>7364</v>
      </c>
      <c r="O2404" t="s">
        <v>93</v>
      </c>
      <c r="P2404">
        <v>7364</v>
      </c>
      <c r="Q2404" t="s">
        <v>93</v>
      </c>
      <c r="R2404">
        <v>59598705</v>
      </c>
      <c r="S2404">
        <v>59598705</v>
      </c>
      <c r="T2404">
        <v>59598705</v>
      </c>
      <c r="U2404">
        <v>59598705</v>
      </c>
      <c r="V2404">
        <v>59598705</v>
      </c>
      <c r="W2404">
        <v>59598705</v>
      </c>
      <c r="X2404">
        <v>59598705</v>
      </c>
      <c r="Y2404">
        <v>59598705</v>
      </c>
      <c r="Z2404">
        <v>59598705</v>
      </c>
      <c r="AA2404">
        <v>59598705</v>
      </c>
      <c r="AB2404">
        <v>59598705</v>
      </c>
      <c r="AC2404">
        <v>59598705</v>
      </c>
      <c r="AD2404">
        <v>59598705</v>
      </c>
      <c r="AE2404" t="s">
        <v>95</v>
      </c>
      <c r="AF2404" s="8">
        <v>45473</v>
      </c>
    </row>
    <row r="2405" spans="1:32" x14ac:dyDescent="0.25">
      <c r="A2405" t="s">
        <v>8037</v>
      </c>
      <c r="B2405" s="10">
        <v>2024</v>
      </c>
      <c r="C2405" s="8">
        <v>45383</v>
      </c>
      <c r="D2405" s="8">
        <v>45473</v>
      </c>
      <c r="E2405" t="s">
        <v>83</v>
      </c>
      <c r="F2405">
        <v>8.9</v>
      </c>
      <c r="G2405" t="s">
        <v>180</v>
      </c>
      <c r="H2405" t="s">
        <v>8038</v>
      </c>
      <c r="I2405" t="s">
        <v>87</v>
      </c>
      <c r="J2405" t="s">
        <v>8039</v>
      </c>
      <c r="K2405" t="s">
        <v>219</v>
      </c>
      <c r="L2405" t="s">
        <v>111</v>
      </c>
      <c r="M2405" t="s">
        <v>91</v>
      </c>
      <c r="N2405">
        <v>7364</v>
      </c>
      <c r="O2405" t="s">
        <v>93</v>
      </c>
      <c r="P2405">
        <v>7364</v>
      </c>
      <c r="Q2405" t="s">
        <v>93</v>
      </c>
      <c r="R2405">
        <v>59598706</v>
      </c>
      <c r="S2405">
        <v>59598706</v>
      </c>
      <c r="T2405">
        <v>59598706</v>
      </c>
      <c r="U2405">
        <v>59598706</v>
      </c>
      <c r="V2405">
        <v>59598706</v>
      </c>
      <c r="W2405">
        <v>59598706</v>
      </c>
      <c r="X2405">
        <v>59598706</v>
      </c>
      <c r="Y2405">
        <v>59598706</v>
      </c>
      <c r="Z2405">
        <v>59598706</v>
      </c>
      <c r="AA2405">
        <v>59598706</v>
      </c>
      <c r="AB2405">
        <v>59598706</v>
      </c>
      <c r="AC2405">
        <v>59598706</v>
      </c>
      <c r="AD2405">
        <v>59598706</v>
      </c>
      <c r="AE2405" t="s">
        <v>95</v>
      </c>
      <c r="AF2405" s="8">
        <v>45473</v>
      </c>
    </row>
    <row r="2406" spans="1:32" x14ac:dyDescent="0.25">
      <c r="A2406" t="s">
        <v>8040</v>
      </c>
      <c r="B2406" s="10">
        <v>2024</v>
      </c>
      <c r="C2406" s="8">
        <v>45383</v>
      </c>
      <c r="D2406" s="8">
        <v>45473</v>
      </c>
      <c r="E2406" t="s">
        <v>83</v>
      </c>
      <c r="F2406">
        <v>7.9</v>
      </c>
      <c r="G2406" t="s">
        <v>124</v>
      </c>
      <c r="H2406" t="s">
        <v>308</v>
      </c>
      <c r="I2406" t="s">
        <v>87</v>
      </c>
      <c r="J2406" t="s">
        <v>8041</v>
      </c>
      <c r="K2406" t="s">
        <v>219</v>
      </c>
      <c r="L2406" t="s">
        <v>1012</v>
      </c>
      <c r="M2406" t="s">
        <v>137</v>
      </c>
      <c r="N2406">
        <v>6532</v>
      </c>
      <c r="O2406" t="s">
        <v>93</v>
      </c>
      <c r="P2406">
        <v>6532</v>
      </c>
      <c r="Q2406" t="s">
        <v>93</v>
      </c>
      <c r="R2406">
        <v>59598707</v>
      </c>
      <c r="S2406">
        <v>59598707</v>
      </c>
      <c r="T2406">
        <v>59598707</v>
      </c>
      <c r="U2406">
        <v>59598707</v>
      </c>
      <c r="V2406">
        <v>59598707</v>
      </c>
      <c r="W2406">
        <v>59598707</v>
      </c>
      <c r="X2406">
        <v>59598707</v>
      </c>
      <c r="Y2406">
        <v>59598707</v>
      </c>
      <c r="Z2406">
        <v>59598707</v>
      </c>
      <c r="AA2406">
        <v>59598707</v>
      </c>
      <c r="AB2406">
        <v>59598707</v>
      </c>
      <c r="AC2406">
        <v>59598707</v>
      </c>
      <c r="AD2406">
        <v>59598707</v>
      </c>
      <c r="AE2406" t="s">
        <v>95</v>
      </c>
      <c r="AF2406" s="8">
        <v>45473</v>
      </c>
    </row>
    <row r="2407" spans="1:32" x14ac:dyDescent="0.25">
      <c r="A2407" t="s">
        <v>8042</v>
      </c>
      <c r="B2407" s="10">
        <v>2024</v>
      </c>
      <c r="C2407" s="8">
        <v>45383</v>
      </c>
      <c r="D2407" s="8">
        <v>45473</v>
      </c>
      <c r="E2407" t="s">
        <v>83</v>
      </c>
      <c r="F2407">
        <v>7.9</v>
      </c>
      <c r="G2407" t="s">
        <v>124</v>
      </c>
      <c r="H2407" t="s">
        <v>8043</v>
      </c>
      <c r="I2407" t="s">
        <v>87</v>
      </c>
      <c r="J2407" t="s">
        <v>8044</v>
      </c>
      <c r="K2407" t="s">
        <v>219</v>
      </c>
      <c r="L2407" t="s">
        <v>340</v>
      </c>
      <c r="M2407" t="s">
        <v>137</v>
      </c>
      <c r="N2407">
        <v>6532</v>
      </c>
      <c r="O2407" t="s">
        <v>93</v>
      </c>
      <c r="P2407">
        <v>6532</v>
      </c>
      <c r="Q2407" t="s">
        <v>93</v>
      </c>
      <c r="R2407">
        <v>59598708</v>
      </c>
      <c r="S2407">
        <v>59598708</v>
      </c>
      <c r="T2407">
        <v>59598708</v>
      </c>
      <c r="U2407">
        <v>59598708</v>
      </c>
      <c r="V2407">
        <v>59598708</v>
      </c>
      <c r="W2407">
        <v>59598708</v>
      </c>
      <c r="X2407">
        <v>59598708</v>
      </c>
      <c r="Y2407">
        <v>59598708</v>
      </c>
      <c r="Z2407">
        <v>59598708</v>
      </c>
      <c r="AA2407">
        <v>59598708</v>
      </c>
      <c r="AB2407">
        <v>59598708</v>
      </c>
      <c r="AC2407">
        <v>59598708</v>
      </c>
      <c r="AD2407">
        <v>59598708</v>
      </c>
      <c r="AE2407" t="s">
        <v>95</v>
      </c>
      <c r="AF2407" s="8">
        <v>45473</v>
      </c>
    </row>
    <row r="2408" spans="1:32" x14ac:dyDescent="0.25">
      <c r="A2408" t="s">
        <v>8045</v>
      </c>
      <c r="B2408" s="10">
        <v>2024</v>
      </c>
      <c r="C2408" s="8">
        <v>45383</v>
      </c>
      <c r="D2408" s="8">
        <v>45473</v>
      </c>
      <c r="E2408" t="s">
        <v>83</v>
      </c>
      <c r="F2408">
        <v>15.9</v>
      </c>
      <c r="G2408" t="s">
        <v>676</v>
      </c>
      <c r="H2408" t="s">
        <v>8046</v>
      </c>
      <c r="I2408" t="s">
        <v>2239</v>
      </c>
      <c r="J2408" t="s">
        <v>8047</v>
      </c>
      <c r="K2408" t="s">
        <v>219</v>
      </c>
      <c r="L2408" t="s">
        <v>2119</v>
      </c>
      <c r="M2408" t="s">
        <v>137</v>
      </c>
      <c r="N2408">
        <v>10410</v>
      </c>
      <c r="O2408" t="s">
        <v>93</v>
      </c>
      <c r="P2408">
        <v>10410</v>
      </c>
      <c r="Q2408" t="s">
        <v>93</v>
      </c>
      <c r="R2408">
        <v>59598709</v>
      </c>
      <c r="S2408">
        <v>59598709</v>
      </c>
      <c r="T2408">
        <v>59598709</v>
      </c>
      <c r="U2408">
        <v>59598709</v>
      </c>
      <c r="V2408">
        <v>59598709</v>
      </c>
      <c r="W2408">
        <v>59598709</v>
      </c>
      <c r="X2408">
        <v>59598709</v>
      </c>
      <c r="Y2408">
        <v>59598709</v>
      </c>
      <c r="Z2408">
        <v>59598709</v>
      </c>
      <c r="AA2408">
        <v>59598709</v>
      </c>
      <c r="AB2408">
        <v>59598709</v>
      </c>
      <c r="AC2408">
        <v>59598709</v>
      </c>
      <c r="AD2408">
        <v>59598709</v>
      </c>
      <c r="AE2408" t="s">
        <v>95</v>
      </c>
      <c r="AF2408" s="8">
        <v>45473</v>
      </c>
    </row>
    <row r="2409" spans="1:32" x14ac:dyDescent="0.25">
      <c r="A2409" t="s">
        <v>8048</v>
      </c>
      <c r="B2409" s="10">
        <v>2024</v>
      </c>
      <c r="C2409" s="8">
        <v>45383</v>
      </c>
      <c r="D2409" s="8">
        <v>45473</v>
      </c>
      <c r="E2409" t="s">
        <v>83</v>
      </c>
      <c r="F2409">
        <v>7.9</v>
      </c>
      <c r="G2409" t="s">
        <v>124</v>
      </c>
      <c r="H2409" t="s">
        <v>1385</v>
      </c>
      <c r="I2409" t="s">
        <v>531</v>
      </c>
      <c r="J2409" t="s">
        <v>8049</v>
      </c>
      <c r="K2409" t="s">
        <v>153</v>
      </c>
      <c r="L2409" t="s">
        <v>340</v>
      </c>
      <c r="M2409" t="s">
        <v>91</v>
      </c>
      <c r="N2409">
        <v>6532</v>
      </c>
      <c r="O2409" t="s">
        <v>93</v>
      </c>
      <c r="P2409">
        <v>6532</v>
      </c>
      <c r="Q2409" t="s">
        <v>93</v>
      </c>
      <c r="R2409">
        <v>59598800</v>
      </c>
      <c r="S2409">
        <v>59598800</v>
      </c>
      <c r="T2409">
        <v>59598800</v>
      </c>
      <c r="U2409">
        <v>59598800</v>
      </c>
      <c r="V2409">
        <v>59598800</v>
      </c>
      <c r="W2409">
        <v>59598800</v>
      </c>
      <c r="X2409">
        <v>59598800</v>
      </c>
      <c r="Y2409">
        <v>59598800</v>
      </c>
      <c r="Z2409">
        <v>59598800</v>
      </c>
      <c r="AA2409">
        <v>59598800</v>
      </c>
      <c r="AB2409">
        <v>59598800</v>
      </c>
      <c r="AC2409">
        <v>59598800</v>
      </c>
      <c r="AD2409">
        <v>59598800</v>
      </c>
      <c r="AE2409" t="s">
        <v>95</v>
      </c>
      <c r="AF2409" s="8">
        <v>45473</v>
      </c>
    </row>
    <row r="2410" spans="1:32" x14ac:dyDescent="0.25">
      <c r="A2410" t="s">
        <v>8050</v>
      </c>
      <c r="B2410" s="10">
        <v>2024</v>
      </c>
      <c r="C2410" s="8">
        <v>45383</v>
      </c>
      <c r="D2410" s="8">
        <v>45473</v>
      </c>
      <c r="E2410" t="s">
        <v>83</v>
      </c>
      <c r="F2410">
        <v>13.9</v>
      </c>
      <c r="G2410" t="s">
        <v>116</v>
      </c>
      <c r="H2410" t="s">
        <v>181</v>
      </c>
      <c r="I2410" t="s">
        <v>1749</v>
      </c>
      <c r="J2410" t="s">
        <v>8051</v>
      </c>
      <c r="K2410" t="s">
        <v>1299</v>
      </c>
      <c r="L2410" t="s">
        <v>166</v>
      </c>
      <c r="M2410" t="s">
        <v>137</v>
      </c>
      <c r="N2410">
        <v>9927</v>
      </c>
      <c r="O2410" t="s">
        <v>93</v>
      </c>
      <c r="P2410">
        <v>9927</v>
      </c>
      <c r="Q2410" t="s">
        <v>93</v>
      </c>
      <c r="R2410">
        <v>59598801</v>
      </c>
      <c r="S2410">
        <v>59598801</v>
      </c>
      <c r="T2410">
        <v>59598801</v>
      </c>
      <c r="U2410">
        <v>59598801</v>
      </c>
      <c r="V2410">
        <v>59598801</v>
      </c>
      <c r="W2410">
        <v>59598801</v>
      </c>
      <c r="X2410">
        <v>59598801</v>
      </c>
      <c r="Y2410">
        <v>59598801</v>
      </c>
      <c r="Z2410">
        <v>59598801</v>
      </c>
      <c r="AA2410">
        <v>59598801</v>
      </c>
      <c r="AB2410">
        <v>59598801</v>
      </c>
      <c r="AC2410">
        <v>59598801</v>
      </c>
      <c r="AD2410">
        <v>59598801</v>
      </c>
      <c r="AE2410" t="s">
        <v>95</v>
      </c>
      <c r="AF2410" s="8">
        <v>45473</v>
      </c>
    </row>
    <row r="2411" spans="1:32" x14ac:dyDescent="0.25">
      <c r="A2411" t="s">
        <v>8052</v>
      </c>
      <c r="B2411" s="10">
        <v>2024</v>
      </c>
      <c r="C2411" s="8">
        <v>45383</v>
      </c>
      <c r="D2411" s="8">
        <v>45473</v>
      </c>
      <c r="E2411" t="s">
        <v>83</v>
      </c>
      <c r="F2411">
        <v>18.899999999999999</v>
      </c>
      <c r="G2411" t="s">
        <v>3006</v>
      </c>
      <c r="H2411" t="s">
        <v>337</v>
      </c>
      <c r="I2411" t="s">
        <v>240</v>
      </c>
      <c r="J2411" t="s">
        <v>8053</v>
      </c>
      <c r="K2411" t="s">
        <v>1299</v>
      </c>
      <c r="L2411" t="s">
        <v>2864</v>
      </c>
      <c r="M2411" t="s">
        <v>91</v>
      </c>
      <c r="N2411">
        <v>11434</v>
      </c>
      <c r="O2411" t="s">
        <v>93</v>
      </c>
      <c r="P2411">
        <v>11434</v>
      </c>
      <c r="Q2411" t="s">
        <v>93</v>
      </c>
      <c r="R2411">
        <v>59598802</v>
      </c>
      <c r="S2411">
        <v>59598802</v>
      </c>
      <c r="T2411">
        <v>59598802</v>
      </c>
      <c r="U2411">
        <v>59598802</v>
      </c>
      <c r="V2411">
        <v>59598802</v>
      </c>
      <c r="W2411">
        <v>59598802</v>
      </c>
      <c r="X2411">
        <v>59598802</v>
      </c>
      <c r="Y2411">
        <v>59598802</v>
      </c>
      <c r="Z2411">
        <v>59598802</v>
      </c>
      <c r="AA2411">
        <v>59598802</v>
      </c>
      <c r="AB2411">
        <v>59598802</v>
      </c>
      <c r="AC2411">
        <v>59598802</v>
      </c>
      <c r="AD2411">
        <v>59598802</v>
      </c>
      <c r="AE2411" t="s">
        <v>95</v>
      </c>
      <c r="AF2411" s="8">
        <v>45473</v>
      </c>
    </row>
    <row r="2412" spans="1:32" x14ac:dyDescent="0.25">
      <c r="A2412" t="s">
        <v>8054</v>
      </c>
      <c r="B2412" s="10">
        <v>2024</v>
      </c>
      <c r="C2412" s="8">
        <v>45383</v>
      </c>
      <c r="D2412" s="8">
        <v>45473</v>
      </c>
      <c r="E2412" t="s">
        <v>83</v>
      </c>
      <c r="F2412">
        <v>16.899999999999999</v>
      </c>
      <c r="G2412" t="s">
        <v>224</v>
      </c>
      <c r="H2412" t="s">
        <v>8055</v>
      </c>
      <c r="I2412" t="s">
        <v>254</v>
      </c>
      <c r="J2412" t="s">
        <v>512</v>
      </c>
      <c r="K2412" t="s">
        <v>1299</v>
      </c>
      <c r="L2412" t="s">
        <v>374</v>
      </c>
      <c r="M2412" t="s">
        <v>137</v>
      </c>
      <c r="N2412">
        <v>11060</v>
      </c>
      <c r="O2412" t="s">
        <v>93</v>
      </c>
      <c r="P2412">
        <v>11060</v>
      </c>
      <c r="Q2412" t="s">
        <v>93</v>
      </c>
      <c r="R2412">
        <v>59598803</v>
      </c>
      <c r="S2412">
        <v>59598803</v>
      </c>
      <c r="T2412">
        <v>59598803</v>
      </c>
      <c r="U2412">
        <v>59598803</v>
      </c>
      <c r="V2412">
        <v>59598803</v>
      </c>
      <c r="W2412">
        <v>59598803</v>
      </c>
      <c r="X2412">
        <v>59598803</v>
      </c>
      <c r="Y2412">
        <v>59598803</v>
      </c>
      <c r="Z2412">
        <v>59598803</v>
      </c>
      <c r="AA2412">
        <v>59598803</v>
      </c>
      <c r="AB2412">
        <v>59598803</v>
      </c>
      <c r="AC2412">
        <v>59598803</v>
      </c>
      <c r="AD2412">
        <v>59598803</v>
      </c>
      <c r="AE2412" t="s">
        <v>95</v>
      </c>
      <c r="AF2412" s="8">
        <v>45473</v>
      </c>
    </row>
    <row r="2413" spans="1:32" x14ac:dyDescent="0.25">
      <c r="A2413" t="s">
        <v>8056</v>
      </c>
      <c r="B2413" s="10">
        <v>2024</v>
      </c>
      <c r="C2413" s="8">
        <v>45383</v>
      </c>
      <c r="D2413" s="8">
        <v>45473</v>
      </c>
      <c r="E2413" t="s">
        <v>83</v>
      </c>
      <c r="F2413">
        <v>18.899999999999999</v>
      </c>
      <c r="G2413" t="s">
        <v>3006</v>
      </c>
      <c r="H2413" t="s">
        <v>181</v>
      </c>
      <c r="I2413" t="s">
        <v>5191</v>
      </c>
      <c r="J2413" t="s">
        <v>719</v>
      </c>
      <c r="K2413" t="s">
        <v>1299</v>
      </c>
      <c r="L2413" t="s">
        <v>2864</v>
      </c>
      <c r="M2413" t="s">
        <v>137</v>
      </c>
      <c r="N2413">
        <v>11434</v>
      </c>
      <c r="O2413" t="s">
        <v>93</v>
      </c>
      <c r="P2413">
        <v>11434</v>
      </c>
      <c r="Q2413" t="s">
        <v>93</v>
      </c>
      <c r="R2413">
        <v>59598804</v>
      </c>
      <c r="S2413">
        <v>59598804</v>
      </c>
      <c r="T2413">
        <v>59598804</v>
      </c>
      <c r="U2413">
        <v>59598804</v>
      </c>
      <c r="V2413">
        <v>59598804</v>
      </c>
      <c r="W2413">
        <v>59598804</v>
      </c>
      <c r="X2413">
        <v>59598804</v>
      </c>
      <c r="Y2413">
        <v>59598804</v>
      </c>
      <c r="Z2413">
        <v>59598804</v>
      </c>
      <c r="AA2413">
        <v>59598804</v>
      </c>
      <c r="AB2413">
        <v>59598804</v>
      </c>
      <c r="AC2413">
        <v>59598804</v>
      </c>
      <c r="AD2413">
        <v>59598804</v>
      </c>
      <c r="AE2413" t="s">
        <v>95</v>
      </c>
      <c r="AF2413" s="8">
        <v>45473</v>
      </c>
    </row>
    <row r="2414" spans="1:32" x14ac:dyDescent="0.25">
      <c r="A2414" t="s">
        <v>8057</v>
      </c>
      <c r="B2414" s="10">
        <v>2024</v>
      </c>
      <c r="C2414" s="8">
        <v>45383</v>
      </c>
      <c r="D2414" s="8">
        <v>45473</v>
      </c>
      <c r="E2414" t="s">
        <v>83</v>
      </c>
      <c r="F2414">
        <v>8</v>
      </c>
      <c r="G2414" t="s">
        <v>99</v>
      </c>
      <c r="H2414" t="s">
        <v>842</v>
      </c>
      <c r="I2414" t="s">
        <v>592</v>
      </c>
      <c r="J2414" t="s">
        <v>1770</v>
      </c>
      <c r="K2414" t="s">
        <v>1299</v>
      </c>
      <c r="L2414" t="s">
        <v>1660</v>
      </c>
      <c r="M2414" t="s">
        <v>137</v>
      </c>
      <c r="N2414">
        <v>7364</v>
      </c>
      <c r="O2414" t="s">
        <v>93</v>
      </c>
      <c r="P2414">
        <v>7364</v>
      </c>
      <c r="Q2414" t="s">
        <v>93</v>
      </c>
      <c r="R2414">
        <v>59598805</v>
      </c>
      <c r="S2414">
        <v>59598805</v>
      </c>
      <c r="T2414">
        <v>59598805</v>
      </c>
      <c r="U2414">
        <v>59598805</v>
      </c>
      <c r="V2414">
        <v>59598805</v>
      </c>
      <c r="W2414">
        <v>59598805</v>
      </c>
      <c r="X2414">
        <v>59598805</v>
      </c>
      <c r="Y2414">
        <v>59598805</v>
      </c>
      <c r="Z2414">
        <v>59598805</v>
      </c>
      <c r="AA2414">
        <v>59598805</v>
      </c>
      <c r="AB2414">
        <v>59598805</v>
      </c>
      <c r="AC2414">
        <v>59598805</v>
      </c>
      <c r="AD2414">
        <v>59598805</v>
      </c>
      <c r="AE2414" t="s">
        <v>95</v>
      </c>
      <c r="AF2414" s="8">
        <v>45473</v>
      </c>
    </row>
    <row r="2415" spans="1:32" x14ac:dyDescent="0.25">
      <c r="A2415" t="s">
        <v>8058</v>
      </c>
      <c r="B2415" s="10">
        <v>2024</v>
      </c>
      <c r="C2415" s="8">
        <v>45383</v>
      </c>
      <c r="D2415" s="8">
        <v>45473</v>
      </c>
      <c r="E2415" t="s">
        <v>83</v>
      </c>
      <c r="F2415">
        <v>8.9</v>
      </c>
      <c r="G2415" t="s">
        <v>99</v>
      </c>
      <c r="H2415" t="s">
        <v>8059</v>
      </c>
      <c r="I2415" t="s">
        <v>109</v>
      </c>
      <c r="J2415" t="s">
        <v>2930</v>
      </c>
      <c r="K2415" t="s">
        <v>166</v>
      </c>
      <c r="L2415" t="s">
        <v>3424</v>
      </c>
      <c r="M2415" t="s">
        <v>137</v>
      </c>
      <c r="N2415">
        <v>8399</v>
      </c>
      <c r="O2415" t="s">
        <v>93</v>
      </c>
      <c r="P2415">
        <v>8399</v>
      </c>
      <c r="Q2415" t="s">
        <v>93</v>
      </c>
      <c r="R2415">
        <v>59598898</v>
      </c>
      <c r="S2415">
        <v>59598898</v>
      </c>
      <c r="T2415">
        <v>59598898</v>
      </c>
      <c r="U2415">
        <v>59598898</v>
      </c>
      <c r="V2415">
        <v>59598898</v>
      </c>
      <c r="W2415">
        <v>59598898</v>
      </c>
      <c r="X2415">
        <v>59598898</v>
      </c>
      <c r="Y2415">
        <v>59598898</v>
      </c>
      <c r="Z2415">
        <v>59598898</v>
      </c>
      <c r="AA2415">
        <v>59598898</v>
      </c>
      <c r="AB2415">
        <v>59598898</v>
      </c>
      <c r="AC2415">
        <v>59598898</v>
      </c>
      <c r="AD2415">
        <v>59598898</v>
      </c>
      <c r="AE2415" t="s">
        <v>95</v>
      </c>
      <c r="AF2415" s="8">
        <v>45473</v>
      </c>
    </row>
    <row r="2416" spans="1:32" x14ac:dyDescent="0.25">
      <c r="A2416" t="s">
        <v>8060</v>
      </c>
      <c r="B2416" s="10">
        <v>2024</v>
      </c>
      <c r="C2416" s="8">
        <v>45383</v>
      </c>
      <c r="D2416" s="8">
        <v>45473</v>
      </c>
      <c r="E2416" t="s">
        <v>83</v>
      </c>
      <c r="F2416">
        <v>7.9</v>
      </c>
      <c r="G2416" t="s">
        <v>124</v>
      </c>
      <c r="H2416" t="s">
        <v>8061</v>
      </c>
      <c r="I2416" t="s">
        <v>109</v>
      </c>
      <c r="J2416" t="s">
        <v>1449</v>
      </c>
      <c r="K2416" t="s">
        <v>166</v>
      </c>
      <c r="L2416" t="s">
        <v>2395</v>
      </c>
      <c r="M2416" t="s">
        <v>91</v>
      </c>
      <c r="N2416">
        <v>6532</v>
      </c>
      <c r="O2416" t="s">
        <v>93</v>
      </c>
      <c r="P2416">
        <v>6532</v>
      </c>
      <c r="Q2416" t="s">
        <v>93</v>
      </c>
      <c r="R2416">
        <v>59598899</v>
      </c>
      <c r="S2416">
        <v>59598899</v>
      </c>
      <c r="T2416">
        <v>59598899</v>
      </c>
      <c r="U2416">
        <v>59598899</v>
      </c>
      <c r="V2416">
        <v>59598899</v>
      </c>
      <c r="W2416">
        <v>59598899</v>
      </c>
      <c r="X2416">
        <v>59598899</v>
      </c>
      <c r="Y2416">
        <v>59598899</v>
      </c>
      <c r="Z2416">
        <v>59598899</v>
      </c>
      <c r="AA2416">
        <v>59598899</v>
      </c>
      <c r="AB2416">
        <v>59598899</v>
      </c>
      <c r="AC2416">
        <v>59598899</v>
      </c>
      <c r="AD2416">
        <v>59598899</v>
      </c>
      <c r="AE2416" t="s">
        <v>95</v>
      </c>
      <c r="AF2416" s="8">
        <v>45473</v>
      </c>
    </row>
    <row r="2417" spans="1:32" x14ac:dyDescent="0.25">
      <c r="A2417" t="s">
        <v>8062</v>
      </c>
      <c r="B2417" s="10">
        <v>2024</v>
      </c>
      <c r="C2417" s="8">
        <v>45383</v>
      </c>
      <c r="D2417" s="8">
        <v>45473</v>
      </c>
      <c r="E2417" t="s">
        <v>83</v>
      </c>
      <c r="F2417">
        <v>8.9</v>
      </c>
      <c r="G2417" t="s">
        <v>99</v>
      </c>
      <c r="H2417" t="e">
        <f>+Bibliotecario      (San Agustin O)</f>
        <v>#NAME?</v>
      </c>
      <c r="I2417" t="s">
        <v>134</v>
      </c>
      <c r="J2417" t="s">
        <v>1040</v>
      </c>
      <c r="K2417" t="s">
        <v>166</v>
      </c>
      <c r="L2417" t="s">
        <v>1120</v>
      </c>
      <c r="M2417" t="s">
        <v>137</v>
      </c>
      <c r="N2417">
        <v>8399</v>
      </c>
      <c r="O2417" t="s">
        <v>93</v>
      </c>
      <c r="P2417">
        <v>8399</v>
      </c>
      <c r="Q2417" t="s">
        <v>93</v>
      </c>
      <c r="R2417">
        <v>59598900</v>
      </c>
      <c r="S2417">
        <v>59598900</v>
      </c>
      <c r="T2417">
        <v>59598900</v>
      </c>
      <c r="U2417">
        <v>59598900</v>
      </c>
      <c r="V2417">
        <v>59598900</v>
      </c>
      <c r="W2417">
        <v>59598900</v>
      </c>
      <c r="X2417">
        <v>59598900</v>
      </c>
      <c r="Y2417">
        <v>59598900</v>
      </c>
      <c r="Z2417">
        <v>59598900</v>
      </c>
      <c r="AA2417">
        <v>59598900</v>
      </c>
      <c r="AB2417">
        <v>59598900</v>
      </c>
      <c r="AC2417">
        <v>59598900</v>
      </c>
      <c r="AD2417">
        <v>59598900</v>
      </c>
      <c r="AE2417" t="s">
        <v>95</v>
      </c>
      <c r="AF2417" s="8">
        <v>45473</v>
      </c>
    </row>
    <row r="2418" spans="1:32" x14ac:dyDescent="0.25">
      <c r="A2418" t="s">
        <v>8063</v>
      </c>
      <c r="B2418" s="10">
        <v>2024</v>
      </c>
      <c r="C2418" s="8">
        <v>45383</v>
      </c>
      <c r="D2418" s="8">
        <v>45473</v>
      </c>
      <c r="E2418" t="s">
        <v>83</v>
      </c>
      <c r="F2418">
        <v>8.9</v>
      </c>
      <c r="G2418" t="s">
        <v>99</v>
      </c>
      <c r="H2418" t="e">
        <f>+Bibliotecario     (Oztotitla)</f>
        <v>#NAME?</v>
      </c>
      <c r="I2418" t="s">
        <v>134</v>
      </c>
      <c r="J2418" t="s">
        <v>8064</v>
      </c>
      <c r="K2418" t="s">
        <v>166</v>
      </c>
      <c r="L2418" t="s">
        <v>146</v>
      </c>
      <c r="M2418" t="s">
        <v>91</v>
      </c>
      <c r="N2418">
        <v>8399</v>
      </c>
      <c r="O2418" t="s">
        <v>93</v>
      </c>
      <c r="P2418">
        <v>8399</v>
      </c>
      <c r="Q2418" t="s">
        <v>93</v>
      </c>
      <c r="R2418">
        <v>59598901</v>
      </c>
      <c r="S2418">
        <v>59598901</v>
      </c>
      <c r="T2418">
        <v>59598901</v>
      </c>
      <c r="U2418">
        <v>59598901</v>
      </c>
      <c r="V2418">
        <v>59598901</v>
      </c>
      <c r="W2418">
        <v>59598901</v>
      </c>
      <c r="X2418">
        <v>59598901</v>
      </c>
      <c r="Y2418">
        <v>59598901</v>
      </c>
      <c r="Z2418">
        <v>59598901</v>
      </c>
      <c r="AA2418">
        <v>59598901</v>
      </c>
      <c r="AB2418">
        <v>59598901</v>
      </c>
      <c r="AC2418">
        <v>59598901</v>
      </c>
      <c r="AD2418">
        <v>59598901</v>
      </c>
      <c r="AE2418" t="s">
        <v>95</v>
      </c>
      <c r="AF2418" s="8">
        <v>45473</v>
      </c>
    </row>
    <row r="2419" spans="1:32" x14ac:dyDescent="0.25">
      <c r="A2419" t="s">
        <v>8065</v>
      </c>
      <c r="B2419" s="10">
        <v>2024</v>
      </c>
      <c r="C2419" s="8">
        <v>45383</v>
      </c>
      <c r="D2419" s="8">
        <v>45473</v>
      </c>
      <c r="E2419" t="s">
        <v>83</v>
      </c>
      <c r="F2419">
        <v>12.9</v>
      </c>
      <c r="G2419" t="s">
        <v>2065</v>
      </c>
      <c r="H2419" t="s">
        <v>8066</v>
      </c>
      <c r="I2419" t="s">
        <v>309</v>
      </c>
      <c r="J2419" t="s">
        <v>8067</v>
      </c>
      <c r="K2419" t="s">
        <v>166</v>
      </c>
      <c r="L2419" t="s">
        <v>249</v>
      </c>
      <c r="M2419" t="s">
        <v>137</v>
      </c>
      <c r="N2419">
        <v>9567</v>
      </c>
      <c r="O2419" t="s">
        <v>93</v>
      </c>
      <c r="P2419">
        <v>9567</v>
      </c>
      <c r="Q2419" t="s">
        <v>93</v>
      </c>
      <c r="R2419">
        <v>59598902</v>
      </c>
      <c r="S2419">
        <v>59598902</v>
      </c>
      <c r="T2419">
        <v>59598902</v>
      </c>
      <c r="U2419">
        <v>59598902</v>
      </c>
      <c r="V2419">
        <v>59598902</v>
      </c>
      <c r="W2419">
        <v>59598902</v>
      </c>
      <c r="X2419">
        <v>59598902</v>
      </c>
      <c r="Y2419">
        <v>59598902</v>
      </c>
      <c r="Z2419">
        <v>59598902</v>
      </c>
      <c r="AA2419">
        <v>59598902</v>
      </c>
      <c r="AB2419">
        <v>59598902</v>
      </c>
      <c r="AC2419">
        <v>59598902</v>
      </c>
      <c r="AD2419">
        <v>59598902</v>
      </c>
      <c r="AE2419" t="s">
        <v>95</v>
      </c>
      <c r="AF2419" s="8">
        <v>45473</v>
      </c>
    </row>
    <row r="2420" spans="1:32" x14ac:dyDescent="0.25">
      <c r="A2420" t="s">
        <v>8068</v>
      </c>
      <c r="B2420" s="10">
        <v>2024</v>
      </c>
      <c r="C2420" s="8">
        <v>45383</v>
      </c>
      <c r="D2420" s="8">
        <v>45473</v>
      </c>
      <c r="E2420" t="s">
        <v>83</v>
      </c>
      <c r="F2420">
        <v>8</v>
      </c>
      <c r="G2420" t="s">
        <v>99</v>
      </c>
      <c r="H2420" t="s">
        <v>8069</v>
      </c>
      <c r="I2420" t="s">
        <v>645</v>
      </c>
      <c r="J2420" t="s">
        <v>1412</v>
      </c>
      <c r="K2420" t="s">
        <v>166</v>
      </c>
      <c r="L2420" t="s">
        <v>3127</v>
      </c>
      <c r="M2420" t="s">
        <v>137</v>
      </c>
      <c r="N2420">
        <v>7364</v>
      </c>
      <c r="O2420" t="s">
        <v>93</v>
      </c>
      <c r="P2420">
        <v>7364</v>
      </c>
      <c r="Q2420" t="s">
        <v>93</v>
      </c>
      <c r="R2420">
        <v>59598903</v>
      </c>
      <c r="S2420">
        <v>59598903</v>
      </c>
      <c r="T2420">
        <v>59598903</v>
      </c>
      <c r="U2420">
        <v>59598903</v>
      </c>
      <c r="V2420">
        <v>59598903</v>
      </c>
      <c r="W2420">
        <v>59598903</v>
      </c>
      <c r="X2420">
        <v>59598903</v>
      </c>
      <c r="Y2420">
        <v>59598903</v>
      </c>
      <c r="Z2420">
        <v>59598903</v>
      </c>
      <c r="AA2420">
        <v>59598903</v>
      </c>
      <c r="AB2420">
        <v>59598903</v>
      </c>
      <c r="AC2420">
        <v>59598903</v>
      </c>
      <c r="AD2420">
        <v>59598903</v>
      </c>
      <c r="AE2420" t="s">
        <v>95</v>
      </c>
      <c r="AF2420" s="8">
        <v>45473</v>
      </c>
    </row>
    <row r="2421" spans="1:32" x14ac:dyDescent="0.25">
      <c r="A2421" t="s">
        <v>8070</v>
      </c>
      <c r="B2421" s="10">
        <v>2024</v>
      </c>
      <c r="C2421" s="8">
        <v>45383</v>
      </c>
      <c r="D2421" s="8">
        <v>45473</v>
      </c>
      <c r="E2421" t="s">
        <v>83</v>
      </c>
      <c r="F2421">
        <v>15.9</v>
      </c>
      <c r="G2421" t="s">
        <v>482</v>
      </c>
      <c r="H2421" t="e">
        <f>+Almacenista</f>
        <v>#NAME?</v>
      </c>
      <c r="I2421" t="s">
        <v>1335</v>
      </c>
      <c r="J2421" t="s">
        <v>2863</v>
      </c>
      <c r="K2421" t="s">
        <v>374</v>
      </c>
      <c r="L2421" t="s">
        <v>8071</v>
      </c>
      <c r="M2421" t="s">
        <v>91</v>
      </c>
      <c r="N2421">
        <v>10774</v>
      </c>
      <c r="O2421" t="s">
        <v>93</v>
      </c>
      <c r="P2421">
        <v>10774</v>
      </c>
      <c r="Q2421" t="s">
        <v>93</v>
      </c>
      <c r="R2421">
        <v>59598998</v>
      </c>
      <c r="S2421">
        <v>59598998</v>
      </c>
      <c r="T2421">
        <v>59598998</v>
      </c>
      <c r="U2421">
        <v>59598998</v>
      </c>
      <c r="V2421">
        <v>59598998</v>
      </c>
      <c r="W2421">
        <v>59598998</v>
      </c>
      <c r="X2421">
        <v>59598998</v>
      </c>
      <c r="Y2421">
        <v>59598998</v>
      </c>
      <c r="Z2421">
        <v>59598998</v>
      </c>
      <c r="AA2421">
        <v>59598998</v>
      </c>
      <c r="AB2421">
        <v>59598998</v>
      </c>
      <c r="AC2421">
        <v>59598998</v>
      </c>
      <c r="AD2421">
        <v>59598998</v>
      </c>
      <c r="AE2421" t="s">
        <v>95</v>
      </c>
      <c r="AF2421" s="8">
        <v>45473</v>
      </c>
    </row>
    <row r="2422" spans="1:32" x14ac:dyDescent="0.25">
      <c r="A2422" t="s">
        <v>8072</v>
      </c>
      <c r="B2422" s="10">
        <v>2024</v>
      </c>
      <c r="C2422" s="8">
        <v>45383</v>
      </c>
      <c r="D2422" s="8">
        <v>45473</v>
      </c>
      <c r="E2422" t="s">
        <v>83</v>
      </c>
      <c r="F2422">
        <v>8.9</v>
      </c>
      <c r="G2422" t="s">
        <v>180</v>
      </c>
      <c r="H2422" t="s">
        <v>195</v>
      </c>
      <c r="I2422" t="s">
        <v>1335</v>
      </c>
      <c r="J2422" t="s">
        <v>1426</v>
      </c>
      <c r="K2422" t="s">
        <v>374</v>
      </c>
      <c r="L2422" t="s">
        <v>3026</v>
      </c>
      <c r="M2422" t="s">
        <v>91</v>
      </c>
      <c r="N2422">
        <v>7364</v>
      </c>
      <c r="O2422" t="s">
        <v>93</v>
      </c>
      <c r="P2422">
        <v>7364</v>
      </c>
      <c r="Q2422" t="s">
        <v>93</v>
      </c>
      <c r="R2422">
        <v>59598999</v>
      </c>
      <c r="S2422">
        <v>59598999</v>
      </c>
      <c r="T2422">
        <v>59598999</v>
      </c>
      <c r="U2422">
        <v>59598999</v>
      </c>
      <c r="V2422">
        <v>59598999</v>
      </c>
      <c r="W2422">
        <v>59598999</v>
      </c>
      <c r="X2422">
        <v>59598999</v>
      </c>
      <c r="Y2422">
        <v>59598999</v>
      </c>
      <c r="Z2422">
        <v>59598999</v>
      </c>
      <c r="AA2422">
        <v>59598999</v>
      </c>
      <c r="AB2422">
        <v>59598999</v>
      </c>
      <c r="AC2422">
        <v>59598999</v>
      </c>
      <c r="AD2422">
        <v>59598999</v>
      </c>
      <c r="AE2422" t="s">
        <v>95</v>
      </c>
      <c r="AF2422" s="8">
        <v>45473</v>
      </c>
    </row>
    <row r="2423" spans="1:32" x14ac:dyDescent="0.25">
      <c r="A2423" t="s">
        <v>8073</v>
      </c>
      <c r="B2423" s="10">
        <v>2024</v>
      </c>
      <c r="C2423" s="8">
        <v>45383</v>
      </c>
      <c r="D2423" s="8">
        <v>45473</v>
      </c>
      <c r="E2423" t="s">
        <v>83</v>
      </c>
      <c r="F2423">
        <v>15</v>
      </c>
      <c r="G2423" t="s">
        <v>736</v>
      </c>
      <c r="H2423" t="s">
        <v>8074</v>
      </c>
      <c r="I2423" t="s">
        <v>592</v>
      </c>
      <c r="J2423" t="s">
        <v>3413</v>
      </c>
      <c r="K2423" t="s">
        <v>374</v>
      </c>
      <c r="L2423" t="s">
        <v>8075</v>
      </c>
      <c r="M2423" t="s">
        <v>137</v>
      </c>
      <c r="N2423">
        <v>9736</v>
      </c>
      <c r="O2423" t="s">
        <v>93</v>
      </c>
      <c r="P2423">
        <v>9736</v>
      </c>
      <c r="Q2423" t="s">
        <v>93</v>
      </c>
      <c r="R2423">
        <v>59599000</v>
      </c>
      <c r="S2423">
        <v>59599000</v>
      </c>
      <c r="T2423">
        <v>59599000</v>
      </c>
      <c r="U2423">
        <v>59599000</v>
      </c>
      <c r="V2423">
        <v>59599000</v>
      </c>
      <c r="W2423">
        <v>59599000</v>
      </c>
      <c r="X2423">
        <v>59599000</v>
      </c>
      <c r="Y2423">
        <v>59599000</v>
      </c>
      <c r="Z2423">
        <v>59599000</v>
      </c>
      <c r="AA2423">
        <v>59599000</v>
      </c>
      <c r="AB2423">
        <v>59599000</v>
      </c>
      <c r="AC2423">
        <v>59599000</v>
      </c>
      <c r="AD2423">
        <v>59599000</v>
      </c>
      <c r="AE2423" t="s">
        <v>95</v>
      </c>
      <c r="AF2423" s="8">
        <v>45473</v>
      </c>
    </row>
    <row r="2424" spans="1:32" x14ac:dyDescent="0.25">
      <c r="A2424" t="s">
        <v>8076</v>
      </c>
      <c r="B2424" s="10">
        <v>2024</v>
      </c>
      <c r="C2424" s="8">
        <v>45383</v>
      </c>
      <c r="D2424" s="8">
        <v>45473</v>
      </c>
      <c r="E2424" t="s">
        <v>83</v>
      </c>
      <c r="F2424">
        <v>8.9</v>
      </c>
      <c r="G2424" t="s">
        <v>1579</v>
      </c>
      <c r="H2424" t="s">
        <v>308</v>
      </c>
      <c r="I2424" t="s">
        <v>592</v>
      </c>
      <c r="J2424" t="s">
        <v>8077</v>
      </c>
      <c r="K2424" t="s">
        <v>374</v>
      </c>
      <c r="L2424" t="s">
        <v>8078</v>
      </c>
      <c r="M2424" t="s">
        <v>137</v>
      </c>
      <c r="N2424">
        <v>8399</v>
      </c>
      <c r="O2424" t="s">
        <v>93</v>
      </c>
      <c r="P2424">
        <v>8399</v>
      </c>
      <c r="Q2424" t="s">
        <v>93</v>
      </c>
      <c r="R2424">
        <v>59599001</v>
      </c>
      <c r="S2424">
        <v>59599001</v>
      </c>
      <c r="T2424">
        <v>59599001</v>
      </c>
      <c r="U2424">
        <v>59599001</v>
      </c>
      <c r="V2424">
        <v>59599001</v>
      </c>
      <c r="W2424">
        <v>59599001</v>
      </c>
      <c r="X2424">
        <v>59599001</v>
      </c>
      <c r="Y2424">
        <v>59599001</v>
      </c>
      <c r="Z2424">
        <v>59599001</v>
      </c>
      <c r="AA2424">
        <v>59599001</v>
      </c>
      <c r="AB2424">
        <v>59599001</v>
      </c>
      <c r="AC2424">
        <v>59599001</v>
      </c>
      <c r="AD2424">
        <v>59599001</v>
      </c>
      <c r="AE2424" t="s">
        <v>95</v>
      </c>
      <c r="AF2424" s="8">
        <v>45473</v>
      </c>
    </row>
    <row r="2425" spans="1:32" x14ac:dyDescent="0.25">
      <c r="A2425" t="s">
        <v>8079</v>
      </c>
      <c r="B2425" s="10">
        <v>2024</v>
      </c>
      <c r="C2425" s="8">
        <v>45383</v>
      </c>
      <c r="D2425" s="8">
        <v>45473</v>
      </c>
      <c r="E2425" t="s">
        <v>83</v>
      </c>
      <c r="F2425">
        <v>7.9</v>
      </c>
      <c r="G2425" t="s">
        <v>124</v>
      </c>
      <c r="H2425" t="s">
        <v>847</v>
      </c>
      <c r="I2425" t="s">
        <v>592</v>
      </c>
      <c r="J2425" t="s">
        <v>469</v>
      </c>
      <c r="K2425" t="s">
        <v>374</v>
      </c>
      <c r="L2425" t="s">
        <v>982</v>
      </c>
      <c r="M2425" t="s">
        <v>91</v>
      </c>
      <c r="N2425">
        <v>6532</v>
      </c>
      <c r="O2425" t="s">
        <v>93</v>
      </c>
      <c r="P2425">
        <v>6532</v>
      </c>
      <c r="Q2425" t="s">
        <v>93</v>
      </c>
      <c r="R2425">
        <v>59599002</v>
      </c>
      <c r="S2425">
        <v>59599002</v>
      </c>
      <c r="T2425">
        <v>59599002</v>
      </c>
      <c r="U2425">
        <v>59599002</v>
      </c>
      <c r="V2425">
        <v>59599002</v>
      </c>
      <c r="W2425">
        <v>59599002</v>
      </c>
      <c r="X2425">
        <v>59599002</v>
      </c>
      <c r="Y2425">
        <v>59599002</v>
      </c>
      <c r="Z2425">
        <v>59599002</v>
      </c>
      <c r="AA2425">
        <v>59599002</v>
      </c>
      <c r="AB2425">
        <v>59599002</v>
      </c>
      <c r="AC2425">
        <v>59599002</v>
      </c>
      <c r="AD2425">
        <v>59599002</v>
      </c>
      <c r="AE2425" t="s">
        <v>95</v>
      </c>
      <c r="AF2425" s="8">
        <v>45473</v>
      </c>
    </row>
    <row r="2426" spans="1:32" x14ac:dyDescent="0.25">
      <c r="A2426" t="s">
        <v>8080</v>
      </c>
      <c r="B2426" s="10">
        <v>2024</v>
      </c>
      <c r="C2426" s="8">
        <v>45383</v>
      </c>
      <c r="D2426" s="8">
        <v>45473</v>
      </c>
      <c r="E2426" t="s">
        <v>83</v>
      </c>
      <c r="F2426">
        <v>12.9</v>
      </c>
      <c r="G2426" t="s">
        <v>2707</v>
      </c>
      <c r="H2426" t="s">
        <v>195</v>
      </c>
      <c r="I2426" t="s">
        <v>600</v>
      </c>
      <c r="J2426" t="s">
        <v>263</v>
      </c>
      <c r="K2426" t="s">
        <v>374</v>
      </c>
      <c r="L2426" t="s">
        <v>2711</v>
      </c>
      <c r="M2426" t="s">
        <v>91</v>
      </c>
      <c r="N2426">
        <v>8530</v>
      </c>
      <c r="O2426" t="s">
        <v>93</v>
      </c>
      <c r="P2426">
        <v>8530</v>
      </c>
      <c r="Q2426" t="s">
        <v>93</v>
      </c>
      <c r="R2426">
        <v>59599003</v>
      </c>
      <c r="S2426">
        <v>59599003</v>
      </c>
      <c r="T2426">
        <v>59599003</v>
      </c>
      <c r="U2426">
        <v>59599003</v>
      </c>
      <c r="V2426">
        <v>59599003</v>
      </c>
      <c r="W2426">
        <v>59599003</v>
      </c>
      <c r="X2426">
        <v>59599003</v>
      </c>
      <c r="Y2426">
        <v>59599003</v>
      </c>
      <c r="Z2426">
        <v>59599003</v>
      </c>
      <c r="AA2426">
        <v>59599003</v>
      </c>
      <c r="AB2426">
        <v>59599003</v>
      </c>
      <c r="AC2426">
        <v>59599003</v>
      </c>
      <c r="AD2426">
        <v>59599003</v>
      </c>
      <c r="AE2426" t="s">
        <v>95</v>
      </c>
      <c r="AF2426" s="8">
        <v>45473</v>
      </c>
    </row>
    <row r="2427" spans="1:32" x14ac:dyDescent="0.25">
      <c r="A2427" t="s">
        <v>8081</v>
      </c>
      <c r="B2427" s="10">
        <v>2024</v>
      </c>
      <c r="C2427" s="8">
        <v>45383</v>
      </c>
      <c r="D2427" s="8">
        <v>45473</v>
      </c>
      <c r="E2427" t="s">
        <v>83</v>
      </c>
      <c r="F2427">
        <v>7.9</v>
      </c>
      <c r="G2427" t="s">
        <v>124</v>
      </c>
      <c r="H2427" t="s">
        <v>8082</v>
      </c>
      <c r="I2427" t="s">
        <v>600</v>
      </c>
      <c r="J2427" t="s">
        <v>1060</v>
      </c>
      <c r="K2427" t="s">
        <v>374</v>
      </c>
      <c r="L2427" t="s">
        <v>944</v>
      </c>
      <c r="M2427" t="s">
        <v>91</v>
      </c>
      <c r="N2427">
        <v>6532</v>
      </c>
      <c r="O2427" t="s">
        <v>93</v>
      </c>
      <c r="P2427">
        <v>6532</v>
      </c>
      <c r="Q2427" t="s">
        <v>93</v>
      </c>
      <c r="R2427">
        <v>59599004</v>
      </c>
      <c r="S2427">
        <v>59599004</v>
      </c>
      <c r="T2427">
        <v>59599004</v>
      </c>
      <c r="U2427">
        <v>59599004</v>
      </c>
      <c r="V2427">
        <v>59599004</v>
      </c>
      <c r="W2427">
        <v>59599004</v>
      </c>
      <c r="X2427">
        <v>59599004</v>
      </c>
      <c r="Y2427">
        <v>59599004</v>
      </c>
      <c r="Z2427">
        <v>59599004</v>
      </c>
      <c r="AA2427">
        <v>59599004</v>
      </c>
      <c r="AB2427">
        <v>59599004</v>
      </c>
      <c r="AC2427">
        <v>59599004</v>
      </c>
      <c r="AD2427">
        <v>59599004</v>
      </c>
      <c r="AE2427" t="s">
        <v>95</v>
      </c>
      <c r="AF2427" s="8">
        <v>45473</v>
      </c>
    </row>
    <row r="2428" spans="1:32" x14ac:dyDescent="0.25">
      <c r="A2428" t="s">
        <v>8083</v>
      </c>
      <c r="B2428" s="10">
        <v>2024</v>
      </c>
      <c r="C2428" s="8">
        <v>45383</v>
      </c>
      <c r="D2428" s="8">
        <v>45473</v>
      </c>
      <c r="E2428" t="s">
        <v>83</v>
      </c>
      <c r="F2428">
        <v>15.9</v>
      </c>
      <c r="G2428" t="s">
        <v>3658</v>
      </c>
      <c r="H2428" t="s">
        <v>8084</v>
      </c>
      <c r="I2428" t="s">
        <v>182</v>
      </c>
      <c r="J2428" t="s">
        <v>8085</v>
      </c>
      <c r="K2428" t="s">
        <v>90</v>
      </c>
      <c r="L2428" t="s">
        <v>4676</v>
      </c>
      <c r="M2428" t="s">
        <v>137</v>
      </c>
      <c r="N2428">
        <v>10774</v>
      </c>
      <c r="O2428" t="s">
        <v>93</v>
      </c>
      <c r="P2428">
        <v>10774</v>
      </c>
      <c r="Q2428" t="s">
        <v>93</v>
      </c>
      <c r="R2428">
        <v>59599880</v>
      </c>
      <c r="S2428">
        <v>59599880</v>
      </c>
      <c r="T2428">
        <v>59599880</v>
      </c>
      <c r="U2428">
        <v>59599880</v>
      </c>
      <c r="V2428">
        <v>59599880</v>
      </c>
      <c r="W2428">
        <v>59599880</v>
      </c>
      <c r="X2428">
        <v>59599880</v>
      </c>
      <c r="Y2428">
        <v>59599880</v>
      </c>
      <c r="Z2428">
        <v>59599880</v>
      </c>
      <c r="AA2428">
        <v>59599880</v>
      </c>
      <c r="AB2428">
        <v>59599880</v>
      </c>
      <c r="AC2428">
        <v>59599880</v>
      </c>
      <c r="AD2428">
        <v>59599880</v>
      </c>
      <c r="AE2428" t="s">
        <v>95</v>
      </c>
      <c r="AF2428" s="8">
        <v>45473</v>
      </c>
    </row>
    <row r="2429" spans="1:32" x14ac:dyDescent="0.25">
      <c r="A2429" t="s">
        <v>8086</v>
      </c>
      <c r="B2429" s="10">
        <v>2024</v>
      </c>
      <c r="C2429" s="8">
        <v>45383</v>
      </c>
      <c r="D2429" s="8">
        <v>45473</v>
      </c>
      <c r="E2429" t="s">
        <v>83</v>
      </c>
      <c r="F2429">
        <v>10.9</v>
      </c>
      <c r="G2429" t="s">
        <v>3823</v>
      </c>
      <c r="H2429" t="e">
        <f>+Valvulista En Agua Potable</f>
        <v>#NAME?</v>
      </c>
      <c r="I2429" t="s">
        <v>351</v>
      </c>
      <c r="J2429" t="s">
        <v>543</v>
      </c>
      <c r="K2429" t="s">
        <v>90</v>
      </c>
      <c r="L2429" t="s">
        <v>702</v>
      </c>
      <c r="M2429" t="s">
        <v>91</v>
      </c>
      <c r="N2429">
        <v>9098</v>
      </c>
      <c r="O2429" t="s">
        <v>93</v>
      </c>
      <c r="P2429">
        <v>9098</v>
      </c>
      <c r="Q2429" t="s">
        <v>93</v>
      </c>
      <c r="R2429">
        <v>59599881</v>
      </c>
      <c r="S2429">
        <v>59599881</v>
      </c>
      <c r="T2429">
        <v>59599881</v>
      </c>
      <c r="U2429">
        <v>59599881</v>
      </c>
      <c r="V2429">
        <v>59599881</v>
      </c>
      <c r="W2429">
        <v>59599881</v>
      </c>
      <c r="X2429">
        <v>59599881</v>
      </c>
      <c r="Y2429">
        <v>59599881</v>
      </c>
      <c r="Z2429">
        <v>59599881</v>
      </c>
      <c r="AA2429">
        <v>59599881</v>
      </c>
      <c r="AB2429">
        <v>59599881</v>
      </c>
      <c r="AC2429">
        <v>59599881</v>
      </c>
      <c r="AD2429">
        <v>59599881</v>
      </c>
      <c r="AE2429" t="s">
        <v>95</v>
      </c>
      <c r="AF2429" s="8">
        <v>45473</v>
      </c>
    </row>
    <row r="2430" spans="1:32" x14ac:dyDescent="0.25">
      <c r="A2430" t="s">
        <v>8087</v>
      </c>
      <c r="B2430" s="10">
        <v>2024</v>
      </c>
      <c r="C2430" s="8">
        <v>45383</v>
      </c>
      <c r="D2430" s="8">
        <v>45473</v>
      </c>
      <c r="E2430" t="s">
        <v>83</v>
      </c>
      <c r="F2430">
        <v>8.9</v>
      </c>
      <c r="G2430" t="s">
        <v>174</v>
      </c>
      <c r="H2430" t="s">
        <v>350</v>
      </c>
      <c r="I2430" t="s">
        <v>351</v>
      </c>
      <c r="J2430" t="s">
        <v>352</v>
      </c>
      <c r="K2430" t="s">
        <v>90</v>
      </c>
      <c r="L2430" t="s">
        <v>1934</v>
      </c>
      <c r="M2430" t="s">
        <v>91</v>
      </c>
      <c r="N2430">
        <v>8399</v>
      </c>
      <c r="O2430" t="s">
        <v>93</v>
      </c>
      <c r="P2430">
        <v>8399</v>
      </c>
      <c r="Q2430" t="s">
        <v>93</v>
      </c>
      <c r="R2430">
        <v>59599882</v>
      </c>
      <c r="S2430">
        <v>59599882</v>
      </c>
      <c r="T2430">
        <v>59599882</v>
      </c>
      <c r="U2430">
        <v>59599882</v>
      </c>
      <c r="V2430">
        <v>59599882</v>
      </c>
      <c r="W2430">
        <v>59599882</v>
      </c>
      <c r="X2430">
        <v>59599882</v>
      </c>
      <c r="Y2430">
        <v>59599882</v>
      </c>
      <c r="Z2430">
        <v>59599882</v>
      </c>
      <c r="AA2430">
        <v>59599882</v>
      </c>
      <c r="AB2430">
        <v>59599882</v>
      </c>
      <c r="AC2430">
        <v>59599882</v>
      </c>
      <c r="AD2430">
        <v>59599882</v>
      </c>
      <c r="AE2430" t="s">
        <v>95</v>
      </c>
      <c r="AF2430" s="8">
        <v>45473</v>
      </c>
    </row>
    <row r="2431" spans="1:32" x14ac:dyDescent="0.25">
      <c r="A2431" t="s">
        <v>8088</v>
      </c>
      <c r="B2431" s="10">
        <v>2024</v>
      </c>
      <c r="C2431" s="8">
        <v>45383</v>
      </c>
      <c r="D2431" s="8">
        <v>45473</v>
      </c>
      <c r="E2431" t="s">
        <v>83</v>
      </c>
      <c r="F2431">
        <v>8.9</v>
      </c>
      <c r="G2431" t="s">
        <v>99</v>
      </c>
      <c r="H2431" t="e">
        <f>+Pintor Y Ayte     (Campamento San F.T.)</f>
        <v>#NAME?</v>
      </c>
      <c r="I2431" t="s">
        <v>190</v>
      </c>
      <c r="J2431" t="s">
        <v>769</v>
      </c>
      <c r="K2431" t="s">
        <v>90</v>
      </c>
      <c r="L2431" t="s">
        <v>184</v>
      </c>
      <c r="M2431" t="s">
        <v>91</v>
      </c>
      <c r="N2431">
        <v>8399</v>
      </c>
      <c r="O2431" t="s">
        <v>93</v>
      </c>
      <c r="P2431">
        <v>8399</v>
      </c>
      <c r="Q2431" t="s">
        <v>93</v>
      </c>
      <c r="R2431">
        <v>59599883</v>
      </c>
      <c r="S2431">
        <v>59599883</v>
      </c>
      <c r="T2431">
        <v>59599883</v>
      </c>
      <c r="U2431">
        <v>59599883</v>
      </c>
      <c r="V2431">
        <v>59599883</v>
      </c>
      <c r="W2431">
        <v>59599883</v>
      </c>
      <c r="X2431">
        <v>59599883</v>
      </c>
      <c r="Y2431">
        <v>59599883</v>
      </c>
      <c r="Z2431">
        <v>59599883</v>
      </c>
      <c r="AA2431">
        <v>59599883</v>
      </c>
      <c r="AB2431">
        <v>59599883</v>
      </c>
      <c r="AC2431">
        <v>59599883</v>
      </c>
      <c r="AD2431">
        <v>59599883</v>
      </c>
      <c r="AE2431" t="s">
        <v>95</v>
      </c>
      <c r="AF2431" s="8">
        <v>45473</v>
      </c>
    </row>
    <row r="2432" spans="1:32" x14ac:dyDescent="0.25">
      <c r="A2432" t="s">
        <v>8089</v>
      </c>
      <c r="B2432" s="10">
        <v>2024</v>
      </c>
      <c r="C2432" s="8">
        <v>45383</v>
      </c>
      <c r="D2432" s="8">
        <v>45473</v>
      </c>
      <c r="E2432" t="s">
        <v>83</v>
      </c>
      <c r="F2432">
        <v>16.899999999999999</v>
      </c>
      <c r="G2432" t="s">
        <v>224</v>
      </c>
      <c r="H2432" t="s">
        <v>8090</v>
      </c>
      <c r="I2432" t="s">
        <v>196</v>
      </c>
      <c r="J2432" t="s">
        <v>8091</v>
      </c>
      <c r="K2432" t="s">
        <v>90</v>
      </c>
      <c r="L2432" t="s">
        <v>639</v>
      </c>
      <c r="M2432" t="s">
        <v>91</v>
      </c>
      <c r="N2432">
        <v>11060</v>
      </c>
      <c r="O2432" t="s">
        <v>93</v>
      </c>
      <c r="P2432">
        <v>11060</v>
      </c>
      <c r="Q2432" t="s">
        <v>93</v>
      </c>
      <c r="R2432">
        <v>59599884</v>
      </c>
      <c r="S2432">
        <v>59599884</v>
      </c>
      <c r="T2432">
        <v>59599884</v>
      </c>
      <c r="U2432">
        <v>59599884</v>
      </c>
      <c r="V2432">
        <v>59599884</v>
      </c>
      <c r="W2432">
        <v>59599884</v>
      </c>
      <c r="X2432">
        <v>59599884</v>
      </c>
      <c r="Y2432">
        <v>59599884</v>
      </c>
      <c r="Z2432">
        <v>59599884</v>
      </c>
      <c r="AA2432">
        <v>59599884</v>
      </c>
      <c r="AB2432">
        <v>59599884</v>
      </c>
      <c r="AC2432">
        <v>59599884</v>
      </c>
      <c r="AD2432">
        <v>59599884</v>
      </c>
      <c r="AE2432" t="s">
        <v>95</v>
      </c>
      <c r="AF2432" s="8">
        <v>45473</v>
      </c>
    </row>
    <row r="2433" spans="1:32" x14ac:dyDescent="0.25">
      <c r="A2433" t="s">
        <v>8092</v>
      </c>
      <c r="B2433" s="10">
        <v>2024</v>
      </c>
      <c r="C2433" s="8">
        <v>45383</v>
      </c>
      <c r="D2433" s="8">
        <v>45473</v>
      </c>
      <c r="E2433" t="s">
        <v>83</v>
      </c>
      <c r="F2433">
        <v>8.9</v>
      </c>
      <c r="G2433" t="s">
        <v>99</v>
      </c>
      <c r="H2433" t="e">
        <f>+Chofer De Volteo De Asfalto</f>
        <v>#NAME?</v>
      </c>
      <c r="I2433" t="s">
        <v>196</v>
      </c>
      <c r="J2433" t="s">
        <v>567</v>
      </c>
      <c r="K2433" t="s">
        <v>90</v>
      </c>
      <c r="L2433" t="s">
        <v>6882</v>
      </c>
      <c r="M2433" t="s">
        <v>91</v>
      </c>
      <c r="N2433">
        <v>8399</v>
      </c>
      <c r="O2433" t="s">
        <v>93</v>
      </c>
      <c r="P2433">
        <v>8399</v>
      </c>
      <c r="Q2433" t="s">
        <v>93</v>
      </c>
      <c r="R2433">
        <v>59599885</v>
      </c>
      <c r="S2433">
        <v>59599885</v>
      </c>
      <c r="T2433">
        <v>59599885</v>
      </c>
      <c r="U2433">
        <v>59599885</v>
      </c>
      <c r="V2433">
        <v>59599885</v>
      </c>
      <c r="W2433">
        <v>59599885</v>
      </c>
      <c r="X2433">
        <v>59599885</v>
      </c>
      <c r="Y2433">
        <v>59599885</v>
      </c>
      <c r="Z2433">
        <v>59599885</v>
      </c>
      <c r="AA2433">
        <v>59599885</v>
      </c>
      <c r="AB2433">
        <v>59599885</v>
      </c>
      <c r="AC2433">
        <v>59599885</v>
      </c>
      <c r="AD2433">
        <v>59599885</v>
      </c>
      <c r="AE2433" t="s">
        <v>95</v>
      </c>
      <c r="AF2433" s="8">
        <v>45473</v>
      </c>
    </row>
    <row r="2434" spans="1:32" x14ac:dyDescent="0.25">
      <c r="A2434" t="s">
        <v>8093</v>
      </c>
      <c r="B2434" s="10">
        <v>2024</v>
      </c>
      <c r="C2434" s="8">
        <v>45383</v>
      </c>
      <c r="D2434" s="8">
        <v>45473</v>
      </c>
      <c r="E2434" t="s">
        <v>83</v>
      </c>
      <c r="F2434">
        <v>9.9</v>
      </c>
      <c r="G2434" t="s">
        <v>142</v>
      </c>
      <c r="H2434" t="e">
        <f>+Electricista Gral</f>
        <v>#NAME?</v>
      </c>
      <c r="I2434" t="s">
        <v>531</v>
      </c>
      <c r="J2434" t="s">
        <v>299</v>
      </c>
      <c r="K2434" t="s">
        <v>7759</v>
      </c>
      <c r="L2434" t="s">
        <v>4033</v>
      </c>
      <c r="M2434" t="s">
        <v>91</v>
      </c>
      <c r="N2434">
        <v>8741</v>
      </c>
      <c r="O2434" t="s">
        <v>93</v>
      </c>
      <c r="P2434">
        <v>8741</v>
      </c>
      <c r="Q2434" t="s">
        <v>93</v>
      </c>
      <c r="R2434">
        <v>59599928</v>
      </c>
      <c r="S2434">
        <v>59599928</v>
      </c>
      <c r="T2434">
        <v>59599928</v>
      </c>
      <c r="U2434">
        <v>59599928</v>
      </c>
      <c r="V2434">
        <v>59599928</v>
      </c>
      <c r="W2434">
        <v>59599928</v>
      </c>
      <c r="X2434">
        <v>59599928</v>
      </c>
      <c r="Y2434">
        <v>59599928</v>
      </c>
      <c r="Z2434">
        <v>59599928</v>
      </c>
      <c r="AA2434">
        <v>59599928</v>
      </c>
      <c r="AB2434">
        <v>59599928</v>
      </c>
      <c r="AC2434">
        <v>59599928</v>
      </c>
      <c r="AD2434">
        <v>59599928</v>
      </c>
      <c r="AE2434" t="s">
        <v>95</v>
      </c>
      <c r="AF2434" s="8">
        <v>45473</v>
      </c>
    </row>
    <row r="2435" spans="1:32" x14ac:dyDescent="0.25">
      <c r="A2435" t="s">
        <v>8094</v>
      </c>
      <c r="B2435" s="10">
        <v>2024</v>
      </c>
      <c r="C2435" s="8">
        <v>45383</v>
      </c>
      <c r="D2435" s="8">
        <v>45473</v>
      </c>
      <c r="E2435" t="s">
        <v>83</v>
      </c>
      <c r="F2435">
        <v>15.9</v>
      </c>
      <c r="G2435" t="s">
        <v>206</v>
      </c>
      <c r="H2435" t="s">
        <v>308</v>
      </c>
      <c r="I2435" t="s">
        <v>1400</v>
      </c>
      <c r="J2435" t="s">
        <v>8095</v>
      </c>
      <c r="K2435" t="s">
        <v>1553</v>
      </c>
      <c r="L2435" t="s">
        <v>1207</v>
      </c>
      <c r="M2435" t="s">
        <v>91</v>
      </c>
      <c r="N2435">
        <v>10774</v>
      </c>
      <c r="O2435" t="s">
        <v>93</v>
      </c>
      <c r="P2435">
        <v>10774</v>
      </c>
      <c r="Q2435" t="s">
        <v>93</v>
      </c>
      <c r="R2435">
        <v>59599929</v>
      </c>
      <c r="S2435">
        <v>59599929</v>
      </c>
      <c r="T2435">
        <v>59599929</v>
      </c>
      <c r="U2435">
        <v>59599929</v>
      </c>
      <c r="V2435">
        <v>59599929</v>
      </c>
      <c r="W2435">
        <v>59599929</v>
      </c>
      <c r="X2435">
        <v>59599929</v>
      </c>
      <c r="Y2435">
        <v>59599929</v>
      </c>
      <c r="Z2435">
        <v>59599929</v>
      </c>
      <c r="AA2435">
        <v>59599929</v>
      </c>
      <c r="AB2435">
        <v>59599929</v>
      </c>
      <c r="AC2435">
        <v>59599929</v>
      </c>
      <c r="AD2435">
        <v>59599929</v>
      </c>
      <c r="AE2435" t="s">
        <v>95</v>
      </c>
      <c r="AF2435" s="8">
        <v>45473</v>
      </c>
    </row>
    <row r="2436" spans="1:32" x14ac:dyDescent="0.25">
      <c r="A2436" t="s">
        <v>8096</v>
      </c>
      <c r="B2436" s="10">
        <v>2024</v>
      </c>
      <c r="C2436" s="8">
        <v>45383</v>
      </c>
      <c r="D2436" s="8">
        <v>45473</v>
      </c>
      <c r="E2436" t="s">
        <v>83</v>
      </c>
      <c r="F2436">
        <v>8.9</v>
      </c>
      <c r="G2436" t="s">
        <v>99</v>
      </c>
      <c r="H2436" t="s">
        <v>308</v>
      </c>
      <c r="I2436" t="s">
        <v>233</v>
      </c>
      <c r="J2436" t="s">
        <v>2805</v>
      </c>
      <c r="K2436" t="s">
        <v>1553</v>
      </c>
      <c r="L2436" t="s">
        <v>1652</v>
      </c>
      <c r="M2436" t="s">
        <v>137</v>
      </c>
      <c r="N2436">
        <v>8399</v>
      </c>
      <c r="O2436" t="s">
        <v>93</v>
      </c>
      <c r="P2436">
        <v>8399</v>
      </c>
      <c r="Q2436" t="s">
        <v>93</v>
      </c>
      <c r="R2436">
        <v>59599930</v>
      </c>
      <c r="S2436">
        <v>59599930</v>
      </c>
      <c r="T2436">
        <v>59599930</v>
      </c>
      <c r="U2436">
        <v>59599930</v>
      </c>
      <c r="V2436">
        <v>59599930</v>
      </c>
      <c r="W2436">
        <v>59599930</v>
      </c>
      <c r="X2436">
        <v>59599930</v>
      </c>
      <c r="Y2436">
        <v>59599930</v>
      </c>
      <c r="Z2436">
        <v>59599930</v>
      </c>
      <c r="AA2436">
        <v>59599930</v>
      </c>
      <c r="AB2436">
        <v>59599930</v>
      </c>
      <c r="AC2436">
        <v>59599930</v>
      </c>
      <c r="AD2436">
        <v>59599930</v>
      </c>
      <c r="AE2436" t="s">
        <v>95</v>
      </c>
      <c r="AF2436" s="8">
        <v>45473</v>
      </c>
    </row>
    <row r="2437" spans="1:32" x14ac:dyDescent="0.25">
      <c r="A2437" t="s">
        <v>8097</v>
      </c>
      <c r="B2437" s="10">
        <v>2024</v>
      </c>
      <c r="C2437" s="8">
        <v>45383</v>
      </c>
      <c r="D2437" s="8">
        <v>45473</v>
      </c>
      <c r="E2437" t="s">
        <v>83</v>
      </c>
      <c r="F2437">
        <v>7.9</v>
      </c>
      <c r="G2437" t="s">
        <v>124</v>
      </c>
      <c r="H2437" t="s">
        <v>195</v>
      </c>
      <c r="I2437" t="s">
        <v>451</v>
      </c>
      <c r="J2437" t="s">
        <v>3452</v>
      </c>
      <c r="K2437" t="s">
        <v>1553</v>
      </c>
      <c r="L2437" t="s">
        <v>844</v>
      </c>
      <c r="M2437" t="s">
        <v>137</v>
      </c>
      <c r="N2437">
        <v>6532</v>
      </c>
      <c r="O2437" t="s">
        <v>93</v>
      </c>
      <c r="P2437">
        <v>6532</v>
      </c>
      <c r="Q2437" t="s">
        <v>93</v>
      </c>
      <c r="R2437">
        <v>59599931</v>
      </c>
      <c r="S2437">
        <v>59599931</v>
      </c>
      <c r="T2437">
        <v>59599931</v>
      </c>
      <c r="U2437">
        <v>59599931</v>
      </c>
      <c r="V2437">
        <v>59599931</v>
      </c>
      <c r="W2437">
        <v>59599931</v>
      </c>
      <c r="X2437">
        <v>59599931</v>
      </c>
      <c r="Y2437">
        <v>59599931</v>
      </c>
      <c r="Z2437">
        <v>59599931</v>
      </c>
      <c r="AA2437">
        <v>59599931</v>
      </c>
      <c r="AB2437">
        <v>59599931</v>
      </c>
      <c r="AC2437">
        <v>59599931</v>
      </c>
      <c r="AD2437">
        <v>59599931</v>
      </c>
      <c r="AE2437" t="s">
        <v>95</v>
      </c>
      <c r="AF2437" s="8">
        <v>45473</v>
      </c>
    </row>
    <row r="2438" spans="1:32" x14ac:dyDescent="0.25">
      <c r="A2438" t="s">
        <v>8098</v>
      </c>
      <c r="B2438" s="10">
        <v>2024</v>
      </c>
      <c r="C2438" s="8">
        <v>45383</v>
      </c>
      <c r="D2438" s="8">
        <v>45473</v>
      </c>
      <c r="E2438" t="s">
        <v>83</v>
      </c>
      <c r="F2438">
        <v>7.9</v>
      </c>
      <c r="G2438" t="s">
        <v>124</v>
      </c>
      <c r="H2438" t="s">
        <v>308</v>
      </c>
      <c r="I2438" t="s">
        <v>1335</v>
      </c>
      <c r="J2438" t="s">
        <v>170</v>
      </c>
      <c r="K2438" t="s">
        <v>2470</v>
      </c>
      <c r="L2438" t="s">
        <v>89</v>
      </c>
      <c r="M2438" t="s">
        <v>91</v>
      </c>
      <c r="N2438">
        <v>6532</v>
      </c>
      <c r="O2438" t="s">
        <v>93</v>
      </c>
      <c r="P2438">
        <v>6532</v>
      </c>
      <c r="Q2438" t="s">
        <v>93</v>
      </c>
      <c r="R2438">
        <v>59599932</v>
      </c>
      <c r="S2438">
        <v>59599932</v>
      </c>
      <c r="T2438">
        <v>59599932</v>
      </c>
      <c r="U2438">
        <v>59599932</v>
      </c>
      <c r="V2438">
        <v>59599932</v>
      </c>
      <c r="W2438">
        <v>59599932</v>
      </c>
      <c r="X2438">
        <v>59599932</v>
      </c>
      <c r="Y2438">
        <v>59599932</v>
      </c>
      <c r="Z2438">
        <v>59599932</v>
      </c>
      <c r="AA2438">
        <v>59599932</v>
      </c>
      <c r="AB2438">
        <v>59599932</v>
      </c>
      <c r="AC2438">
        <v>59599932</v>
      </c>
      <c r="AD2438">
        <v>59599932</v>
      </c>
      <c r="AE2438" t="s">
        <v>95</v>
      </c>
      <c r="AF2438" s="8">
        <v>45473</v>
      </c>
    </row>
    <row r="2439" spans="1:32" x14ac:dyDescent="0.25">
      <c r="A2439" t="s">
        <v>8099</v>
      </c>
      <c r="B2439" s="10">
        <v>2024</v>
      </c>
      <c r="C2439" s="8">
        <v>45383</v>
      </c>
      <c r="D2439" s="8">
        <v>45473</v>
      </c>
      <c r="E2439" t="s">
        <v>83</v>
      </c>
      <c r="F2439">
        <v>19.899999999999999</v>
      </c>
      <c r="G2439" t="s">
        <v>107</v>
      </c>
      <c r="H2439" t="s">
        <v>8100</v>
      </c>
      <c r="I2439" t="s">
        <v>1018</v>
      </c>
      <c r="J2439" t="s">
        <v>8101</v>
      </c>
      <c r="K2439" t="s">
        <v>3718</v>
      </c>
      <c r="L2439" t="s">
        <v>830</v>
      </c>
      <c r="M2439" t="s">
        <v>137</v>
      </c>
      <c r="N2439">
        <v>11949</v>
      </c>
      <c r="O2439" t="s">
        <v>93</v>
      </c>
      <c r="P2439">
        <v>11949</v>
      </c>
      <c r="Q2439" t="s">
        <v>93</v>
      </c>
      <c r="R2439">
        <v>59599933</v>
      </c>
      <c r="S2439">
        <v>59599933</v>
      </c>
      <c r="T2439">
        <v>59599933</v>
      </c>
      <c r="U2439">
        <v>59599933</v>
      </c>
      <c r="V2439">
        <v>59599933</v>
      </c>
      <c r="W2439">
        <v>59599933</v>
      </c>
      <c r="X2439">
        <v>59599933</v>
      </c>
      <c r="Y2439">
        <v>59599933</v>
      </c>
      <c r="Z2439">
        <v>59599933</v>
      </c>
      <c r="AA2439">
        <v>59599933</v>
      </c>
      <c r="AB2439">
        <v>59599933</v>
      </c>
      <c r="AC2439">
        <v>59599933</v>
      </c>
      <c r="AD2439">
        <v>59599933</v>
      </c>
      <c r="AE2439" t="s">
        <v>95</v>
      </c>
      <c r="AF2439" s="8">
        <v>45473</v>
      </c>
    </row>
    <row r="2440" spans="1:32" x14ac:dyDescent="0.25">
      <c r="A2440" t="s">
        <v>8102</v>
      </c>
      <c r="B2440" s="10">
        <v>2024</v>
      </c>
      <c r="C2440" s="8">
        <v>45383</v>
      </c>
      <c r="D2440" s="8">
        <v>45473</v>
      </c>
      <c r="E2440" t="s">
        <v>83</v>
      </c>
      <c r="F2440">
        <v>8.9</v>
      </c>
      <c r="G2440" t="s">
        <v>174</v>
      </c>
      <c r="H2440" t="e">
        <f>+Of De Manto Albañil Y Ayudante</f>
        <v>#NAME?</v>
      </c>
      <c r="I2440" t="s">
        <v>372</v>
      </c>
      <c r="J2440" t="s">
        <v>571</v>
      </c>
      <c r="K2440" t="s">
        <v>5386</v>
      </c>
      <c r="L2440" t="s">
        <v>2726</v>
      </c>
      <c r="M2440" t="s">
        <v>91</v>
      </c>
      <c r="N2440">
        <v>8399</v>
      </c>
      <c r="O2440" t="s">
        <v>93</v>
      </c>
      <c r="P2440">
        <v>8399</v>
      </c>
      <c r="Q2440" t="s">
        <v>93</v>
      </c>
      <c r="R2440">
        <v>59599971</v>
      </c>
      <c r="S2440">
        <v>59599971</v>
      </c>
      <c r="T2440">
        <v>59599971</v>
      </c>
      <c r="U2440">
        <v>59599971</v>
      </c>
      <c r="V2440">
        <v>59599971</v>
      </c>
      <c r="W2440">
        <v>59599971</v>
      </c>
      <c r="X2440">
        <v>59599971</v>
      </c>
      <c r="Y2440">
        <v>59599971</v>
      </c>
      <c r="Z2440">
        <v>59599971</v>
      </c>
      <c r="AA2440">
        <v>59599971</v>
      </c>
      <c r="AB2440">
        <v>59599971</v>
      </c>
      <c r="AC2440">
        <v>59599971</v>
      </c>
      <c r="AD2440">
        <v>59599971</v>
      </c>
      <c r="AE2440" t="s">
        <v>95</v>
      </c>
      <c r="AF2440" s="8">
        <v>45473</v>
      </c>
    </row>
    <row r="2441" spans="1:32" x14ac:dyDescent="0.25">
      <c r="A2441" t="s">
        <v>8103</v>
      </c>
      <c r="B2441" s="10">
        <v>2024</v>
      </c>
      <c r="C2441" s="8">
        <v>45383</v>
      </c>
      <c r="D2441" s="8">
        <v>45473</v>
      </c>
      <c r="E2441" t="s">
        <v>83</v>
      </c>
      <c r="F2441">
        <v>11.9</v>
      </c>
      <c r="G2441" t="s">
        <v>487</v>
      </c>
      <c r="H2441" t="s">
        <v>308</v>
      </c>
      <c r="I2441" t="s">
        <v>446</v>
      </c>
      <c r="J2441" t="s">
        <v>8104</v>
      </c>
      <c r="K2441" t="s">
        <v>5386</v>
      </c>
      <c r="L2441" t="s">
        <v>433</v>
      </c>
      <c r="M2441" t="s">
        <v>137</v>
      </c>
      <c r="N2441">
        <v>9474</v>
      </c>
      <c r="O2441" t="s">
        <v>93</v>
      </c>
      <c r="P2441">
        <v>9474</v>
      </c>
      <c r="Q2441" t="s">
        <v>93</v>
      </c>
      <c r="R2441">
        <v>59599972</v>
      </c>
      <c r="S2441">
        <v>59599972</v>
      </c>
      <c r="T2441">
        <v>59599972</v>
      </c>
      <c r="U2441">
        <v>59599972</v>
      </c>
      <c r="V2441">
        <v>59599972</v>
      </c>
      <c r="W2441">
        <v>59599972</v>
      </c>
      <c r="X2441">
        <v>59599972</v>
      </c>
      <c r="Y2441">
        <v>59599972</v>
      </c>
      <c r="Z2441">
        <v>59599972</v>
      </c>
      <c r="AA2441">
        <v>59599972</v>
      </c>
      <c r="AB2441">
        <v>59599972</v>
      </c>
      <c r="AC2441">
        <v>59599972</v>
      </c>
      <c r="AD2441">
        <v>59599972</v>
      </c>
      <c r="AE2441" t="s">
        <v>95</v>
      </c>
      <c r="AF2441" s="8">
        <v>45473</v>
      </c>
    </row>
    <row r="2442" spans="1:32" x14ac:dyDescent="0.25">
      <c r="A2442" t="s">
        <v>8105</v>
      </c>
      <c r="B2442" s="10">
        <v>2024</v>
      </c>
      <c r="C2442" s="8">
        <v>45383</v>
      </c>
      <c r="D2442" s="8">
        <v>45473</v>
      </c>
      <c r="E2442" t="s">
        <v>83</v>
      </c>
      <c r="F2442">
        <v>8.9</v>
      </c>
      <c r="G2442" t="s">
        <v>99</v>
      </c>
      <c r="H2442" t="s">
        <v>181</v>
      </c>
      <c r="I2442" t="s">
        <v>1749</v>
      </c>
      <c r="J2442" t="s">
        <v>8106</v>
      </c>
      <c r="K2442" t="s">
        <v>3835</v>
      </c>
      <c r="L2442" t="s">
        <v>2381</v>
      </c>
      <c r="M2442" t="s">
        <v>137</v>
      </c>
      <c r="N2442">
        <v>8399</v>
      </c>
      <c r="O2442" t="s">
        <v>93</v>
      </c>
      <c r="P2442">
        <v>8399</v>
      </c>
      <c r="Q2442" t="s">
        <v>93</v>
      </c>
      <c r="R2442">
        <v>59599973</v>
      </c>
      <c r="S2442">
        <v>59599973</v>
      </c>
      <c r="T2442">
        <v>59599973</v>
      </c>
      <c r="U2442">
        <v>59599973</v>
      </c>
      <c r="V2442">
        <v>59599973</v>
      </c>
      <c r="W2442">
        <v>59599973</v>
      </c>
      <c r="X2442">
        <v>59599973</v>
      </c>
      <c r="Y2442">
        <v>59599973</v>
      </c>
      <c r="Z2442">
        <v>59599973</v>
      </c>
      <c r="AA2442">
        <v>59599973</v>
      </c>
      <c r="AB2442">
        <v>59599973</v>
      </c>
      <c r="AC2442">
        <v>59599973</v>
      </c>
      <c r="AD2442">
        <v>59599973</v>
      </c>
      <c r="AE2442" t="s">
        <v>95</v>
      </c>
      <c r="AF2442" s="8">
        <v>45473</v>
      </c>
    </row>
    <row r="2443" spans="1:32" x14ac:dyDescent="0.25">
      <c r="A2443" t="s">
        <v>8107</v>
      </c>
      <c r="B2443" s="10">
        <v>2024</v>
      </c>
      <c r="C2443" s="8">
        <v>45383</v>
      </c>
      <c r="D2443" s="8">
        <v>45473</v>
      </c>
      <c r="E2443" t="s">
        <v>83</v>
      </c>
      <c r="F2443">
        <v>8.9</v>
      </c>
      <c r="G2443" t="s">
        <v>99</v>
      </c>
      <c r="H2443" t="s">
        <v>8108</v>
      </c>
      <c r="I2443" t="s">
        <v>1128</v>
      </c>
      <c r="J2443" t="s">
        <v>8109</v>
      </c>
      <c r="K2443" t="s">
        <v>3835</v>
      </c>
      <c r="L2443" t="s">
        <v>374</v>
      </c>
      <c r="M2443" t="s">
        <v>137</v>
      </c>
      <c r="N2443">
        <v>8399</v>
      </c>
      <c r="O2443" t="s">
        <v>93</v>
      </c>
      <c r="P2443">
        <v>8399</v>
      </c>
      <c r="Q2443" t="s">
        <v>93</v>
      </c>
      <c r="R2443">
        <v>59599974</v>
      </c>
      <c r="S2443">
        <v>59599974</v>
      </c>
      <c r="T2443">
        <v>59599974</v>
      </c>
      <c r="U2443">
        <v>59599974</v>
      </c>
      <c r="V2443">
        <v>59599974</v>
      </c>
      <c r="W2443">
        <v>59599974</v>
      </c>
      <c r="X2443">
        <v>59599974</v>
      </c>
      <c r="Y2443">
        <v>59599974</v>
      </c>
      <c r="Z2443">
        <v>59599974</v>
      </c>
      <c r="AA2443">
        <v>59599974</v>
      </c>
      <c r="AB2443">
        <v>59599974</v>
      </c>
      <c r="AC2443">
        <v>59599974</v>
      </c>
      <c r="AD2443">
        <v>59599974</v>
      </c>
      <c r="AE2443" t="s">
        <v>95</v>
      </c>
      <c r="AF2443" s="8">
        <v>45473</v>
      </c>
    </row>
    <row r="2444" spans="1:32" x14ac:dyDescent="0.25">
      <c r="A2444" t="s">
        <v>8110</v>
      </c>
      <c r="B2444" s="10">
        <v>2024</v>
      </c>
      <c r="C2444" s="8">
        <v>45383</v>
      </c>
      <c r="D2444" s="8">
        <v>45473</v>
      </c>
      <c r="E2444" t="s">
        <v>83</v>
      </c>
      <c r="F2444">
        <v>17.899999999999999</v>
      </c>
      <c r="G2444" t="s">
        <v>8111</v>
      </c>
      <c r="H2444" t="s">
        <v>8112</v>
      </c>
      <c r="I2444" t="s">
        <v>134</v>
      </c>
      <c r="J2444" t="s">
        <v>8113</v>
      </c>
      <c r="K2444" t="s">
        <v>1531</v>
      </c>
      <c r="L2444" t="s">
        <v>2058</v>
      </c>
      <c r="M2444" t="s">
        <v>91</v>
      </c>
      <c r="N2444">
        <v>11343</v>
      </c>
      <c r="O2444" t="s">
        <v>93</v>
      </c>
      <c r="P2444">
        <v>11343</v>
      </c>
      <c r="Q2444" t="s">
        <v>93</v>
      </c>
      <c r="R2444">
        <v>59599975</v>
      </c>
      <c r="S2444">
        <v>59599975</v>
      </c>
      <c r="T2444">
        <v>59599975</v>
      </c>
      <c r="U2444">
        <v>59599975</v>
      </c>
      <c r="V2444">
        <v>59599975</v>
      </c>
      <c r="W2444">
        <v>59599975</v>
      </c>
      <c r="X2444">
        <v>59599975</v>
      </c>
      <c r="Y2444">
        <v>59599975</v>
      </c>
      <c r="Z2444">
        <v>59599975</v>
      </c>
      <c r="AA2444">
        <v>59599975</v>
      </c>
      <c r="AB2444">
        <v>59599975</v>
      </c>
      <c r="AC2444">
        <v>59599975</v>
      </c>
      <c r="AD2444">
        <v>59599975</v>
      </c>
      <c r="AE2444" t="s">
        <v>95</v>
      </c>
      <c r="AF2444" s="8">
        <v>45473</v>
      </c>
    </row>
    <row r="2445" spans="1:32" x14ac:dyDescent="0.25">
      <c r="A2445" s="9" t="s">
        <v>8114</v>
      </c>
      <c r="B2445" s="10">
        <v>2024</v>
      </c>
      <c r="C2445" s="8">
        <v>45383</v>
      </c>
      <c r="D2445" s="8">
        <v>45473</v>
      </c>
      <c r="E2445" t="s">
        <v>83</v>
      </c>
      <c r="F2445">
        <v>12.9</v>
      </c>
      <c r="G2445" t="s">
        <v>2065</v>
      </c>
      <c r="H2445" t="e">
        <f>+Bibliotecario     (Ignacio M. A.)</f>
        <v>#NAME?</v>
      </c>
      <c r="I2445" t="s">
        <v>134</v>
      </c>
      <c r="J2445" t="s">
        <v>515</v>
      </c>
      <c r="K2445" t="s">
        <v>1531</v>
      </c>
      <c r="L2445" t="s">
        <v>508</v>
      </c>
      <c r="M2445" t="s">
        <v>91</v>
      </c>
      <c r="N2445">
        <v>9567</v>
      </c>
      <c r="O2445" t="s">
        <v>93</v>
      </c>
      <c r="P2445">
        <v>9567</v>
      </c>
      <c r="Q2445" t="s">
        <v>93</v>
      </c>
      <c r="R2445">
        <v>59599976</v>
      </c>
      <c r="S2445">
        <v>59599976</v>
      </c>
      <c r="T2445">
        <v>59599976</v>
      </c>
      <c r="U2445">
        <v>59599976</v>
      </c>
      <c r="V2445">
        <v>59599976</v>
      </c>
      <c r="W2445">
        <v>59599976</v>
      </c>
      <c r="X2445">
        <v>59599976</v>
      </c>
      <c r="Y2445">
        <v>59599976</v>
      </c>
      <c r="Z2445">
        <v>59599976</v>
      </c>
      <c r="AA2445">
        <v>59599976</v>
      </c>
      <c r="AB2445">
        <v>59599976</v>
      </c>
      <c r="AC2445">
        <v>59599976</v>
      </c>
      <c r="AD2445">
        <v>59599976</v>
      </c>
      <c r="AE2445" t="s">
        <v>95</v>
      </c>
      <c r="AF2445" s="8">
        <v>45473</v>
      </c>
    </row>
    <row r="2446" spans="1:32" x14ac:dyDescent="0.25">
      <c r="A2446" t="s">
        <v>8115</v>
      </c>
      <c r="B2446" s="10">
        <v>2024</v>
      </c>
      <c r="C2446" s="8">
        <v>45383</v>
      </c>
      <c r="D2446" s="8">
        <v>45473</v>
      </c>
      <c r="E2446" t="s">
        <v>83</v>
      </c>
      <c r="F2446">
        <v>13.9</v>
      </c>
      <c r="G2446" t="s">
        <v>116</v>
      </c>
      <c r="H2446" t="s">
        <v>8116</v>
      </c>
      <c r="I2446" t="s">
        <v>3234</v>
      </c>
      <c r="J2446" t="s">
        <v>1318</v>
      </c>
      <c r="K2446" t="s">
        <v>322</v>
      </c>
      <c r="L2446" t="s">
        <v>4443</v>
      </c>
      <c r="M2446" t="s">
        <v>137</v>
      </c>
      <c r="N2446">
        <v>9927</v>
      </c>
      <c r="O2446" t="s">
        <v>93</v>
      </c>
      <c r="P2446">
        <v>9927</v>
      </c>
      <c r="Q2446" t="s">
        <v>93</v>
      </c>
      <c r="R2446">
        <v>59600019</v>
      </c>
      <c r="S2446">
        <v>59600019</v>
      </c>
      <c r="T2446">
        <v>59600019</v>
      </c>
      <c r="U2446">
        <v>59600019</v>
      </c>
      <c r="V2446">
        <v>59600019</v>
      </c>
      <c r="W2446">
        <v>59600019</v>
      </c>
      <c r="X2446">
        <v>59600019</v>
      </c>
      <c r="Y2446">
        <v>59600019</v>
      </c>
      <c r="Z2446">
        <v>59600019</v>
      </c>
      <c r="AA2446">
        <v>59600019</v>
      </c>
      <c r="AB2446">
        <v>59600019</v>
      </c>
      <c r="AC2446">
        <v>59600019</v>
      </c>
      <c r="AD2446">
        <v>59600019</v>
      </c>
      <c r="AE2446" t="s">
        <v>95</v>
      </c>
      <c r="AF2446" s="8">
        <v>45473</v>
      </c>
    </row>
    <row r="2447" spans="1:32" x14ac:dyDescent="0.25">
      <c r="A2447" s="9" t="s">
        <v>8117</v>
      </c>
      <c r="B2447" s="10">
        <v>2024</v>
      </c>
      <c r="C2447" s="8">
        <v>45383</v>
      </c>
      <c r="D2447" s="8">
        <v>45473</v>
      </c>
      <c r="E2447" t="s">
        <v>83</v>
      </c>
      <c r="F2447">
        <v>15.9</v>
      </c>
      <c r="G2447" t="s">
        <v>206</v>
      </c>
      <c r="H2447" t="s">
        <v>195</v>
      </c>
      <c r="I2447" t="s">
        <v>254</v>
      </c>
      <c r="J2447" t="s">
        <v>3385</v>
      </c>
      <c r="K2447" t="s">
        <v>322</v>
      </c>
      <c r="L2447" t="s">
        <v>8118</v>
      </c>
      <c r="M2447" t="s">
        <v>91</v>
      </c>
      <c r="N2447">
        <v>10774</v>
      </c>
      <c r="O2447" t="s">
        <v>93</v>
      </c>
      <c r="P2447">
        <v>10774</v>
      </c>
      <c r="Q2447" t="s">
        <v>93</v>
      </c>
      <c r="R2447">
        <v>59600020</v>
      </c>
      <c r="S2447">
        <v>59600020</v>
      </c>
      <c r="T2447">
        <v>59600020</v>
      </c>
      <c r="U2447">
        <v>59600020</v>
      </c>
      <c r="V2447">
        <v>59600020</v>
      </c>
      <c r="W2447">
        <v>59600020</v>
      </c>
      <c r="X2447">
        <v>59600020</v>
      </c>
      <c r="Y2447">
        <v>59600020</v>
      </c>
      <c r="Z2447">
        <v>59600020</v>
      </c>
      <c r="AA2447">
        <v>59600020</v>
      </c>
      <c r="AB2447">
        <v>59600020</v>
      </c>
      <c r="AC2447">
        <v>59600020</v>
      </c>
      <c r="AD2447">
        <v>59600020</v>
      </c>
      <c r="AE2447" t="s">
        <v>95</v>
      </c>
      <c r="AF2447" s="8">
        <v>45473</v>
      </c>
    </row>
    <row r="2448" spans="1:32" x14ac:dyDescent="0.25">
      <c r="A2448" t="s">
        <v>8119</v>
      </c>
      <c r="B2448" s="10">
        <v>2024</v>
      </c>
      <c r="C2448" s="8">
        <v>45383</v>
      </c>
      <c r="D2448" s="8">
        <v>45473</v>
      </c>
      <c r="E2448" t="s">
        <v>83</v>
      </c>
      <c r="F2448">
        <v>12.9</v>
      </c>
      <c r="G2448" t="s">
        <v>1357</v>
      </c>
      <c r="H2448" t="s">
        <v>181</v>
      </c>
      <c r="I2448" t="s">
        <v>254</v>
      </c>
      <c r="J2448" t="s">
        <v>1237</v>
      </c>
      <c r="K2448" t="s">
        <v>322</v>
      </c>
      <c r="L2448" t="s">
        <v>533</v>
      </c>
      <c r="M2448" t="s">
        <v>137</v>
      </c>
      <c r="N2448">
        <v>9567</v>
      </c>
      <c r="O2448" t="s">
        <v>93</v>
      </c>
      <c r="P2448">
        <v>9567</v>
      </c>
      <c r="Q2448" t="s">
        <v>93</v>
      </c>
      <c r="R2448">
        <v>59600021</v>
      </c>
      <c r="S2448">
        <v>59600021</v>
      </c>
      <c r="T2448">
        <v>59600021</v>
      </c>
      <c r="U2448">
        <v>59600021</v>
      </c>
      <c r="V2448">
        <v>59600021</v>
      </c>
      <c r="W2448">
        <v>59600021</v>
      </c>
      <c r="X2448">
        <v>59600021</v>
      </c>
      <c r="Y2448">
        <v>59600021</v>
      </c>
      <c r="Z2448">
        <v>59600021</v>
      </c>
      <c r="AA2448">
        <v>59600021</v>
      </c>
      <c r="AB2448">
        <v>59600021</v>
      </c>
      <c r="AC2448">
        <v>59600021</v>
      </c>
      <c r="AD2448">
        <v>59600021</v>
      </c>
      <c r="AE2448" t="s">
        <v>95</v>
      </c>
      <c r="AF2448" s="8">
        <v>45473</v>
      </c>
    </row>
    <row r="2449" spans="1:32" x14ac:dyDescent="0.25">
      <c r="A2449" t="s">
        <v>8120</v>
      </c>
      <c r="B2449" s="10">
        <v>2024</v>
      </c>
      <c r="C2449" s="8">
        <v>45383</v>
      </c>
      <c r="D2449" s="8">
        <v>45473</v>
      </c>
      <c r="E2449" t="s">
        <v>83</v>
      </c>
      <c r="F2449">
        <v>8</v>
      </c>
      <c r="G2449" t="s">
        <v>99</v>
      </c>
      <c r="H2449" t="e">
        <f>+Pintor Y Ayte</f>
        <v>#NAME?</v>
      </c>
      <c r="I2449" t="s">
        <v>190</v>
      </c>
      <c r="J2449" t="s">
        <v>3222</v>
      </c>
      <c r="K2449" t="s">
        <v>322</v>
      </c>
      <c r="L2449" t="s">
        <v>4615</v>
      </c>
      <c r="M2449" t="s">
        <v>137</v>
      </c>
      <c r="N2449">
        <v>7364</v>
      </c>
      <c r="O2449" t="s">
        <v>93</v>
      </c>
      <c r="P2449">
        <v>7364</v>
      </c>
      <c r="Q2449" t="s">
        <v>93</v>
      </c>
      <c r="R2449">
        <v>59600022</v>
      </c>
      <c r="S2449">
        <v>59600022</v>
      </c>
      <c r="T2449">
        <v>59600022</v>
      </c>
      <c r="U2449">
        <v>59600022</v>
      </c>
      <c r="V2449">
        <v>59600022</v>
      </c>
      <c r="W2449">
        <v>59600022</v>
      </c>
      <c r="X2449">
        <v>59600022</v>
      </c>
      <c r="Y2449">
        <v>59600022</v>
      </c>
      <c r="Z2449">
        <v>59600022</v>
      </c>
      <c r="AA2449">
        <v>59600022</v>
      </c>
      <c r="AB2449">
        <v>59600022</v>
      </c>
      <c r="AC2449">
        <v>59600022</v>
      </c>
      <c r="AD2449">
        <v>59600022</v>
      </c>
      <c r="AE2449" t="s">
        <v>95</v>
      </c>
      <c r="AF2449" s="8">
        <v>45473</v>
      </c>
    </row>
    <row r="2450" spans="1:32" x14ac:dyDescent="0.25">
      <c r="A2450" t="s">
        <v>8121</v>
      </c>
      <c r="B2450" s="10">
        <v>2024</v>
      </c>
      <c r="C2450" s="8">
        <v>45383</v>
      </c>
      <c r="D2450" s="8">
        <v>45473</v>
      </c>
      <c r="E2450" t="s">
        <v>83</v>
      </c>
      <c r="F2450">
        <v>16.899999999999999</v>
      </c>
      <c r="G2450" t="s">
        <v>290</v>
      </c>
      <c r="H2450" t="s">
        <v>195</v>
      </c>
      <c r="I2450" t="s">
        <v>196</v>
      </c>
      <c r="J2450" t="s">
        <v>202</v>
      </c>
      <c r="K2450" t="s">
        <v>322</v>
      </c>
      <c r="L2450" t="s">
        <v>374</v>
      </c>
      <c r="M2450" t="s">
        <v>91</v>
      </c>
      <c r="N2450">
        <v>10686</v>
      </c>
      <c r="O2450" t="s">
        <v>93</v>
      </c>
      <c r="P2450">
        <v>10686</v>
      </c>
      <c r="Q2450" t="s">
        <v>93</v>
      </c>
      <c r="R2450">
        <v>59600023</v>
      </c>
      <c r="S2450">
        <v>59600023</v>
      </c>
      <c r="T2450">
        <v>59600023</v>
      </c>
      <c r="U2450">
        <v>59600023</v>
      </c>
      <c r="V2450">
        <v>59600023</v>
      </c>
      <c r="W2450">
        <v>59600023</v>
      </c>
      <c r="X2450">
        <v>59600023</v>
      </c>
      <c r="Y2450">
        <v>59600023</v>
      </c>
      <c r="Z2450">
        <v>59600023</v>
      </c>
      <c r="AA2450">
        <v>59600023</v>
      </c>
      <c r="AB2450">
        <v>59600023</v>
      </c>
      <c r="AC2450">
        <v>59600023</v>
      </c>
      <c r="AD2450">
        <v>59600023</v>
      </c>
      <c r="AE2450" t="s">
        <v>95</v>
      </c>
      <c r="AF2450" s="8">
        <v>45473</v>
      </c>
    </row>
    <row r="2451" spans="1:32" x14ac:dyDescent="0.25">
      <c r="A2451" t="s">
        <v>8122</v>
      </c>
      <c r="B2451" s="10">
        <v>2024</v>
      </c>
      <c r="C2451" s="8">
        <v>45383</v>
      </c>
      <c r="D2451" s="8">
        <v>45473</v>
      </c>
      <c r="E2451" t="s">
        <v>83</v>
      </c>
      <c r="F2451">
        <v>15.9</v>
      </c>
      <c r="G2451" t="s">
        <v>676</v>
      </c>
      <c r="H2451" t="e">
        <f>+Peon De Bacheo Y Asfaltado</f>
        <v>#NAME?</v>
      </c>
      <c r="I2451" t="s">
        <v>196</v>
      </c>
      <c r="J2451" t="s">
        <v>3281</v>
      </c>
      <c r="K2451" t="s">
        <v>322</v>
      </c>
      <c r="L2451" t="s">
        <v>783</v>
      </c>
      <c r="M2451" t="s">
        <v>91</v>
      </c>
      <c r="N2451">
        <v>10410</v>
      </c>
      <c r="O2451" t="s">
        <v>93</v>
      </c>
      <c r="P2451">
        <v>10410</v>
      </c>
      <c r="Q2451" t="s">
        <v>93</v>
      </c>
      <c r="R2451">
        <v>59600024</v>
      </c>
      <c r="S2451">
        <v>59600024</v>
      </c>
      <c r="T2451">
        <v>59600024</v>
      </c>
      <c r="U2451">
        <v>59600024</v>
      </c>
      <c r="V2451">
        <v>59600024</v>
      </c>
      <c r="W2451">
        <v>59600024</v>
      </c>
      <c r="X2451">
        <v>59600024</v>
      </c>
      <c r="Y2451">
        <v>59600024</v>
      </c>
      <c r="Z2451">
        <v>59600024</v>
      </c>
      <c r="AA2451">
        <v>59600024</v>
      </c>
      <c r="AB2451">
        <v>59600024</v>
      </c>
      <c r="AC2451">
        <v>59600024</v>
      </c>
      <c r="AD2451">
        <v>59600024</v>
      </c>
      <c r="AE2451" t="s">
        <v>95</v>
      </c>
      <c r="AF2451" s="8">
        <v>45473</v>
      </c>
    </row>
    <row r="2452" spans="1:32" x14ac:dyDescent="0.25">
      <c r="A2452" t="s">
        <v>8123</v>
      </c>
      <c r="B2452" s="10">
        <v>2024</v>
      </c>
      <c r="C2452" s="8">
        <v>45383</v>
      </c>
      <c r="D2452" s="8">
        <v>45473</v>
      </c>
      <c r="E2452" t="s">
        <v>83</v>
      </c>
      <c r="F2452">
        <v>13.9</v>
      </c>
      <c r="G2452" t="s">
        <v>116</v>
      </c>
      <c r="H2452" t="s">
        <v>181</v>
      </c>
      <c r="I2452" t="s">
        <v>1118</v>
      </c>
      <c r="J2452" t="s">
        <v>8124</v>
      </c>
      <c r="K2452" t="s">
        <v>375</v>
      </c>
      <c r="L2452" t="s">
        <v>374</v>
      </c>
      <c r="M2452" t="s">
        <v>91</v>
      </c>
      <c r="N2452">
        <v>9927</v>
      </c>
      <c r="O2452" t="s">
        <v>93</v>
      </c>
      <c r="P2452">
        <v>9927</v>
      </c>
      <c r="Q2452" t="s">
        <v>93</v>
      </c>
      <c r="R2452">
        <v>59600063</v>
      </c>
      <c r="S2452">
        <v>59600063</v>
      </c>
      <c r="T2452">
        <v>59600063</v>
      </c>
      <c r="U2452">
        <v>59600063</v>
      </c>
      <c r="V2452">
        <v>59600063</v>
      </c>
      <c r="W2452">
        <v>59600063</v>
      </c>
      <c r="X2452">
        <v>59600063</v>
      </c>
      <c r="Y2452">
        <v>59600063</v>
      </c>
      <c r="Z2452">
        <v>59600063</v>
      </c>
      <c r="AA2452">
        <v>59600063</v>
      </c>
      <c r="AB2452">
        <v>59600063</v>
      </c>
      <c r="AC2452">
        <v>59600063</v>
      </c>
      <c r="AD2452">
        <v>59600063</v>
      </c>
      <c r="AE2452" t="s">
        <v>95</v>
      </c>
      <c r="AF2452" s="8">
        <v>45473</v>
      </c>
    </row>
    <row r="2453" spans="1:32" x14ac:dyDescent="0.25">
      <c r="A2453" t="s">
        <v>8125</v>
      </c>
      <c r="B2453" s="10">
        <v>2024</v>
      </c>
      <c r="C2453" s="8">
        <v>45383</v>
      </c>
      <c r="D2453" s="8">
        <v>45473</v>
      </c>
      <c r="E2453" t="s">
        <v>83</v>
      </c>
      <c r="F2453">
        <v>12.9</v>
      </c>
      <c r="G2453" t="s">
        <v>1361</v>
      </c>
      <c r="H2453" t="s">
        <v>8126</v>
      </c>
      <c r="I2453" t="s">
        <v>1730</v>
      </c>
      <c r="J2453" t="s">
        <v>584</v>
      </c>
      <c r="K2453" t="s">
        <v>6828</v>
      </c>
      <c r="L2453" t="s">
        <v>374</v>
      </c>
      <c r="M2453" t="s">
        <v>91</v>
      </c>
      <c r="N2453">
        <v>9567</v>
      </c>
      <c r="O2453" t="s">
        <v>93</v>
      </c>
      <c r="P2453">
        <v>9567</v>
      </c>
      <c r="Q2453" t="s">
        <v>93</v>
      </c>
      <c r="R2453">
        <v>59600064</v>
      </c>
      <c r="S2453">
        <v>59600064</v>
      </c>
      <c r="T2453">
        <v>59600064</v>
      </c>
      <c r="U2453">
        <v>59600064</v>
      </c>
      <c r="V2453">
        <v>59600064</v>
      </c>
      <c r="W2453">
        <v>59600064</v>
      </c>
      <c r="X2453">
        <v>59600064</v>
      </c>
      <c r="Y2453">
        <v>59600064</v>
      </c>
      <c r="Z2453">
        <v>59600064</v>
      </c>
      <c r="AA2453">
        <v>59600064</v>
      </c>
      <c r="AB2453">
        <v>59600064</v>
      </c>
      <c r="AC2453">
        <v>59600064</v>
      </c>
      <c r="AD2453">
        <v>59600064</v>
      </c>
      <c r="AE2453" t="s">
        <v>95</v>
      </c>
      <c r="AF2453" s="8">
        <v>45473</v>
      </c>
    </row>
    <row r="2454" spans="1:32" x14ac:dyDescent="0.25">
      <c r="A2454" t="s">
        <v>8127</v>
      </c>
      <c r="B2454" s="10">
        <v>2024</v>
      </c>
      <c r="C2454" s="8">
        <v>45383</v>
      </c>
      <c r="D2454" s="8">
        <v>45473</v>
      </c>
      <c r="E2454" t="s">
        <v>83</v>
      </c>
      <c r="F2454">
        <v>8.9</v>
      </c>
      <c r="G2454" t="s">
        <v>99</v>
      </c>
      <c r="H2454" t="s">
        <v>8128</v>
      </c>
      <c r="I2454" t="s">
        <v>190</v>
      </c>
      <c r="J2454" t="s">
        <v>170</v>
      </c>
      <c r="K2454" t="s">
        <v>6828</v>
      </c>
      <c r="L2454" t="s">
        <v>8129</v>
      </c>
      <c r="M2454" t="s">
        <v>91</v>
      </c>
      <c r="N2454">
        <v>8399</v>
      </c>
      <c r="O2454" t="s">
        <v>93</v>
      </c>
      <c r="P2454">
        <v>8399</v>
      </c>
      <c r="Q2454" t="s">
        <v>93</v>
      </c>
      <c r="R2454">
        <v>59600065</v>
      </c>
      <c r="S2454">
        <v>59600065</v>
      </c>
      <c r="T2454">
        <v>59600065</v>
      </c>
      <c r="U2454">
        <v>59600065</v>
      </c>
      <c r="V2454">
        <v>59600065</v>
      </c>
      <c r="W2454">
        <v>59600065</v>
      </c>
      <c r="X2454">
        <v>59600065</v>
      </c>
      <c r="Y2454">
        <v>59600065</v>
      </c>
      <c r="Z2454">
        <v>59600065</v>
      </c>
      <c r="AA2454">
        <v>59600065</v>
      </c>
      <c r="AB2454">
        <v>59600065</v>
      </c>
      <c r="AC2454">
        <v>59600065</v>
      </c>
      <c r="AD2454">
        <v>59600065</v>
      </c>
      <c r="AE2454" t="s">
        <v>95</v>
      </c>
      <c r="AF2454" s="8">
        <v>45473</v>
      </c>
    </row>
    <row r="2455" spans="1:32" x14ac:dyDescent="0.25">
      <c r="A2455" t="s">
        <v>8130</v>
      </c>
      <c r="B2455" s="10">
        <v>2024</v>
      </c>
      <c r="C2455" s="8">
        <v>45383</v>
      </c>
      <c r="D2455" s="8">
        <v>45473</v>
      </c>
      <c r="E2455" t="s">
        <v>83</v>
      </c>
      <c r="F2455">
        <v>15.9</v>
      </c>
      <c r="G2455" t="s">
        <v>482</v>
      </c>
      <c r="H2455" t="s">
        <v>8131</v>
      </c>
      <c r="I2455" t="s">
        <v>217</v>
      </c>
      <c r="J2455" t="s">
        <v>559</v>
      </c>
      <c r="K2455" t="s">
        <v>3424</v>
      </c>
      <c r="L2455" t="s">
        <v>4443</v>
      </c>
      <c r="M2455" t="s">
        <v>91</v>
      </c>
      <c r="N2455">
        <v>10774</v>
      </c>
      <c r="O2455" t="s">
        <v>93</v>
      </c>
      <c r="P2455">
        <v>10774</v>
      </c>
      <c r="Q2455" t="s">
        <v>93</v>
      </c>
      <c r="R2455">
        <v>59600066</v>
      </c>
      <c r="S2455">
        <v>59600066</v>
      </c>
      <c r="T2455">
        <v>59600066</v>
      </c>
      <c r="U2455">
        <v>59600066</v>
      </c>
      <c r="V2455">
        <v>59600066</v>
      </c>
      <c r="W2455">
        <v>59600066</v>
      </c>
      <c r="X2455">
        <v>59600066</v>
      </c>
      <c r="Y2455">
        <v>59600066</v>
      </c>
      <c r="Z2455">
        <v>59600066</v>
      </c>
      <c r="AA2455">
        <v>59600066</v>
      </c>
      <c r="AB2455">
        <v>59600066</v>
      </c>
      <c r="AC2455">
        <v>59600066</v>
      </c>
      <c r="AD2455">
        <v>59600066</v>
      </c>
      <c r="AE2455" t="s">
        <v>95</v>
      </c>
      <c r="AF2455" s="8">
        <v>45473</v>
      </c>
    </row>
    <row r="2456" spans="1:32" x14ac:dyDescent="0.25">
      <c r="A2456" t="s">
        <v>8132</v>
      </c>
      <c r="B2456" s="10">
        <v>2024</v>
      </c>
      <c r="C2456" s="8">
        <v>45383</v>
      </c>
      <c r="D2456" s="8">
        <v>45473</v>
      </c>
      <c r="E2456" t="s">
        <v>83</v>
      </c>
      <c r="F2456">
        <v>8.9</v>
      </c>
      <c r="G2456" t="s">
        <v>468</v>
      </c>
      <c r="H2456" t="s">
        <v>842</v>
      </c>
      <c r="I2456" t="s">
        <v>592</v>
      </c>
      <c r="J2456" t="s">
        <v>601</v>
      </c>
      <c r="K2456" t="s">
        <v>3424</v>
      </c>
      <c r="L2456" t="s">
        <v>146</v>
      </c>
      <c r="M2456" t="s">
        <v>91</v>
      </c>
      <c r="N2456">
        <v>8399</v>
      </c>
      <c r="O2456" t="s">
        <v>93</v>
      </c>
      <c r="P2456">
        <v>8399</v>
      </c>
      <c r="Q2456" t="s">
        <v>93</v>
      </c>
      <c r="R2456">
        <v>59600067</v>
      </c>
      <c r="S2456">
        <v>59600067</v>
      </c>
      <c r="T2456">
        <v>59600067</v>
      </c>
      <c r="U2456">
        <v>59600067</v>
      </c>
      <c r="V2456">
        <v>59600067</v>
      </c>
      <c r="W2456">
        <v>59600067</v>
      </c>
      <c r="X2456">
        <v>59600067</v>
      </c>
      <c r="Y2456">
        <v>59600067</v>
      </c>
      <c r="Z2456">
        <v>59600067</v>
      </c>
      <c r="AA2456">
        <v>59600067</v>
      </c>
      <c r="AB2456">
        <v>59600067</v>
      </c>
      <c r="AC2456">
        <v>59600067</v>
      </c>
      <c r="AD2456">
        <v>59600067</v>
      </c>
      <c r="AE2456" t="s">
        <v>95</v>
      </c>
      <c r="AF2456" s="8">
        <v>45473</v>
      </c>
    </row>
    <row r="2457" spans="1:32" x14ac:dyDescent="0.25">
      <c r="A2457" t="s">
        <v>8133</v>
      </c>
      <c r="B2457" s="10">
        <v>2024</v>
      </c>
      <c r="C2457" s="8">
        <v>45383</v>
      </c>
      <c r="D2457" s="8">
        <v>45473</v>
      </c>
      <c r="E2457" t="s">
        <v>83</v>
      </c>
      <c r="F2457">
        <v>7.9</v>
      </c>
      <c r="G2457" t="s">
        <v>124</v>
      </c>
      <c r="H2457" t="s">
        <v>181</v>
      </c>
      <c r="I2457" t="s">
        <v>914</v>
      </c>
      <c r="J2457" t="s">
        <v>3107</v>
      </c>
      <c r="K2457" t="s">
        <v>3424</v>
      </c>
      <c r="L2457" t="s">
        <v>374</v>
      </c>
      <c r="M2457" t="s">
        <v>137</v>
      </c>
      <c r="N2457">
        <v>6532</v>
      </c>
      <c r="O2457" t="s">
        <v>93</v>
      </c>
      <c r="P2457">
        <v>6532</v>
      </c>
      <c r="Q2457" t="s">
        <v>93</v>
      </c>
      <c r="R2457">
        <v>59600068</v>
      </c>
      <c r="S2457">
        <v>59600068</v>
      </c>
      <c r="T2457">
        <v>59600068</v>
      </c>
      <c r="U2457">
        <v>59600068</v>
      </c>
      <c r="V2457">
        <v>59600068</v>
      </c>
      <c r="W2457">
        <v>59600068</v>
      </c>
      <c r="X2457">
        <v>59600068</v>
      </c>
      <c r="Y2457">
        <v>59600068</v>
      </c>
      <c r="Z2457">
        <v>59600068</v>
      </c>
      <c r="AA2457">
        <v>59600068</v>
      </c>
      <c r="AB2457">
        <v>59600068</v>
      </c>
      <c r="AC2457">
        <v>59600068</v>
      </c>
      <c r="AD2457">
        <v>59600068</v>
      </c>
      <c r="AE2457" t="s">
        <v>95</v>
      </c>
      <c r="AF2457" s="8">
        <v>45473</v>
      </c>
    </row>
    <row r="2458" spans="1:32" x14ac:dyDescent="0.25">
      <c r="A2458" t="s">
        <v>8134</v>
      </c>
      <c r="B2458" s="10">
        <v>2024</v>
      </c>
      <c r="C2458" s="8">
        <v>45383</v>
      </c>
      <c r="D2458" s="8">
        <v>45473</v>
      </c>
      <c r="E2458" t="s">
        <v>83</v>
      </c>
      <c r="F2458">
        <v>8.9</v>
      </c>
      <c r="G2458" t="s">
        <v>180</v>
      </c>
      <c r="H2458" t="s">
        <v>8135</v>
      </c>
      <c r="I2458" t="s">
        <v>351</v>
      </c>
      <c r="J2458" t="s">
        <v>1788</v>
      </c>
      <c r="K2458" t="s">
        <v>340</v>
      </c>
      <c r="L2458" t="s">
        <v>844</v>
      </c>
      <c r="M2458" t="s">
        <v>91</v>
      </c>
      <c r="N2458">
        <v>7364</v>
      </c>
      <c r="O2458" t="s">
        <v>93</v>
      </c>
      <c r="P2458">
        <v>7364</v>
      </c>
      <c r="Q2458" t="s">
        <v>93</v>
      </c>
      <c r="R2458">
        <v>59600113</v>
      </c>
      <c r="S2458">
        <v>59600113</v>
      </c>
      <c r="T2458">
        <v>59600113</v>
      </c>
      <c r="U2458">
        <v>59600113</v>
      </c>
      <c r="V2458">
        <v>59600113</v>
      </c>
      <c r="W2458">
        <v>59600113</v>
      </c>
      <c r="X2458">
        <v>59600113</v>
      </c>
      <c r="Y2458">
        <v>59600113</v>
      </c>
      <c r="Z2458">
        <v>59600113</v>
      </c>
      <c r="AA2458">
        <v>59600113</v>
      </c>
      <c r="AB2458">
        <v>59600113</v>
      </c>
      <c r="AC2458">
        <v>59600113</v>
      </c>
      <c r="AD2458">
        <v>59600113</v>
      </c>
      <c r="AE2458" t="s">
        <v>95</v>
      </c>
      <c r="AF2458" s="8">
        <v>45473</v>
      </c>
    </row>
    <row r="2459" spans="1:32" x14ac:dyDescent="0.25">
      <c r="A2459" t="s">
        <v>8136</v>
      </c>
      <c r="B2459" s="10">
        <v>2024</v>
      </c>
      <c r="C2459" s="8">
        <v>45383</v>
      </c>
      <c r="D2459" s="8">
        <v>45473</v>
      </c>
      <c r="E2459" t="s">
        <v>83</v>
      </c>
      <c r="F2459">
        <v>19.899999999999999</v>
      </c>
      <c r="G2459" t="s">
        <v>107</v>
      </c>
      <c r="H2459" t="e">
        <f>+Carpintero Y Ayte</f>
        <v>#NAME?</v>
      </c>
      <c r="I2459" t="s">
        <v>190</v>
      </c>
      <c r="J2459" t="s">
        <v>2898</v>
      </c>
      <c r="K2459" t="s">
        <v>340</v>
      </c>
      <c r="L2459" t="s">
        <v>639</v>
      </c>
      <c r="M2459" t="s">
        <v>91</v>
      </c>
      <c r="N2459">
        <v>11949</v>
      </c>
      <c r="O2459" t="s">
        <v>93</v>
      </c>
      <c r="P2459">
        <v>11949</v>
      </c>
      <c r="Q2459" t="s">
        <v>93</v>
      </c>
      <c r="R2459">
        <v>59600114</v>
      </c>
      <c r="S2459">
        <v>59600114</v>
      </c>
      <c r="T2459">
        <v>59600114</v>
      </c>
      <c r="U2459">
        <v>59600114</v>
      </c>
      <c r="V2459">
        <v>59600114</v>
      </c>
      <c r="W2459">
        <v>59600114</v>
      </c>
      <c r="X2459">
        <v>59600114</v>
      </c>
      <c r="Y2459">
        <v>59600114</v>
      </c>
      <c r="Z2459">
        <v>59600114</v>
      </c>
      <c r="AA2459">
        <v>59600114</v>
      </c>
      <c r="AB2459">
        <v>59600114</v>
      </c>
      <c r="AC2459">
        <v>59600114</v>
      </c>
      <c r="AD2459">
        <v>59600114</v>
      </c>
      <c r="AE2459" t="s">
        <v>95</v>
      </c>
      <c r="AF2459" s="8">
        <v>45473</v>
      </c>
    </row>
    <row r="2460" spans="1:32" x14ac:dyDescent="0.25">
      <c r="A2460" s="9" t="s">
        <v>8137</v>
      </c>
      <c r="B2460" s="10">
        <v>2024</v>
      </c>
      <c r="C2460" s="8">
        <v>45383</v>
      </c>
      <c r="D2460" s="8">
        <v>45473</v>
      </c>
      <c r="E2460" t="s">
        <v>83</v>
      </c>
      <c r="F2460">
        <v>8</v>
      </c>
      <c r="G2460" t="s">
        <v>99</v>
      </c>
      <c r="H2460" t="s">
        <v>8138</v>
      </c>
      <c r="I2460" t="s">
        <v>190</v>
      </c>
      <c r="J2460" t="s">
        <v>2688</v>
      </c>
      <c r="K2460" t="s">
        <v>340</v>
      </c>
      <c r="L2460" t="s">
        <v>460</v>
      </c>
      <c r="M2460" t="s">
        <v>91</v>
      </c>
      <c r="N2460">
        <v>7364</v>
      </c>
      <c r="O2460" t="s">
        <v>93</v>
      </c>
      <c r="P2460">
        <v>7364</v>
      </c>
      <c r="Q2460" t="s">
        <v>93</v>
      </c>
      <c r="R2460">
        <v>59600115</v>
      </c>
      <c r="S2460">
        <v>59600115</v>
      </c>
      <c r="T2460">
        <v>59600115</v>
      </c>
      <c r="U2460">
        <v>59600115</v>
      </c>
      <c r="V2460">
        <v>59600115</v>
      </c>
      <c r="W2460">
        <v>59600115</v>
      </c>
      <c r="X2460">
        <v>59600115</v>
      </c>
      <c r="Y2460">
        <v>59600115</v>
      </c>
      <c r="Z2460">
        <v>59600115</v>
      </c>
      <c r="AA2460">
        <v>59600115</v>
      </c>
      <c r="AB2460">
        <v>59600115</v>
      </c>
      <c r="AC2460">
        <v>59600115</v>
      </c>
      <c r="AD2460">
        <v>59600115</v>
      </c>
      <c r="AE2460" t="s">
        <v>95</v>
      </c>
      <c r="AF2460" s="8">
        <v>45473</v>
      </c>
    </row>
    <row r="2461" spans="1:32" x14ac:dyDescent="0.25">
      <c r="A2461" t="s">
        <v>8139</v>
      </c>
      <c r="B2461" s="10">
        <v>2024</v>
      </c>
      <c r="C2461" s="8">
        <v>45383</v>
      </c>
      <c r="D2461" s="8">
        <v>45473</v>
      </c>
      <c r="E2461" t="s">
        <v>83</v>
      </c>
      <c r="F2461">
        <v>9.9</v>
      </c>
      <c r="G2461" t="s">
        <v>142</v>
      </c>
      <c r="H2461" t="s">
        <v>195</v>
      </c>
      <c r="I2461" t="s">
        <v>531</v>
      </c>
      <c r="J2461" t="s">
        <v>567</v>
      </c>
      <c r="K2461" t="s">
        <v>340</v>
      </c>
      <c r="L2461" t="s">
        <v>4431</v>
      </c>
      <c r="M2461" t="s">
        <v>91</v>
      </c>
      <c r="N2461">
        <v>8741</v>
      </c>
      <c r="O2461" t="s">
        <v>93</v>
      </c>
      <c r="P2461">
        <v>8741</v>
      </c>
      <c r="Q2461" t="s">
        <v>93</v>
      </c>
      <c r="R2461">
        <v>59600116</v>
      </c>
      <c r="S2461">
        <v>59600116</v>
      </c>
      <c r="T2461">
        <v>59600116</v>
      </c>
      <c r="U2461">
        <v>59600116</v>
      </c>
      <c r="V2461">
        <v>59600116</v>
      </c>
      <c r="W2461">
        <v>59600116</v>
      </c>
      <c r="X2461">
        <v>59600116</v>
      </c>
      <c r="Y2461">
        <v>59600116</v>
      </c>
      <c r="Z2461">
        <v>59600116</v>
      </c>
      <c r="AA2461">
        <v>59600116</v>
      </c>
      <c r="AB2461">
        <v>59600116</v>
      </c>
      <c r="AC2461">
        <v>59600116</v>
      </c>
      <c r="AD2461">
        <v>59600116</v>
      </c>
      <c r="AE2461" t="s">
        <v>95</v>
      </c>
      <c r="AF2461" s="8">
        <v>45473</v>
      </c>
    </row>
    <row r="2462" spans="1:32" x14ac:dyDescent="0.25">
      <c r="A2462" t="s">
        <v>8140</v>
      </c>
      <c r="B2462" s="10">
        <v>2024</v>
      </c>
      <c r="C2462" s="8">
        <v>45383</v>
      </c>
      <c r="D2462" s="8">
        <v>45473</v>
      </c>
      <c r="E2462" t="s">
        <v>83</v>
      </c>
      <c r="F2462">
        <v>11.9</v>
      </c>
      <c r="G2462" t="s">
        <v>157</v>
      </c>
      <c r="H2462" t="e">
        <f>+Supervisor De Servs De Limpia</f>
        <v>#NAME?</v>
      </c>
      <c r="I2462" t="s">
        <v>159</v>
      </c>
      <c r="J2462" t="s">
        <v>8141</v>
      </c>
      <c r="K2462" t="s">
        <v>340</v>
      </c>
      <c r="L2462" t="s">
        <v>171</v>
      </c>
      <c r="M2462" t="s">
        <v>91</v>
      </c>
      <c r="N2462">
        <v>9474</v>
      </c>
      <c r="O2462" t="s">
        <v>93</v>
      </c>
      <c r="P2462">
        <v>9474</v>
      </c>
      <c r="Q2462" t="s">
        <v>93</v>
      </c>
      <c r="R2462">
        <v>59600117</v>
      </c>
      <c r="S2462">
        <v>59600117</v>
      </c>
      <c r="T2462">
        <v>59600117</v>
      </c>
      <c r="U2462">
        <v>59600117</v>
      </c>
      <c r="V2462">
        <v>59600117</v>
      </c>
      <c r="W2462">
        <v>59600117</v>
      </c>
      <c r="X2462">
        <v>59600117</v>
      </c>
      <c r="Y2462">
        <v>59600117</v>
      </c>
      <c r="Z2462">
        <v>59600117</v>
      </c>
      <c r="AA2462">
        <v>59600117</v>
      </c>
      <c r="AB2462">
        <v>59600117</v>
      </c>
      <c r="AC2462">
        <v>59600117</v>
      </c>
      <c r="AD2462">
        <v>59600117</v>
      </c>
      <c r="AE2462" t="s">
        <v>95</v>
      </c>
      <c r="AF2462" s="8">
        <v>45473</v>
      </c>
    </row>
    <row r="2463" spans="1:32" x14ac:dyDescent="0.25">
      <c r="A2463" t="s">
        <v>8142</v>
      </c>
      <c r="B2463" s="10">
        <v>2024</v>
      </c>
      <c r="C2463" s="8">
        <v>45383</v>
      </c>
      <c r="D2463" s="8">
        <v>45473</v>
      </c>
      <c r="E2463" t="s">
        <v>83</v>
      </c>
      <c r="F2463">
        <v>16.899999999999999</v>
      </c>
      <c r="G2463" t="s">
        <v>290</v>
      </c>
      <c r="H2463" t="s">
        <v>308</v>
      </c>
      <c r="I2463" t="s">
        <v>2680</v>
      </c>
      <c r="J2463" t="s">
        <v>8143</v>
      </c>
      <c r="K2463" t="s">
        <v>340</v>
      </c>
      <c r="L2463" t="s">
        <v>3771</v>
      </c>
      <c r="M2463" t="s">
        <v>137</v>
      </c>
      <c r="N2463">
        <v>10686</v>
      </c>
      <c r="O2463" t="s">
        <v>93</v>
      </c>
      <c r="P2463">
        <v>10686</v>
      </c>
      <c r="Q2463" t="s">
        <v>93</v>
      </c>
      <c r="R2463">
        <v>59600118</v>
      </c>
      <c r="S2463">
        <v>59600118</v>
      </c>
      <c r="T2463">
        <v>59600118</v>
      </c>
      <c r="U2463">
        <v>59600118</v>
      </c>
      <c r="V2463">
        <v>59600118</v>
      </c>
      <c r="W2463">
        <v>59600118</v>
      </c>
      <c r="X2463">
        <v>59600118</v>
      </c>
      <c r="Y2463">
        <v>59600118</v>
      </c>
      <c r="Z2463">
        <v>59600118</v>
      </c>
      <c r="AA2463">
        <v>59600118</v>
      </c>
      <c r="AB2463">
        <v>59600118</v>
      </c>
      <c r="AC2463">
        <v>59600118</v>
      </c>
      <c r="AD2463">
        <v>59600118</v>
      </c>
      <c r="AE2463" t="s">
        <v>95</v>
      </c>
      <c r="AF2463" s="8">
        <v>45473</v>
      </c>
    </row>
    <row r="2464" spans="1:32" x14ac:dyDescent="0.25">
      <c r="A2464" t="s">
        <v>8144</v>
      </c>
      <c r="B2464" s="10">
        <v>2024</v>
      </c>
      <c r="C2464" s="8">
        <v>45383</v>
      </c>
      <c r="D2464" s="8">
        <v>45473</v>
      </c>
      <c r="E2464" t="s">
        <v>83</v>
      </c>
      <c r="F2464">
        <v>8</v>
      </c>
      <c r="G2464" t="s">
        <v>8145</v>
      </c>
      <c r="H2464" t="s">
        <v>2005</v>
      </c>
      <c r="I2464" t="s">
        <v>144</v>
      </c>
      <c r="J2464" t="s">
        <v>1949</v>
      </c>
      <c r="K2464" t="s">
        <v>859</v>
      </c>
      <c r="L2464" t="s">
        <v>375</v>
      </c>
      <c r="M2464" t="s">
        <v>91</v>
      </c>
      <c r="N2464">
        <v>7364</v>
      </c>
      <c r="O2464" t="s">
        <v>93</v>
      </c>
      <c r="P2464">
        <v>7364</v>
      </c>
      <c r="Q2464" t="s">
        <v>93</v>
      </c>
      <c r="R2464">
        <v>59600251</v>
      </c>
      <c r="S2464">
        <v>59600251</v>
      </c>
      <c r="T2464">
        <v>59600251</v>
      </c>
      <c r="U2464">
        <v>59600251</v>
      </c>
      <c r="V2464">
        <v>59600251</v>
      </c>
      <c r="W2464">
        <v>59600251</v>
      </c>
      <c r="X2464">
        <v>59600251</v>
      </c>
      <c r="Y2464">
        <v>59600251</v>
      </c>
      <c r="Z2464">
        <v>59600251</v>
      </c>
      <c r="AA2464">
        <v>59600251</v>
      </c>
      <c r="AB2464">
        <v>59600251</v>
      </c>
      <c r="AC2464">
        <v>59600251</v>
      </c>
      <c r="AD2464">
        <v>59600251</v>
      </c>
      <c r="AE2464" t="s">
        <v>95</v>
      </c>
      <c r="AF2464" s="8">
        <v>45473</v>
      </c>
    </row>
    <row r="2465" spans="1:32" x14ac:dyDescent="0.25">
      <c r="A2465" s="9" t="s">
        <v>8146</v>
      </c>
      <c r="B2465" s="10">
        <v>2024</v>
      </c>
      <c r="C2465" s="8">
        <v>45383</v>
      </c>
      <c r="D2465" s="8">
        <v>45473</v>
      </c>
      <c r="E2465" t="s">
        <v>83</v>
      </c>
      <c r="F2465">
        <v>7.9</v>
      </c>
      <c r="G2465" t="s">
        <v>124</v>
      </c>
      <c r="H2465" t="s">
        <v>3496</v>
      </c>
      <c r="I2465" t="s">
        <v>144</v>
      </c>
      <c r="J2465" t="s">
        <v>601</v>
      </c>
      <c r="K2465" t="s">
        <v>859</v>
      </c>
      <c r="L2465" t="s">
        <v>8147</v>
      </c>
      <c r="M2465" t="s">
        <v>91</v>
      </c>
      <c r="N2465">
        <v>6532</v>
      </c>
      <c r="O2465" t="s">
        <v>93</v>
      </c>
      <c r="P2465">
        <v>6532</v>
      </c>
      <c r="Q2465" t="s">
        <v>93</v>
      </c>
      <c r="R2465">
        <v>59600252</v>
      </c>
      <c r="S2465">
        <v>59600252</v>
      </c>
      <c r="T2465">
        <v>59600252</v>
      </c>
      <c r="U2465">
        <v>59600252</v>
      </c>
      <c r="V2465">
        <v>59600252</v>
      </c>
      <c r="W2465">
        <v>59600252</v>
      </c>
      <c r="X2465">
        <v>59600252</v>
      </c>
      <c r="Y2465">
        <v>59600252</v>
      </c>
      <c r="Z2465">
        <v>59600252</v>
      </c>
      <c r="AA2465">
        <v>59600252</v>
      </c>
      <c r="AB2465">
        <v>59600252</v>
      </c>
      <c r="AC2465">
        <v>59600252</v>
      </c>
      <c r="AD2465">
        <v>59600252</v>
      </c>
      <c r="AE2465" t="s">
        <v>95</v>
      </c>
      <c r="AF2465" s="8">
        <v>45473</v>
      </c>
    </row>
    <row r="2466" spans="1:32" x14ac:dyDescent="0.25">
      <c r="A2466" t="s">
        <v>8148</v>
      </c>
      <c r="B2466" s="10">
        <v>2024</v>
      </c>
      <c r="C2466" s="8">
        <v>45383</v>
      </c>
      <c r="D2466" s="8">
        <v>45473</v>
      </c>
      <c r="E2466" t="s">
        <v>83</v>
      </c>
      <c r="F2466">
        <v>11.9</v>
      </c>
      <c r="G2466" t="s">
        <v>157</v>
      </c>
      <c r="H2466" t="e">
        <f>+Personal De Limpieza En Baños Publicos</f>
        <v>#NAME?</v>
      </c>
      <c r="I2466" t="s">
        <v>159</v>
      </c>
      <c r="J2466" t="s">
        <v>7935</v>
      </c>
      <c r="K2466" t="s">
        <v>859</v>
      </c>
      <c r="L2466" t="s">
        <v>8149</v>
      </c>
      <c r="M2466" t="s">
        <v>137</v>
      </c>
      <c r="N2466">
        <v>9474</v>
      </c>
      <c r="O2466" t="s">
        <v>93</v>
      </c>
      <c r="P2466">
        <v>9474</v>
      </c>
      <c r="Q2466" t="s">
        <v>93</v>
      </c>
      <c r="R2466">
        <v>59600253</v>
      </c>
      <c r="S2466">
        <v>59600253</v>
      </c>
      <c r="T2466">
        <v>59600253</v>
      </c>
      <c r="U2466">
        <v>59600253</v>
      </c>
      <c r="V2466">
        <v>59600253</v>
      </c>
      <c r="W2466">
        <v>59600253</v>
      </c>
      <c r="X2466">
        <v>59600253</v>
      </c>
      <c r="Y2466">
        <v>59600253</v>
      </c>
      <c r="Z2466">
        <v>59600253</v>
      </c>
      <c r="AA2466">
        <v>59600253</v>
      </c>
      <c r="AB2466">
        <v>59600253</v>
      </c>
      <c r="AC2466">
        <v>59600253</v>
      </c>
      <c r="AD2466">
        <v>59600253</v>
      </c>
      <c r="AE2466" t="s">
        <v>95</v>
      </c>
      <c r="AF2466" s="8">
        <v>45473</v>
      </c>
    </row>
    <row r="2467" spans="1:32" x14ac:dyDescent="0.25">
      <c r="A2467" t="s">
        <v>8150</v>
      </c>
      <c r="B2467" s="10">
        <v>2024</v>
      </c>
      <c r="C2467" s="8">
        <v>45383</v>
      </c>
      <c r="D2467" s="8">
        <v>45473</v>
      </c>
      <c r="E2467" t="s">
        <v>83</v>
      </c>
      <c r="F2467">
        <v>7.9</v>
      </c>
      <c r="G2467" t="s">
        <v>124</v>
      </c>
      <c r="H2467" t="s">
        <v>8151</v>
      </c>
      <c r="I2467" t="s">
        <v>109</v>
      </c>
      <c r="J2467" t="s">
        <v>5202</v>
      </c>
      <c r="K2467" t="s">
        <v>859</v>
      </c>
      <c r="L2467" t="s">
        <v>340</v>
      </c>
      <c r="M2467" t="s">
        <v>137</v>
      </c>
      <c r="N2467">
        <v>6532</v>
      </c>
      <c r="O2467" t="s">
        <v>93</v>
      </c>
      <c r="P2467">
        <v>6532</v>
      </c>
      <c r="Q2467" t="s">
        <v>93</v>
      </c>
      <c r="R2467">
        <v>59600254</v>
      </c>
      <c r="S2467">
        <v>59600254</v>
      </c>
      <c r="T2467">
        <v>59600254</v>
      </c>
      <c r="U2467">
        <v>59600254</v>
      </c>
      <c r="V2467">
        <v>59600254</v>
      </c>
      <c r="W2467">
        <v>59600254</v>
      </c>
      <c r="X2467">
        <v>59600254</v>
      </c>
      <c r="Y2467">
        <v>59600254</v>
      </c>
      <c r="Z2467">
        <v>59600254</v>
      </c>
      <c r="AA2467">
        <v>59600254</v>
      </c>
      <c r="AB2467">
        <v>59600254</v>
      </c>
      <c r="AC2467">
        <v>59600254</v>
      </c>
      <c r="AD2467">
        <v>59600254</v>
      </c>
      <c r="AE2467" t="s">
        <v>95</v>
      </c>
      <c r="AF2467" s="8">
        <v>45473</v>
      </c>
    </row>
    <row r="2468" spans="1:32" x14ac:dyDescent="0.25">
      <c r="A2468" t="s">
        <v>8152</v>
      </c>
      <c r="B2468" s="10">
        <v>2024</v>
      </c>
      <c r="C2468" s="8">
        <v>45383</v>
      </c>
      <c r="D2468" s="8">
        <v>45473</v>
      </c>
      <c r="E2468" t="s">
        <v>83</v>
      </c>
      <c r="F2468">
        <v>10.9</v>
      </c>
      <c r="G2468" t="s">
        <v>188</v>
      </c>
      <c r="H2468" t="s">
        <v>8153</v>
      </c>
      <c r="I2468" t="s">
        <v>134</v>
      </c>
      <c r="J2468" t="s">
        <v>1991</v>
      </c>
      <c r="K2468" t="s">
        <v>859</v>
      </c>
      <c r="L2468" t="s">
        <v>2143</v>
      </c>
      <c r="M2468" t="s">
        <v>137</v>
      </c>
      <c r="N2468">
        <v>9098</v>
      </c>
      <c r="O2468" t="s">
        <v>93</v>
      </c>
      <c r="P2468">
        <v>9098</v>
      </c>
      <c r="Q2468" t="s">
        <v>93</v>
      </c>
      <c r="R2468">
        <v>59600255</v>
      </c>
      <c r="S2468">
        <v>59600255</v>
      </c>
      <c r="T2468">
        <v>59600255</v>
      </c>
      <c r="U2468">
        <v>59600255</v>
      </c>
      <c r="V2468">
        <v>59600255</v>
      </c>
      <c r="W2468">
        <v>59600255</v>
      </c>
      <c r="X2468">
        <v>59600255</v>
      </c>
      <c r="Y2468">
        <v>59600255</v>
      </c>
      <c r="Z2468">
        <v>59600255</v>
      </c>
      <c r="AA2468">
        <v>59600255</v>
      </c>
      <c r="AB2468">
        <v>59600255</v>
      </c>
      <c r="AC2468">
        <v>59600255</v>
      </c>
      <c r="AD2468">
        <v>59600255</v>
      </c>
      <c r="AE2468" t="s">
        <v>95</v>
      </c>
      <c r="AF2468" s="8">
        <v>45473</v>
      </c>
    </row>
    <row r="2469" spans="1:32" x14ac:dyDescent="0.25">
      <c r="A2469" t="s">
        <v>8154</v>
      </c>
      <c r="B2469" s="10">
        <v>2024</v>
      </c>
      <c r="C2469" s="8">
        <v>45383</v>
      </c>
      <c r="D2469" s="8">
        <v>45473</v>
      </c>
      <c r="E2469" t="s">
        <v>83</v>
      </c>
      <c r="F2469">
        <v>7.9</v>
      </c>
      <c r="G2469" t="s">
        <v>124</v>
      </c>
      <c r="H2469" t="s">
        <v>8155</v>
      </c>
      <c r="I2469" t="s">
        <v>134</v>
      </c>
      <c r="J2469" t="s">
        <v>1078</v>
      </c>
      <c r="K2469" t="s">
        <v>859</v>
      </c>
      <c r="L2469" t="s">
        <v>227</v>
      </c>
      <c r="M2469" t="s">
        <v>137</v>
      </c>
      <c r="N2469">
        <v>6532</v>
      </c>
      <c r="O2469" t="s">
        <v>93</v>
      </c>
      <c r="P2469">
        <v>6532</v>
      </c>
      <c r="Q2469" t="s">
        <v>93</v>
      </c>
      <c r="R2469">
        <v>59600256</v>
      </c>
      <c r="S2469">
        <v>59600256</v>
      </c>
      <c r="T2469">
        <v>59600256</v>
      </c>
      <c r="U2469">
        <v>59600256</v>
      </c>
      <c r="V2469">
        <v>59600256</v>
      </c>
      <c r="W2469">
        <v>59600256</v>
      </c>
      <c r="X2469">
        <v>59600256</v>
      </c>
      <c r="Y2469">
        <v>59600256</v>
      </c>
      <c r="Z2469">
        <v>59600256</v>
      </c>
      <c r="AA2469">
        <v>59600256</v>
      </c>
      <c r="AB2469">
        <v>59600256</v>
      </c>
      <c r="AC2469">
        <v>59600256</v>
      </c>
      <c r="AD2469">
        <v>59600256</v>
      </c>
      <c r="AE2469" t="s">
        <v>95</v>
      </c>
      <c r="AF2469" s="8">
        <v>45473</v>
      </c>
    </row>
    <row r="2470" spans="1:32" x14ac:dyDescent="0.25">
      <c r="A2470" t="s">
        <v>8156</v>
      </c>
      <c r="B2470" s="10">
        <v>2024</v>
      </c>
      <c r="C2470" s="8">
        <v>45383</v>
      </c>
      <c r="D2470" s="8">
        <v>45473</v>
      </c>
      <c r="E2470" t="s">
        <v>83</v>
      </c>
      <c r="F2470">
        <v>18.899999999999999</v>
      </c>
      <c r="G2470" t="s">
        <v>3006</v>
      </c>
      <c r="H2470" t="e">
        <f>+Op Maq Pesada En Bacheo Y Asfaltado</f>
        <v>#NAME?</v>
      </c>
      <c r="I2470" t="s">
        <v>196</v>
      </c>
      <c r="J2470" t="s">
        <v>8157</v>
      </c>
      <c r="K2470" t="s">
        <v>4431</v>
      </c>
      <c r="L2470" t="s">
        <v>844</v>
      </c>
      <c r="M2470" t="s">
        <v>91</v>
      </c>
      <c r="N2470">
        <v>11434</v>
      </c>
      <c r="O2470" t="s">
        <v>93</v>
      </c>
      <c r="P2470">
        <v>11434</v>
      </c>
      <c r="Q2470" t="s">
        <v>93</v>
      </c>
      <c r="R2470">
        <v>59600299</v>
      </c>
      <c r="S2470">
        <v>59600299</v>
      </c>
      <c r="T2470">
        <v>59600299</v>
      </c>
      <c r="U2470">
        <v>59600299</v>
      </c>
      <c r="V2470">
        <v>59600299</v>
      </c>
      <c r="W2470">
        <v>59600299</v>
      </c>
      <c r="X2470">
        <v>59600299</v>
      </c>
      <c r="Y2470">
        <v>59600299</v>
      </c>
      <c r="Z2470">
        <v>59600299</v>
      </c>
      <c r="AA2470">
        <v>59600299</v>
      </c>
      <c r="AB2470">
        <v>59600299</v>
      </c>
      <c r="AC2470">
        <v>59600299</v>
      </c>
      <c r="AD2470">
        <v>59600299</v>
      </c>
      <c r="AE2470" t="s">
        <v>95</v>
      </c>
      <c r="AF2470" s="8">
        <v>45473</v>
      </c>
    </row>
    <row r="2471" spans="1:32" x14ac:dyDescent="0.25">
      <c r="A2471" t="s">
        <v>8158</v>
      </c>
      <c r="B2471" s="10">
        <v>2024</v>
      </c>
      <c r="C2471" s="8">
        <v>45383</v>
      </c>
      <c r="D2471" s="8">
        <v>45473</v>
      </c>
      <c r="E2471" t="s">
        <v>83</v>
      </c>
      <c r="F2471">
        <v>7.9</v>
      </c>
      <c r="G2471" t="s">
        <v>124</v>
      </c>
      <c r="H2471" t="s">
        <v>8159</v>
      </c>
      <c r="I2471" t="s">
        <v>87</v>
      </c>
      <c r="J2471" t="s">
        <v>8160</v>
      </c>
      <c r="K2471" t="s">
        <v>4431</v>
      </c>
      <c r="L2471" t="s">
        <v>2870</v>
      </c>
      <c r="M2471" t="s">
        <v>91</v>
      </c>
      <c r="N2471">
        <v>6532</v>
      </c>
      <c r="O2471" t="s">
        <v>93</v>
      </c>
      <c r="P2471">
        <v>6532</v>
      </c>
      <c r="Q2471" t="s">
        <v>93</v>
      </c>
      <c r="R2471">
        <v>59600300</v>
      </c>
      <c r="S2471">
        <v>59600300</v>
      </c>
      <c r="T2471">
        <v>59600300</v>
      </c>
      <c r="U2471">
        <v>59600300</v>
      </c>
      <c r="V2471">
        <v>59600300</v>
      </c>
      <c r="W2471">
        <v>59600300</v>
      </c>
      <c r="X2471">
        <v>59600300</v>
      </c>
      <c r="Y2471">
        <v>59600300</v>
      </c>
      <c r="Z2471">
        <v>59600300</v>
      </c>
      <c r="AA2471">
        <v>59600300</v>
      </c>
      <c r="AB2471">
        <v>59600300</v>
      </c>
      <c r="AC2471">
        <v>59600300</v>
      </c>
      <c r="AD2471">
        <v>59600300</v>
      </c>
      <c r="AE2471" t="s">
        <v>95</v>
      </c>
      <c r="AF2471" s="8">
        <v>45473</v>
      </c>
    </row>
    <row r="2472" spans="1:32" x14ac:dyDescent="0.25">
      <c r="A2472" t="s">
        <v>8161</v>
      </c>
      <c r="B2472" s="10">
        <v>2024</v>
      </c>
      <c r="C2472" s="8">
        <v>45383</v>
      </c>
      <c r="D2472" s="8">
        <v>45473</v>
      </c>
      <c r="E2472" t="s">
        <v>83</v>
      </c>
      <c r="F2472">
        <v>8.9</v>
      </c>
      <c r="G2472" t="s">
        <v>174</v>
      </c>
      <c r="H2472" t="s">
        <v>842</v>
      </c>
      <c r="I2472" t="s">
        <v>134</v>
      </c>
      <c r="J2472" t="s">
        <v>6955</v>
      </c>
      <c r="K2472" t="s">
        <v>4431</v>
      </c>
      <c r="L2472" t="s">
        <v>1643</v>
      </c>
      <c r="M2472" t="s">
        <v>137</v>
      </c>
      <c r="N2472">
        <v>7364</v>
      </c>
      <c r="O2472" t="s">
        <v>93</v>
      </c>
      <c r="P2472">
        <v>7364</v>
      </c>
      <c r="Q2472" t="s">
        <v>93</v>
      </c>
      <c r="R2472">
        <v>59600301</v>
      </c>
      <c r="S2472">
        <v>59600301</v>
      </c>
      <c r="T2472">
        <v>59600301</v>
      </c>
      <c r="U2472">
        <v>59600301</v>
      </c>
      <c r="V2472">
        <v>59600301</v>
      </c>
      <c r="W2472">
        <v>59600301</v>
      </c>
      <c r="X2472">
        <v>59600301</v>
      </c>
      <c r="Y2472">
        <v>59600301</v>
      </c>
      <c r="Z2472">
        <v>59600301</v>
      </c>
      <c r="AA2472">
        <v>59600301</v>
      </c>
      <c r="AB2472">
        <v>59600301</v>
      </c>
      <c r="AC2472">
        <v>59600301</v>
      </c>
      <c r="AD2472">
        <v>59600301</v>
      </c>
      <c r="AE2472" t="s">
        <v>95</v>
      </c>
      <c r="AF2472" s="8">
        <v>45473</v>
      </c>
    </row>
    <row r="2473" spans="1:32" x14ac:dyDescent="0.25">
      <c r="A2473" t="s">
        <v>8162</v>
      </c>
      <c r="B2473" s="10">
        <v>2024</v>
      </c>
      <c r="C2473" s="8">
        <v>45383</v>
      </c>
      <c r="D2473" s="8">
        <v>45473</v>
      </c>
      <c r="E2473" t="s">
        <v>83</v>
      </c>
      <c r="F2473">
        <v>15.9</v>
      </c>
      <c r="G2473" t="s">
        <v>482</v>
      </c>
      <c r="H2473" t="s">
        <v>8163</v>
      </c>
      <c r="I2473" t="s">
        <v>309</v>
      </c>
      <c r="J2473" t="s">
        <v>3038</v>
      </c>
      <c r="K2473" t="s">
        <v>4431</v>
      </c>
      <c r="L2473" t="s">
        <v>2864</v>
      </c>
      <c r="M2473" t="s">
        <v>137</v>
      </c>
      <c r="N2473">
        <v>10774</v>
      </c>
      <c r="O2473" t="s">
        <v>93</v>
      </c>
      <c r="P2473">
        <v>10774</v>
      </c>
      <c r="Q2473" t="s">
        <v>93</v>
      </c>
      <c r="R2473">
        <v>59600302</v>
      </c>
      <c r="S2473">
        <v>59600302</v>
      </c>
      <c r="T2473">
        <v>59600302</v>
      </c>
      <c r="U2473">
        <v>59600302</v>
      </c>
      <c r="V2473">
        <v>59600302</v>
      </c>
      <c r="W2473">
        <v>59600302</v>
      </c>
      <c r="X2473">
        <v>59600302</v>
      </c>
      <c r="Y2473">
        <v>59600302</v>
      </c>
      <c r="Z2473">
        <v>59600302</v>
      </c>
      <c r="AA2473">
        <v>59600302</v>
      </c>
      <c r="AB2473">
        <v>59600302</v>
      </c>
      <c r="AC2473">
        <v>59600302</v>
      </c>
      <c r="AD2473">
        <v>59600302</v>
      </c>
      <c r="AE2473" t="s">
        <v>95</v>
      </c>
      <c r="AF2473" s="8">
        <v>45473</v>
      </c>
    </row>
    <row r="2474" spans="1:32" x14ac:dyDescent="0.25">
      <c r="A2474" t="s">
        <v>8164</v>
      </c>
      <c r="B2474" s="10">
        <v>2024</v>
      </c>
      <c r="C2474" s="8">
        <v>45383</v>
      </c>
      <c r="D2474" s="8">
        <v>45473</v>
      </c>
      <c r="E2474" t="s">
        <v>83</v>
      </c>
      <c r="F2474">
        <v>7.9</v>
      </c>
      <c r="G2474" t="s">
        <v>124</v>
      </c>
      <c r="H2474" t="s">
        <v>8165</v>
      </c>
      <c r="I2474" t="s">
        <v>285</v>
      </c>
      <c r="J2474" t="s">
        <v>631</v>
      </c>
      <c r="K2474" t="s">
        <v>721</v>
      </c>
      <c r="L2474" t="s">
        <v>2080</v>
      </c>
      <c r="M2474" t="s">
        <v>91</v>
      </c>
      <c r="N2474">
        <v>6532</v>
      </c>
      <c r="O2474" t="s">
        <v>93</v>
      </c>
      <c r="P2474">
        <v>6532</v>
      </c>
      <c r="Q2474" t="s">
        <v>93</v>
      </c>
      <c r="R2474">
        <v>59600303</v>
      </c>
      <c r="S2474">
        <v>59600303</v>
      </c>
      <c r="T2474">
        <v>59600303</v>
      </c>
      <c r="U2474">
        <v>59600303</v>
      </c>
      <c r="V2474">
        <v>59600303</v>
      </c>
      <c r="W2474">
        <v>59600303</v>
      </c>
      <c r="X2474">
        <v>59600303</v>
      </c>
      <c r="Y2474">
        <v>59600303</v>
      </c>
      <c r="Z2474">
        <v>59600303</v>
      </c>
      <c r="AA2474">
        <v>59600303</v>
      </c>
      <c r="AB2474">
        <v>59600303</v>
      </c>
      <c r="AC2474">
        <v>59600303</v>
      </c>
      <c r="AD2474">
        <v>59600303</v>
      </c>
      <c r="AE2474" t="s">
        <v>95</v>
      </c>
      <c r="AF2474" s="8">
        <v>45473</v>
      </c>
    </row>
    <row r="2475" spans="1:32" x14ac:dyDescent="0.25">
      <c r="A2475" t="s">
        <v>8166</v>
      </c>
      <c r="B2475" s="10">
        <v>2024</v>
      </c>
      <c r="C2475" s="8">
        <v>45383</v>
      </c>
      <c r="D2475" s="8">
        <v>45473</v>
      </c>
      <c r="E2475" t="s">
        <v>83</v>
      </c>
      <c r="F2475">
        <v>8.9</v>
      </c>
      <c r="G2475" t="s">
        <v>224</v>
      </c>
      <c r="H2475" t="s">
        <v>8167</v>
      </c>
      <c r="I2475" t="s">
        <v>87</v>
      </c>
      <c r="J2475" t="s">
        <v>694</v>
      </c>
      <c r="K2475" t="s">
        <v>721</v>
      </c>
      <c r="L2475" t="s">
        <v>7955</v>
      </c>
      <c r="M2475" t="s">
        <v>91</v>
      </c>
      <c r="N2475">
        <v>7364</v>
      </c>
      <c r="O2475" t="s">
        <v>93</v>
      </c>
      <c r="P2475">
        <v>7364</v>
      </c>
      <c r="Q2475" t="s">
        <v>93</v>
      </c>
      <c r="R2475">
        <v>59600304</v>
      </c>
      <c r="S2475">
        <v>59600304</v>
      </c>
      <c r="T2475">
        <v>59600304</v>
      </c>
      <c r="U2475">
        <v>59600304</v>
      </c>
      <c r="V2475">
        <v>59600304</v>
      </c>
      <c r="W2475">
        <v>59600304</v>
      </c>
      <c r="X2475">
        <v>59600304</v>
      </c>
      <c r="Y2475">
        <v>59600304</v>
      </c>
      <c r="Z2475">
        <v>59600304</v>
      </c>
      <c r="AA2475">
        <v>59600304</v>
      </c>
      <c r="AB2475">
        <v>59600304</v>
      </c>
      <c r="AC2475">
        <v>59600304</v>
      </c>
      <c r="AD2475">
        <v>59600304</v>
      </c>
      <c r="AE2475" t="s">
        <v>95</v>
      </c>
      <c r="AF2475" s="8">
        <v>45473</v>
      </c>
    </row>
    <row r="2476" spans="1:32" x14ac:dyDescent="0.25">
      <c r="A2476" t="s">
        <v>8168</v>
      </c>
      <c r="B2476" s="10">
        <v>2024</v>
      </c>
      <c r="C2476" s="8">
        <v>45383</v>
      </c>
      <c r="D2476" s="8">
        <v>45473</v>
      </c>
      <c r="E2476" t="s">
        <v>83</v>
      </c>
      <c r="F2476">
        <v>8.9</v>
      </c>
      <c r="G2476" t="s">
        <v>273</v>
      </c>
      <c r="H2476" t="s">
        <v>8169</v>
      </c>
      <c r="I2476" t="s">
        <v>366</v>
      </c>
      <c r="J2476" t="s">
        <v>1471</v>
      </c>
      <c r="K2476" t="s">
        <v>111</v>
      </c>
      <c r="L2476" t="s">
        <v>1110</v>
      </c>
      <c r="M2476" t="s">
        <v>137</v>
      </c>
      <c r="N2476">
        <v>8399</v>
      </c>
      <c r="O2476" t="s">
        <v>93</v>
      </c>
      <c r="P2476">
        <v>8399</v>
      </c>
      <c r="Q2476" t="s">
        <v>93</v>
      </c>
      <c r="R2476">
        <v>59600341</v>
      </c>
      <c r="S2476">
        <v>59600341</v>
      </c>
      <c r="T2476">
        <v>59600341</v>
      </c>
      <c r="U2476">
        <v>59600341</v>
      </c>
      <c r="V2476">
        <v>59600341</v>
      </c>
      <c r="W2476">
        <v>59600341</v>
      </c>
      <c r="X2476">
        <v>59600341</v>
      </c>
      <c r="Y2476">
        <v>59600341</v>
      </c>
      <c r="Z2476">
        <v>59600341</v>
      </c>
      <c r="AA2476">
        <v>59600341</v>
      </c>
      <c r="AB2476">
        <v>59600341</v>
      </c>
      <c r="AC2476">
        <v>59600341</v>
      </c>
      <c r="AD2476">
        <v>59600341</v>
      </c>
      <c r="AE2476" t="s">
        <v>95</v>
      </c>
      <c r="AF2476" s="8">
        <v>45473</v>
      </c>
    </row>
    <row r="2477" spans="1:32" x14ac:dyDescent="0.25">
      <c r="A2477" t="s">
        <v>8170</v>
      </c>
      <c r="B2477" s="10">
        <v>2024</v>
      </c>
      <c r="C2477" s="8">
        <v>45383</v>
      </c>
      <c r="D2477" s="8">
        <v>45473</v>
      </c>
      <c r="E2477" t="s">
        <v>83</v>
      </c>
      <c r="F2477">
        <v>10.9</v>
      </c>
      <c r="G2477" t="s">
        <v>761</v>
      </c>
      <c r="H2477" t="e">
        <f>+Chofer De Parques Y Jardines</f>
        <v>#NAME?</v>
      </c>
      <c r="I2477" t="s">
        <v>838</v>
      </c>
      <c r="J2477" t="s">
        <v>8171</v>
      </c>
      <c r="K2477" t="s">
        <v>6578</v>
      </c>
      <c r="L2477" t="s">
        <v>1162</v>
      </c>
      <c r="M2477" t="s">
        <v>91</v>
      </c>
      <c r="N2477">
        <v>9098</v>
      </c>
      <c r="O2477" t="s">
        <v>93</v>
      </c>
      <c r="P2477">
        <v>9098</v>
      </c>
      <c r="Q2477" t="s">
        <v>93</v>
      </c>
      <c r="R2477">
        <v>59600342</v>
      </c>
      <c r="S2477">
        <v>59600342</v>
      </c>
      <c r="T2477">
        <v>59600342</v>
      </c>
      <c r="U2477">
        <v>59600342</v>
      </c>
      <c r="V2477">
        <v>59600342</v>
      </c>
      <c r="W2477">
        <v>59600342</v>
      </c>
      <c r="X2477">
        <v>59600342</v>
      </c>
      <c r="Y2477">
        <v>59600342</v>
      </c>
      <c r="Z2477">
        <v>59600342</v>
      </c>
      <c r="AA2477">
        <v>59600342</v>
      </c>
      <c r="AB2477">
        <v>59600342</v>
      </c>
      <c r="AC2477">
        <v>59600342</v>
      </c>
      <c r="AD2477">
        <v>59600342</v>
      </c>
      <c r="AE2477" t="s">
        <v>95</v>
      </c>
      <c r="AF2477" s="8">
        <v>45473</v>
      </c>
    </row>
    <row r="2478" spans="1:32" x14ac:dyDescent="0.25">
      <c r="A2478" t="s">
        <v>8172</v>
      </c>
      <c r="B2478" s="10">
        <v>2024</v>
      </c>
      <c r="C2478" s="8">
        <v>45383</v>
      </c>
      <c r="D2478" s="8">
        <v>45473</v>
      </c>
      <c r="E2478" t="s">
        <v>83</v>
      </c>
      <c r="F2478">
        <v>11.9</v>
      </c>
      <c r="G2478" t="s">
        <v>565</v>
      </c>
      <c r="H2478" t="e">
        <f>+Op De Maq Pesada</f>
        <v>#NAME?</v>
      </c>
      <c r="I2478" t="s">
        <v>531</v>
      </c>
      <c r="J2478" t="s">
        <v>6016</v>
      </c>
      <c r="K2478" t="s">
        <v>6578</v>
      </c>
      <c r="L2478" t="s">
        <v>146</v>
      </c>
      <c r="M2478" t="s">
        <v>91</v>
      </c>
      <c r="N2478">
        <v>9474</v>
      </c>
      <c r="O2478" t="s">
        <v>93</v>
      </c>
      <c r="P2478">
        <v>9474</v>
      </c>
      <c r="Q2478" t="s">
        <v>93</v>
      </c>
      <c r="R2478">
        <v>59600343</v>
      </c>
      <c r="S2478">
        <v>59600343</v>
      </c>
      <c r="T2478">
        <v>59600343</v>
      </c>
      <c r="U2478">
        <v>59600343</v>
      </c>
      <c r="V2478">
        <v>59600343</v>
      </c>
      <c r="W2478">
        <v>59600343</v>
      </c>
      <c r="X2478">
        <v>59600343</v>
      </c>
      <c r="Y2478">
        <v>59600343</v>
      </c>
      <c r="Z2478">
        <v>59600343</v>
      </c>
      <c r="AA2478">
        <v>59600343</v>
      </c>
      <c r="AB2478">
        <v>59600343</v>
      </c>
      <c r="AC2478">
        <v>59600343</v>
      </c>
      <c r="AD2478">
        <v>59600343</v>
      </c>
      <c r="AE2478" t="s">
        <v>95</v>
      </c>
      <c r="AF2478" s="8">
        <v>45473</v>
      </c>
    </row>
    <row r="2479" spans="1:32" x14ac:dyDescent="0.25">
      <c r="A2479" t="s">
        <v>8173</v>
      </c>
      <c r="B2479" s="10">
        <v>2024</v>
      </c>
      <c r="C2479" s="8">
        <v>45383</v>
      </c>
      <c r="D2479" s="8">
        <v>45473</v>
      </c>
      <c r="E2479" t="s">
        <v>83</v>
      </c>
      <c r="F2479">
        <v>8.9</v>
      </c>
      <c r="G2479" t="s">
        <v>717</v>
      </c>
      <c r="H2479" t="s">
        <v>308</v>
      </c>
      <c r="I2479" t="s">
        <v>762</v>
      </c>
      <c r="J2479" t="s">
        <v>8174</v>
      </c>
      <c r="K2479" t="s">
        <v>6578</v>
      </c>
      <c r="L2479" t="s">
        <v>770</v>
      </c>
      <c r="M2479" t="s">
        <v>91</v>
      </c>
      <c r="N2479">
        <v>8399</v>
      </c>
      <c r="O2479" t="s">
        <v>93</v>
      </c>
      <c r="P2479">
        <v>8399</v>
      </c>
      <c r="Q2479" t="s">
        <v>93</v>
      </c>
      <c r="R2479">
        <v>59600344</v>
      </c>
      <c r="S2479">
        <v>59600344</v>
      </c>
      <c r="T2479">
        <v>59600344</v>
      </c>
      <c r="U2479">
        <v>59600344</v>
      </c>
      <c r="V2479">
        <v>59600344</v>
      </c>
      <c r="W2479">
        <v>59600344</v>
      </c>
      <c r="X2479">
        <v>59600344</v>
      </c>
      <c r="Y2479">
        <v>59600344</v>
      </c>
      <c r="Z2479">
        <v>59600344</v>
      </c>
      <c r="AA2479">
        <v>59600344</v>
      </c>
      <c r="AB2479">
        <v>59600344</v>
      </c>
      <c r="AC2479">
        <v>59600344</v>
      </c>
      <c r="AD2479">
        <v>59600344</v>
      </c>
      <c r="AE2479" t="s">
        <v>95</v>
      </c>
      <c r="AF2479" s="8">
        <v>45473</v>
      </c>
    </row>
    <row r="2480" spans="1:32" x14ac:dyDescent="0.25">
      <c r="A2480" t="s">
        <v>8175</v>
      </c>
      <c r="B2480" s="10">
        <v>2024</v>
      </c>
      <c r="C2480" s="8">
        <v>45383</v>
      </c>
      <c r="D2480" s="8">
        <v>45473</v>
      </c>
      <c r="E2480" t="s">
        <v>83</v>
      </c>
      <c r="F2480">
        <v>17.899999999999999</v>
      </c>
      <c r="G2480" t="s">
        <v>231</v>
      </c>
      <c r="H2480" t="s">
        <v>8176</v>
      </c>
      <c r="I2480" t="s">
        <v>109</v>
      </c>
      <c r="J2480" t="s">
        <v>1101</v>
      </c>
      <c r="K2480" t="s">
        <v>8177</v>
      </c>
      <c r="L2480" t="s">
        <v>5353</v>
      </c>
      <c r="M2480" t="s">
        <v>91</v>
      </c>
      <c r="N2480">
        <v>11343</v>
      </c>
      <c r="O2480" t="s">
        <v>93</v>
      </c>
      <c r="P2480">
        <v>11343</v>
      </c>
      <c r="Q2480" t="s">
        <v>93</v>
      </c>
      <c r="R2480">
        <v>59600345</v>
      </c>
      <c r="S2480">
        <v>59600345</v>
      </c>
      <c r="T2480">
        <v>59600345</v>
      </c>
      <c r="U2480">
        <v>59600345</v>
      </c>
      <c r="V2480">
        <v>59600345</v>
      </c>
      <c r="W2480">
        <v>59600345</v>
      </c>
      <c r="X2480">
        <v>59600345</v>
      </c>
      <c r="Y2480">
        <v>59600345</v>
      </c>
      <c r="Z2480">
        <v>59600345</v>
      </c>
      <c r="AA2480">
        <v>59600345</v>
      </c>
      <c r="AB2480">
        <v>59600345</v>
      </c>
      <c r="AC2480">
        <v>59600345</v>
      </c>
      <c r="AD2480">
        <v>59600345</v>
      </c>
      <c r="AE2480" t="s">
        <v>95</v>
      </c>
      <c r="AF2480" s="8">
        <v>45473</v>
      </c>
    </row>
    <row r="2481" spans="1:32" x14ac:dyDescent="0.25">
      <c r="A2481" t="s">
        <v>8178</v>
      </c>
      <c r="B2481" s="10">
        <v>2024</v>
      </c>
      <c r="C2481" s="8">
        <v>45383</v>
      </c>
      <c r="D2481" s="8">
        <v>45473</v>
      </c>
      <c r="E2481" t="s">
        <v>83</v>
      </c>
      <c r="F2481">
        <v>19.899999999999999</v>
      </c>
      <c r="G2481" t="s">
        <v>2583</v>
      </c>
      <c r="H2481" t="s">
        <v>308</v>
      </c>
      <c r="I2481" t="s">
        <v>1259</v>
      </c>
      <c r="J2481" t="s">
        <v>5202</v>
      </c>
      <c r="K2481" t="s">
        <v>2776</v>
      </c>
      <c r="L2481" t="s">
        <v>184</v>
      </c>
      <c r="M2481" t="s">
        <v>137</v>
      </c>
      <c r="N2481">
        <v>11949</v>
      </c>
      <c r="O2481" t="s">
        <v>93</v>
      </c>
      <c r="P2481">
        <v>11949</v>
      </c>
      <c r="Q2481" t="s">
        <v>93</v>
      </c>
      <c r="R2481">
        <v>59600346</v>
      </c>
      <c r="S2481">
        <v>59600346</v>
      </c>
      <c r="T2481">
        <v>59600346</v>
      </c>
      <c r="U2481">
        <v>59600346</v>
      </c>
      <c r="V2481">
        <v>59600346</v>
      </c>
      <c r="W2481">
        <v>59600346</v>
      </c>
      <c r="X2481">
        <v>59600346</v>
      </c>
      <c r="Y2481">
        <v>59600346</v>
      </c>
      <c r="Z2481">
        <v>59600346</v>
      </c>
      <c r="AA2481">
        <v>59600346</v>
      </c>
      <c r="AB2481">
        <v>59600346</v>
      </c>
      <c r="AC2481">
        <v>59600346</v>
      </c>
      <c r="AD2481">
        <v>59600346</v>
      </c>
      <c r="AE2481" t="s">
        <v>95</v>
      </c>
      <c r="AF2481" s="8">
        <v>45473</v>
      </c>
    </row>
    <row r="2482" spans="1:32" x14ac:dyDescent="0.25">
      <c r="A2482" t="s">
        <v>8179</v>
      </c>
      <c r="B2482" s="10">
        <v>2024</v>
      </c>
      <c r="C2482" s="8">
        <v>45383</v>
      </c>
      <c r="D2482" s="8">
        <v>45473</v>
      </c>
      <c r="E2482" t="s">
        <v>83</v>
      </c>
      <c r="F2482">
        <v>8.9</v>
      </c>
      <c r="G2482" t="s">
        <v>180</v>
      </c>
      <c r="H2482" t="s">
        <v>195</v>
      </c>
      <c r="I2482" t="s">
        <v>996</v>
      </c>
      <c r="J2482" t="s">
        <v>8180</v>
      </c>
      <c r="K2482" t="s">
        <v>6792</v>
      </c>
      <c r="L2482" t="s">
        <v>3343</v>
      </c>
      <c r="M2482" t="s">
        <v>91</v>
      </c>
      <c r="N2482">
        <v>7364</v>
      </c>
      <c r="O2482" t="s">
        <v>93</v>
      </c>
      <c r="P2482">
        <v>7364</v>
      </c>
      <c r="Q2482" t="s">
        <v>93</v>
      </c>
      <c r="R2482">
        <v>59600388</v>
      </c>
      <c r="S2482">
        <v>59600388</v>
      </c>
      <c r="T2482">
        <v>59600388</v>
      </c>
      <c r="U2482">
        <v>59600388</v>
      </c>
      <c r="V2482">
        <v>59600388</v>
      </c>
      <c r="W2482">
        <v>59600388</v>
      </c>
      <c r="X2482">
        <v>59600388</v>
      </c>
      <c r="Y2482">
        <v>59600388</v>
      </c>
      <c r="Z2482">
        <v>59600388</v>
      </c>
      <c r="AA2482">
        <v>59600388</v>
      </c>
      <c r="AB2482">
        <v>59600388</v>
      </c>
      <c r="AC2482">
        <v>59600388</v>
      </c>
      <c r="AD2482">
        <v>59600388</v>
      </c>
      <c r="AE2482" t="s">
        <v>95</v>
      </c>
      <c r="AF2482" s="8">
        <v>45473</v>
      </c>
    </row>
    <row r="2483" spans="1:32" x14ac:dyDescent="0.25">
      <c r="A2483" t="s">
        <v>8181</v>
      </c>
      <c r="B2483" s="10">
        <v>2024</v>
      </c>
      <c r="C2483" s="8">
        <v>45383</v>
      </c>
      <c r="D2483" s="8">
        <v>45473</v>
      </c>
      <c r="E2483" t="s">
        <v>83</v>
      </c>
      <c r="F2483">
        <v>16.899999999999999</v>
      </c>
      <c r="G2483" t="s">
        <v>224</v>
      </c>
      <c r="H2483" t="s">
        <v>8182</v>
      </c>
      <c r="I2483" t="s">
        <v>134</v>
      </c>
      <c r="J2483" t="s">
        <v>2056</v>
      </c>
      <c r="K2483" t="s">
        <v>6792</v>
      </c>
      <c r="L2483" t="s">
        <v>1660</v>
      </c>
      <c r="M2483" t="s">
        <v>91</v>
      </c>
      <c r="N2483">
        <v>11060</v>
      </c>
      <c r="O2483" t="s">
        <v>93</v>
      </c>
      <c r="P2483">
        <v>11060</v>
      </c>
      <c r="Q2483" t="s">
        <v>93</v>
      </c>
      <c r="R2483">
        <v>59600389</v>
      </c>
      <c r="S2483">
        <v>59600389</v>
      </c>
      <c r="T2483">
        <v>59600389</v>
      </c>
      <c r="U2483">
        <v>59600389</v>
      </c>
      <c r="V2483">
        <v>59600389</v>
      </c>
      <c r="W2483">
        <v>59600389</v>
      </c>
      <c r="X2483">
        <v>59600389</v>
      </c>
      <c r="Y2483">
        <v>59600389</v>
      </c>
      <c r="Z2483">
        <v>59600389</v>
      </c>
      <c r="AA2483">
        <v>59600389</v>
      </c>
      <c r="AB2483">
        <v>59600389</v>
      </c>
      <c r="AC2483">
        <v>59600389</v>
      </c>
      <c r="AD2483">
        <v>59600389</v>
      </c>
      <c r="AE2483" t="s">
        <v>95</v>
      </c>
      <c r="AF2483" s="8">
        <v>45473</v>
      </c>
    </row>
    <row r="2484" spans="1:32" x14ac:dyDescent="0.25">
      <c r="A2484" t="s">
        <v>8183</v>
      </c>
      <c r="B2484" s="10">
        <v>2024</v>
      </c>
      <c r="C2484" s="8">
        <v>45383</v>
      </c>
      <c r="D2484" s="8">
        <v>45473</v>
      </c>
      <c r="E2484" t="s">
        <v>83</v>
      </c>
      <c r="F2484">
        <v>8.9</v>
      </c>
      <c r="G2484" t="s">
        <v>174</v>
      </c>
      <c r="H2484" t="s">
        <v>308</v>
      </c>
      <c r="I2484" t="s">
        <v>3048</v>
      </c>
      <c r="J2484" t="s">
        <v>515</v>
      </c>
      <c r="K2484" t="s">
        <v>2782</v>
      </c>
      <c r="L2484" t="s">
        <v>1592</v>
      </c>
      <c r="M2484" t="s">
        <v>91</v>
      </c>
      <c r="N2484">
        <v>8399</v>
      </c>
      <c r="O2484" t="s">
        <v>93</v>
      </c>
      <c r="P2484">
        <v>8399</v>
      </c>
      <c r="Q2484" t="s">
        <v>93</v>
      </c>
      <c r="R2484">
        <v>59600390</v>
      </c>
      <c r="S2484">
        <v>59600390</v>
      </c>
      <c r="T2484">
        <v>59600390</v>
      </c>
      <c r="U2484">
        <v>59600390</v>
      </c>
      <c r="V2484">
        <v>59600390</v>
      </c>
      <c r="W2484">
        <v>59600390</v>
      </c>
      <c r="X2484">
        <v>59600390</v>
      </c>
      <c r="Y2484">
        <v>59600390</v>
      </c>
      <c r="Z2484">
        <v>59600390</v>
      </c>
      <c r="AA2484">
        <v>59600390</v>
      </c>
      <c r="AB2484">
        <v>59600390</v>
      </c>
      <c r="AC2484">
        <v>59600390</v>
      </c>
      <c r="AD2484">
        <v>59600390</v>
      </c>
      <c r="AE2484" t="s">
        <v>95</v>
      </c>
      <c r="AF2484" s="8">
        <v>45473</v>
      </c>
    </row>
    <row r="2485" spans="1:32" x14ac:dyDescent="0.25">
      <c r="A2485" t="s">
        <v>8184</v>
      </c>
      <c r="B2485" s="10">
        <v>2024</v>
      </c>
      <c r="C2485" s="8">
        <v>45383</v>
      </c>
      <c r="D2485" s="8">
        <v>45473</v>
      </c>
      <c r="E2485" t="s">
        <v>83</v>
      </c>
      <c r="F2485">
        <v>8</v>
      </c>
      <c r="G2485" t="s">
        <v>99</v>
      </c>
      <c r="H2485" t="s">
        <v>8185</v>
      </c>
      <c r="I2485" t="s">
        <v>1400</v>
      </c>
      <c r="J2485" t="s">
        <v>177</v>
      </c>
      <c r="K2485" t="s">
        <v>2782</v>
      </c>
      <c r="L2485" t="s">
        <v>316</v>
      </c>
      <c r="M2485" t="s">
        <v>137</v>
      </c>
      <c r="N2485">
        <v>7364</v>
      </c>
      <c r="O2485" t="s">
        <v>93</v>
      </c>
      <c r="P2485">
        <v>7364</v>
      </c>
      <c r="Q2485" t="s">
        <v>93</v>
      </c>
      <c r="R2485">
        <v>59600391</v>
      </c>
      <c r="S2485">
        <v>59600391</v>
      </c>
      <c r="T2485">
        <v>59600391</v>
      </c>
      <c r="U2485">
        <v>59600391</v>
      </c>
      <c r="V2485">
        <v>59600391</v>
      </c>
      <c r="W2485">
        <v>59600391</v>
      </c>
      <c r="X2485">
        <v>59600391</v>
      </c>
      <c r="Y2485">
        <v>59600391</v>
      </c>
      <c r="Z2485">
        <v>59600391</v>
      </c>
      <c r="AA2485">
        <v>59600391</v>
      </c>
      <c r="AB2485">
        <v>59600391</v>
      </c>
      <c r="AC2485">
        <v>59600391</v>
      </c>
      <c r="AD2485">
        <v>59600391</v>
      </c>
      <c r="AE2485" t="s">
        <v>95</v>
      </c>
      <c r="AF2485" s="8">
        <v>45473</v>
      </c>
    </row>
    <row r="2486" spans="1:32" x14ac:dyDescent="0.25">
      <c r="A2486" t="s">
        <v>8186</v>
      </c>
      <c r="B2486" s="10">
        <v>2024</v>
      </c>
      <c r="C2486" s="8">
        <v>45383</v>
      </c>
      <c r="D2486" s="8">
        <v>45473</v>
      </c>
      <c r="E2486" t="s">
        <v>83</v>
      </c>
      <c r="F2486">
        <v>7.9</v>
      </c>
      <c r="G2486" t="s">
        <v>124</v>
      </c>
      <c r="H2486" t="s">
        <v>2411</v>
      </c>
      <c r="I2486" t="s">
        <v>285</v>
      </c>
      <c r="J2486" t="s">
        <v>1081</v>
      </c>
      <c r="K2486" t="s">
        <v>2782</v>
      </c>
      <c r="L2486" t="s">
        <v>460</v>
      </c>
      <c r="M2486" t="s">
        <v>91</v>
      </c>
      <c r="N2486">
        <v>6532</v>
      </c>
      <c r="O2486" t="s">
        <v>93</v>
      </c>
      <c r="P2486">
        <v>6532</v>
      </c>
      <c r="Q2486" t="s">
        <v>93</v>
      </c>
      <c r="R2486">
        <v>59600392</v>
      </c>
      <c r="S2486">
        <v>59600392</v>
      </c>
      <c r="T2486">
        <v>59600392</v>
      </c>
      <c r="U2486">
        <v>59600392</v>
      </c>
      <c r="V2486">
        <v>59600392</v>
      </c>
      <c r="W2486">
        <v>59600392</v>
      </c>
      <c r="X2486">
        <v>59600392</v>
      </c>
      <c r="Y2486">
        <v>59600392</v>
      </c>
      <c r="Z2486">
        <v>59600392</v>
      </c>
      <c r="AA2486">
        <v>59600392</v>
      </c>
      <c r="AB2486">
        <v>59600392</v>
      </c>
      <c r="AC2486">
        <v>59600392</v>
      </c>
      <c r="AD2486">
        <v>59600392</v>
      </c>
      <c r="AE2486" t="s">
        <v>95</v>
      </c>
      <c r="AF2486" s="8">
        <v>45473</v>
      </c>
    </row>
    <row r="2487" spans="1:32" x14ac:dyDescent="0.25">
      <c r="A2487" t="s">
        <v>8187</v>
      </c>
      <c r="B2487" s="10">
        <v>2024</v>
      </c>
      <c r="C2487" s="8">
        <v>45383</v>
      </c>
      <c r="D2487" s="8">
        <v>45473</v>
      </c>
      <c r="E2487" t="s">
        <v>83</v>
      </c>
      <c r="F2487">
        <v>11.9</v>
      </c>
      <c r="G2487" t="s">
        <v>157</v>
      </c>
      <c r="H2487" t="e">
        <f>+Machetero De Camion En Servo De Limpia</f>
        <v>#NAME?</v>
      </c>
      <c r="I2487" t="s">
        <v>159</v>
      </c>
      <c r="J2487" t="s">
        <v>2398</v>
      </c>
      <c r="K2487" t="s">
        <v>2782</v>
      </c>
      <c r="L2487" t="s">
        <v>1716</v>
      </c>
      <c r="M2487" t="s">
        <v>91</v>
      </c>
      <c r="N2487">
        <v>9474</v>
      </c>
      <c r="O2487" t="s">
        <v>93</v>
      </c>
      <c r="P2487">
        <v>9474</v>
      </c>
      <c r="Q2487" t="s">
        <v>93</v>
      </c>
      <c r="R2487">
        <v>59600393</v>
      </c>
      <c r="S2487">
        <v>59600393</v>
      </c>
      <c r="T2487">
        <v>59600393</v>
      </c>
      <c r="U2487">
        <v>59600393</v>
      </c>
      <c r="V2487">
        <v>59600393</v>
      </c>
      <c r="W2487">
        <v>59600393</v>
      </c>
      <c r="X2487">
        <v>59600393</v>
      </c>
      <c r="Y2487">
        <v>59600393</v>
      </c>
      <c r="Z2487">
        <v>59600393</v>
      </c>
      <c r="AA2487">
        <v>59600393</v>
      </c>
      <c r="AB2487">
        <v>59600393</v>
      </c>
      <c r="AC2487">
        <v>59600393</v>
      </c>
      <c r="AD2487">
        <v>59600393</v>
      </c>
      <c r="AE2487" t="s">
        <v>95</v>
      </c>
      <c r="AF2487" s="8">
        <v>45473</v>
      </c>
    </row>
    <row r="2488" spans="1:32" x14ac:dyDescent="0.25">
      <c r="A2488" t="s">
        <v>8188</v>
      </c>
      <c r="B2488" s="10">
        <v>2024</v>
      </c>
      <c r="C2488" s="8">
        <v>45383</v>
      </c>
      <c r="D2488" s="8">
        <v>45473</v>
      </c>
      <c r="E2488" t="s">
        <v>83</v>
      </c>
      <c r="F2488">
        <v>7.9</v>
      </c>
      <c r="G2488" t="s">
        <v>124</v>
      </c>
      <c r="H2488" t="s">
        <v>536</v>
      </c>
      <c r="I2488" t="s">
        <v>592</v>
      </c>
      <c r="J2488" t="s">
        <v>1352</v>
      </c>
      <c r="K2488" t="s">
        <v>606</v>
      </c>
      <c r="L2488" t="s">
        <v>770</v>
      </c>
      <c r="M2488" t="s">
        <v>91</v>
      </c>
      <c r="N2488">
        <v>6532</v>
      </c>
      <c r="O2488" t="s">
        <v>93</v>
      </c>
      <c r="P2488">
        <v>6532</v>
      </c>
      <c r="Q2488" t="s">
        <v>93</v>
      </c>
      <c r="R2488">
        <v>59600425</v>
      </c>
      <c r="S2488">
        <v>59600425</v>
      </c>
      <c r="T2488">
        <v>59600425</v>
      </c>
      <c r="U2488">
        <v>59600425</v>
      </c>
      <c r="V2488">
        <v>59600425</v>
      </c>
      <c r="W2488">
        <v>59600425</v>
      </c>
      <c r="X2488">
        <v>59600425</v>
      </c>
      <c r="Y2488">
        <v>59600425</v>
      </c>
      <c r="Z2488">
        <v>59600425</v>
      </c>
      <c r="AA2488">
        <v>59600425</v>
      </c>
      <c r="AB2488">
        <v>59600425</v>
      </c>
      <c r="AC2488">
        <v>59600425</v>
      </c>
      <c r="AD2488">
        <v>59600425</v>
      </c>
      <c r="AE2488" t="s">
        <v>95</v>
      </c>
      <c r="AF2488" s="8">
        <v>45473</v>
      </c>
    </row>
    <row r="2489" spans="1:32" x14ac:dyDescent="0.25">
      <c r="A2489" t="s">
        <v>8189</v>
      </c>
      <c r="B2489" s="10">
        <v>2024</v>
      </c>
      <c r="C2489" s="8">
        <v>45383</v>
      </c>
      <c r="D2489" s="8">
        <v>45473</v>
      </c>
      <c r="E2489" t="s">
        <v>83</v>
      </c>
      <c r="F2489">
        <v>8.9</v>
      </c>
      <c r="G2489" t="s">
        <v>174</v>
      </c>
      <c r="H2489" t="s">
        <v>1851</v>
      </c>
      <c r="I2489" t="s">
        <v>351</v>
      </c>
      <c r="J2489" t="s">
        <v>694</v>
      </c>
      <c r="K2489" t="s">
        <v>606</v>
      </c>
      <c r="L2489" t="s">
        <v>3668</v>
      </c>
      <c r="M2489" t="s">
        <v>91</v>
      </c>
      <c r="N2489">
        <v>8399</v>
      </c>
      <c r="O2489" t="s">
        <v>93</v>
      </c>
      <c r="P2489">
        <v>8399</v>
      </c>
      <c r="Q2489" t="s">
        <v>93</v>
      </c>
      <c r="R2489">
        <v>59600426</v>
      </c>
      <c r="S2489">
        <v>59600426</v>
      </c>
      <c r="T2489">
        <v>59600426</v>
      </c>
      <c r="U2489">
        <v>59600426</v>
      </c>
      <c r="V2489">
        <v>59600426</v>
      </c>
      <c r="W2489">
        <v>59600426</v>
      </c>
      <c r="X2489">
        <v>59600426</v>
      </c>
      <c r="Y2489">
        <v>59600426</v>
      </c>
      <c r="Z2489">
        <v>59600426</v>
      </c>
      <c r="AA2489">
        <v>59600426</v>
      </c>
      <c r="AB2489">
        <v>59600426</v>
      </c>
      <c r="AC2489">
        <v>59600426</v>
      </c>
      <c r="AD2489">
        <v>59600426</v>
      </c>
      <c r="AE2489" t="s">
        <v>95</v>
      </c>
      <c r="AF2489" s="8">
        <v>45473</v>
      </c>
    </row>
    <row r="2490" spans="1:32" x14ac:dyDescent="0.25">
      <c r="A2490" t="s">
        <v>8190</v>
      </c>
      <c r="B2490" s="10">
        <v>2024</v>
      </c>
      <c r="C2490" s="8">
        <v>45383</v>
      </c>
      <c r="D2490" s="8">
        <v>45473</v>
      </c>
      <c r="E2490" t="s">
        <v>83</v>
      </c>
      <c r="F2490">
        <v>15.9</v>
      </c>
      <c r="G2490" t="s">
        <v>415</v>
      </c>
      <c r="H2490" t="e">
        <f>+Pintor Y Ayte</f>
        <v>#NAME?</v>
      </c>
      <c r="I2490" t="s">
        <v>190</v>
      </c>
      <c r="J2490" t="s">
        <v>8191</v>
      </c>
      <c r="K2490" t="s">
        <v>606</v>
      </c>
      <c r="L2490" t="s">
        <v>503</v>
      </c>
      <c r="M2490" t="s">
        <v>137</v>
      </c>
      <c r="N2490">
        <v>10774</v>
      </c>
      <c r="O2490" t="s">
        <v>93</v>
      </c>
      <c r="P2490">
        <v>10774</v>
      </c>
      <c r="Q2490" t="s">
        <v>93</v>
      </c>
      <c r="R2490">
        <v>59600427</v>
      </c>
      <c r="S2490">
        <v>59600427</v>
      </c>
      <c r="T2490">
        <v>59600427</v>
      </c>
      <c r="U2490">
        <v>59600427</v>
      </c>
      <c r="V2490">
        <v>59600427</v>
      </c>
      <c r="W2490">
        <v>59600427</v>
      </c>
      <c r="X2490">
        <v>59600427</v>
      </c>
      <c r="Y2490">
        <v>59600427</v>
      </c>
      <c r="Z2490">
        <v>59600427</v>
      </c>
      <c r="AA2490">
        <v>59600427</v>
      </c>
      <c r="AB2490">
        <v>59600427</v>
      </c>
      <c r="AC2490">
        <v>59600427</v>
      </c>
      <c r="AD2490">
        <v>59600427</v>
      </c>
      <c r="AE2490" t="s">
        <v>95</v>
      </c>
      <c r="AF2490" s="8">
        <v>45473</v>
      </c>
    </row>
    <row r="2491" spans="1:32" x14ac:dyDescent="0.25">
      <c r="A2491" t="s">
        <v>8192</v>
      </c>
      <c r="B2491" s="10">
        <v>2024</v>
      </c>
      <c r="C2491" s="8">
        <v>45383</v>
      </c>
      <c r="D2491" s="8">
        <v>45473</v>
      </c>
      <c r="E2491" t="s">
        <v>83</v>
      </c>
      <c r="F2491">
        <v>8.9</v>
      </c>
      <c r="G2491" t="s">
        <v>99</v>
      </c>
      <c r="H2491" t="e">
        <f>+Carpintero Y Ayte</f>
        <v>#NAME?</v>
      </c>
      <c r="I2491" t="s">
        <v>190</v>
      </c>
      <c r="J2491" t="s">
        <v>8193</v>
      </c>
      <c r="K2491" t="s">
        <v>606</v>
      </c>
      <c r="L2491" t="s">
        <v>503</v>
      </c>
      <c r="M2491" t="s">
        <v>91</v>
      </c>
      <c r="N2491">
        <v>8399</v>
      </c>
      <c r="O2491" t="s">
        <v>93</v>
      </c>
      <c r="P2491">
        <v>8399</v>
      </c>
      <c r="Q2491" t="s">
        <v>93</v>
      </c>
      <c r="R2491">
        <v>59600428</v>
      </c>
      <c r="S2491">
        <v>59600428</v>
      </c>
      <c r="T2491">
        <v>59600428</v>
      </c>
      <c r="U2491">
        <v>59600428</v>
      </c>
      <c r="V2491">
        <v>59600428</v>
      </c>
      <c r="W2491">
        <v>59600428</v>
      </c>
      <c r="X2491">
        <v>59600428</v>
      </c>
      <c r="Y2491">
        <v>59600428</v>
      </c>
      <c r="Z2491">
        <v>59600428</v>
      </c>
      <c r="AA2491">
        <v>59600428</v>
      </c>
      <c r="AB2491">
        <v>59600428</v>
      </c>
      <c r="AC2491">
        <v>59600428</v>
      </c>
      <c r="AD2491">
        <v>59600428</v>
      </c>
      <c r="AE2491" t="s">
        <v>95</v>
      </c>
      <c r="AF2491" s="8">
        <v>45473</v>
      </c>
    </row>
    <row r="2492" spans="1:32" x14ac:dyDescent="0.25">
      <c r="A2492" t="s">
        <v>8194</v>
      </c>
      <c r="B2492" s="10">
        <v>2024</v>
      </c>
      <c r="C2492" s="8">
        <v>45383</v>
      </c>
      <c r="D2492" s="8">
        <v>45473</v>
      </c>
      <c r="E2492" t="s">
        <v>83</v>
      </c>
      <c r="F2492">
        <v>8.9</v>
      </c>
      <c r="G2492" t="s">
        <v>99</v>
      </c>
      <c r="H2492" t="e">
        <f>+Pintor Y Ayte       (Camp San Fco. T)</f>
        <v>#NAME?</v>
      </c>
      <c r="I2492" t="s">
        <v>190</v>
      </c>
      <c r="J2492" t="s">
        <v>3038</v>
      </c>
      <c r="K2492" t="s">
        <v>606</v>
      </c>
      <c r="L2492" t="s">
        <v>503</v>
      </c>
      <c r="M2492" t="s">
        <v>137</v>
      </c>
      <c r="N2492">
        <v>8399</v>
      </c>
      <c r="O2492" t="s">
        <v>93</v>
      </c>
      <c r="P2492">
        <v>8399</v>
      </c>
      <c r="Q2492" t="s">
        <v>93</v>
      </c>
      <c r="R2492">
        <v>59600429</v>
      </c>
      <c r="S2492">
        <v>59600429</v>
      </c>
      <c r="T2492">
        <v>59600429</v>
      </c>
      <c r="U2492">
        <v>59600429</v>
      </c>
      <c r="V2492">
        <v>59600429</v>
      </c>
      <c r="W2492">
        <v>59600429</v>
      </c>
      <c r="X2492">
        <v>59600429</v>
      </c>
      <c r="Y2492">
        <v>59600429</v>
      </c>
      <c r="Z2492">
        <v>59600429</v>
      </c>
      <c r="AA2492">
        <v>59600429</v>
      </c>
      <c r="AB2492">
        <v>59600429</v>
      </c>
      <c r="AC2492">
        <v>59600429</v>
      </c>
      <c r="AD2492">
        <v>59600429</v>
      </c>
      <c r="AE2492" t="s">
        <v>95</v>
      </c>
      <c r="AF2492" s="8">
        <v>45473</v>
      </c>
    </row>
    <row r="2493" spans="1:32" x14ac:dyDescent="0.25">
      <c r="A2493" t="s">
        <v>8195</v>
      </c>
      <c r="B2493" s="10">
        <v>2024</v>
      </c>
      <c r="C2493" s="8">
        <v>45383</v>
      </c>
      <c r="D2493" s="8">
        <v>45473</v>
      </c>
      <c r="E2493" t="s">
        <v>83</v>
      </c>
      <c r="F2493">
        <v>8.9</v>
      </c>
      <c r="G2493" t="s">
        <v>174</v>
      </c>
      <c r="H2493" t="s">
        <v>8196</v>
      </c>
      <c r="I2493" t="s">
        <v>196</v>
      </c>
      <c r="J2493" t="s">
        <v>8197</v>
      </c>
      <c r="K2493" t="s">
        <v>606</v>
      </c>
      <c r="L2493" t="s">
        <v>611</v>
      </c>
      <c r="M2493" t="s">
        <v>91</v>
      </c>
      <c r="N2493">
        <v>8399</v>
      </c>
      <c r="O2493" t="s">
        <v>93</v>
      </c>
      <c r="P2493">
        <v>8399</v>
      </c>
      <c r="Q2493" t="s">
        <v>93</v>
      </c>
      <c r="R2493">
        <v>59600430</v>
      </c>
      <c r="S2493">
        <v>59600430</v>
      </c>
      <c r="T2493">
        <v>59600430</v>
      </c>
      <c r="U2493">
        <v>59600430</v>
      </c>
      <c r="V2493">
        <v>59600430</v>
      </c>
      <c r="W2493">
        <v>59600430</v>
      </c>
      <c r="X2493">
        <v>59600430</v>
      </c>
      <c r="Y2493">
        <v>59600430</v>
      </c>
      <c r="Z2493">
        <v>59600430</v>
      </c>
      <c r="AA2493">
        <v>59600430</v>
      </c>
      <c r="AB2493">
        <v>59600430</v>
      </c>
      <c r="AC2493">
        <v>59600430</v>
      </c>
      <c r="AD2493">
        <v>59600430</v>
      </c>
      <c r="AE2493" t="s">
        <v>95</v>
      </c>
      <c r="AF2493" s="8">
        <v>45473</v>
      </c>
    </row>
    <row r="2494" spans="1:32" x14ac:dyDescent="0.25">
      <c r="A2494" t="s">
        <v>8198</v>
      </c>
      <c r="B2494" s="10">
        <v>2024</v>
      </c>
      <c r="C2494" s="8">
        <v>45383</v>
      </c>
      <c r="D2494" s="8">
        <v>45473</v>
      </c>
      <c r="E2494" t="s">
        <v>83</v>
      </c>
      <c r="F2494">
        <v>7.9</v>
      </c>
      <c r="G2494" t="s">
        <v>124</v>
      </c>
      <c r="H2494" t="s">
        <v>8199</v>
      </c>
      <c r="I2494" t="s">
        <v>134</v>
      </c>
      <c r="J2494" t="s">
        <v>1040</v>
      </c>
      <c r="K2494" t="s">
        <v>1815</v>
      </c>
      <c r="L2494" t="s">
        <v>166</v>
      </c>
      <c r="M2494" t="s">
        <v>137</v>
      </c>
      <c r="N2494">
        <v>6532</v>
      </c>
      <c r="O2494" t="s">
        <v>93</v>
      </c>
      <c r="P2494">
        <v>6532</v>
      </c>
      <c r="Q2494" t="s">
        <v>93</v>
      </c>
      <c r="R2494">
        <v>59600468</v>
      </c>
      <c r="S2494">
        <v>59600468</v>
      </c>
      <c r="T2494">
        <v>59600468</v>
      </c>
      <c r="U2494">
        <v>59600468</v>
      </c>
      <c r="V2494">
        <v>59600468</v>
      </c>
      <c r="W2494">
        <v>59600468</v>
      </c>
      <c r="X2494">
        <v>59600468</v>
      </c>
      <c r="Y2494">
        <v>59600468</v>
      </c>
      <c r="Z2494">
        <v>59600468</v>
      </c>
      <c r="AA2494">
        <v>59600468</v>
      </c>
      <c r="AB2494">
        <v>59600468</v>
      </c>
      <c r="AC2494">
        <v>59600468</v>
      </c>
      <c r="AD2494">
        <v>59600468</v>
      </c>
      <c r="AE2494" t="s">
        <v>95</v>
      </c>
      <c r="AF2494" s="8">
        <v>45473</v>
      </c>
    </row>
    <row r="2495" spans="1:32" x14ac:dyDescent="0.25">
      <c r="A2495" t="s">
        <v>8200</v>
      </c>
      <c r="B2495" s="10">
        <v>2024</v>
      </c>
      <c r="C2495" s="8">
        <v>45383</v>
      </c>
      <c r="D2495" s="8">
        <v>45473</v>
      </c>
      <c r="E2495" t="s">
        <v>83</v>
      </c>
      <c r="F2495">
        <v>7.9</v>
      </c>
      <c r="G2495" t="s">
        <v>124</v>
      </c>
      <c r="H2495" t="s">
        <v>8201</v>
      </c>
      <c r="I2495" t="s">
        <v>645</v>
      </c>
      <c r="J2495" t="s">
        <v>1240</v>
      </c>
      <c r="K2495" t="s">
        <v>1815</v>
      </c>
      <c r="L2495" t="s">
        <v>830</v>
      </c>
      <c r="M2495" t="s">
        <v>91</v>
      </c>
      <c r="N2495">
        <v>6532</v>
      </c>
      <c r="O2495" t="s">
        <v>93</v>
      </c>
      <c r="P2495">
        <v>6532</v>
      </c>
      <c r="Q2495" t="s">
        <v>93</v>
      </c>
      <c r="R2495">
        <v>59600469</v>
      </c>
      <c r="S2495">
        <v>59600469</v>
      </c>
      <c r="T2495">
        <v>59600469</v>
      </c>
      <c r="U2495">
        <v>59600469</v>
      </c>
      <c r="V2495">
        <v>59600469</v>
      </c>
      <c r="W2495">
        <v>59600469</v>
      </c>
      <c r="X2495">
        <v>59600469</v>
      </c>
      <c r="Y2495">
        <v>59600469</v>
      </c>
      <c r="Z2495">
        <v>59600469</v>
      </c>
      <c r="AA2495">
        <v>59600469</v>
      </c>
      <c r="AB2495">
        <v>59600469</v>
      </c>
      <c r="AC2495">
        <v>59600469</v>
      </c>
      <c r="AD2495">
        <v>59600469</v>
      </c>
      <c r="AE2495" t="s">
        <v>95</v>
      </c>
      <c r="AF2495" s="8">
        <v>45473</v>
      </c>
    </row>
    <row r="2496" spans="1:32" x14ac:dyDescent="0.25">
      <c r="A2496" t="s">
        <v>8202</v>
      </c>
      <c r="B2496" s="10">
        <v>2024</v>
      </c>
      <c r="C2496" s="8">
        <v>45383</v>
      </c>
      <c r="D2496" s="8">
        <v>45473</v>
      </c>
      <c r="E2496" t="s">
        <v>83</v>
      </c>
      <c r="F2496">
        <v>8.9</v>
      </c>
      <c r="G2496" t="s">
        <v>174</v>
      </c>
      <c r="H2496" t="s">
        <v>308</v>
      </c>
      <c r="I2496" t="s">
        <v>5051</v>
      </c>
      <c r="J2496" t="s">
        <v>2782</v>
      </c>
      <c r="K2496" t="s">
        <v>2002</v>
      </c>
      <c r="L2496" t="s">
        <v>7596</v>
      </c>
      <c r="M2496" t="s">
        <v>137</v>
      </c>
      <c r="N2496">
        <v>8399</v>
      </c>
      <c r="O2496" t="s">
        <v>93</v>
      </c>
      <c r="P2496">
        <v>8399</v>
      </c>
      <c r="Q2496" t="s">
        <v>93</v>
      </c>
      <c r="R2496">
        <v>59600470</v>
      </c>
      <c r="S2496">
        <v>59600470</v>
      </c>
      <c r="T2496">
        <v>59600470</v>
      </c>
      <c r="U2496">
        <v>59600470</v>
      </c>
      <c r="V2496">
        <v>59600470</v>
      </c>
      <c r="W2496">
        <v>59600470</v>
      </c>
      <c r="X2496">
        <v>59600470</v>
      </c>
      <c r="Y2496">
        <v>59600470</v>
      </c>
      <c r="Z2496">
        <v>59600470</v>
      </c>
      <c r="AA2496">
        <v>59600470</v>
      </c>
      <c r="AB2496">
        <v>59600470</v>
      </c>
      <c r="AC2496">
        <v>59600470</v>
      </c>
      <c r="AD2496">
        <v>59600470</v>
      </c>
      <c r="AE2496" t="s">
        <v>95</v>
      </c>
      <c r="AF2496" s="8">
        <v>45473</v>
      </c>
    </row>
    <row r="2497" spans="1:32" x14ac:dyDescent="0.25">
      <c r="A2497" t="s">
        <v>8203</v>
      </c>
      <c r="B2497" s="10">
        <v>2024</v>
      </c>
      <c r="C2497" s="8">
        <v>45383</v>
      </c>
      <c r="D2497" s="8">
        <v>45473</v>
      </c>
      <c r="E2497" t="s">
        <v>83</v>
      </c>
      <c r="F2497">
        <v>12.9</v>
      </c>
      <c r="G2497" t="s">
        <v>2065</v>
      </c>
      <c r="H2497" t="s">
        <v>8204</v>
      </c>
      <c r="I2497" t="s">
        <v>247</v>
      </c>
      <c r="J2497" t="s">
        <v>863</v>
      </c>
      <c r="K2497" t="s">
        <v>2002</v>
      </c>
      <c r="L2497" t="s">
        <v>503</v>
      </c>
      <c r="M2497" t="s">
        <v>137</v>
      </c>
      <c r="N2497">
        <v>9567</v>
      </c>
      <c r="O2497" t="s">
        <v>93</v>
      </c>
      <c r="P2497">
        <v>9567</v>
      </c>
      <c r="Q2497" t="s">
        <v>93</v>
      </c>
      <c r="R2497">
        <v>59600471</v>
      </c>
      <c r="S2497">
        <v>59600471</v>
      </c>
      <c r="T2497">
        <v>59600471</v>
      </c>
      <c r="U2497">
        <v>59600471</v>
      </c>
      <c r="V2497">
        <v>59600471</v>
      </c>
      <c r="W2497">
        <v>59600471</v>
      </c>
      <c r="X2497">
        <v>59600471</v>
      </c>
      <c r="Y2497">
        <v>59600471</v>
      </c>
      <c r="Z2497">
        <v>59600471</v>
      </c>
      <c r="AA2497">
        <v>59600471</v>
      </c>
      <c r="AB2497">
        <v>59600471</v>
      </c>
      <c r="AC2497">
        <v>59600471</v>
      </c>
      <c r="AD2497">
        <v>59600471</v>
      </c>
      <c r="AE2497" t="s">
        <v>95</v>
      </c>
      <c r="AF2497" s="8">
        <v>45473</v>
      </c>
    </row>
    <row r="2498" spans="1:32" x14ac:dyDescent="0.25">
      <c r="A2498" t="s">
        <v>8205</v>
      </c>
      <c r="B2498" s="10">
        <v>2024</v>
      </c>
      <c r="C2498" s="8">
        <v>45383</v>
      </c>
      <c r="D2498" s="8">
        <v>45473</v>
      </c>
      <c r="E2498" t="s">
        <v>83</v>
      </c>
      <c r="F2498">
        <v>13.9</v>
      </c>
      <c r="G2498" t="s">
        <v>8206</v>
      </c>
      <c r="H2498" t="e">
        <f>+Op De Maq Pesada</f>
        <v>#NAME?</v>
      </c>
      <c r="I2498" t="s">
        <v>531</v>
      </c>
      <c r="J2498" t="s">
        <v>8207</v>
      </c>
      <c r="K2498" t="s">
        <v>7947</v>
      </c>
      <c r="L2498" t="s">
        <v>2377</v>
      </c>
      <c r="M2498" t="s">
        <v>91</v>
      </c>
      <c r="N2498">
        <v>9927</v>
      </c>
      <c r="O2498" t="s">
        <v>93</v>
      </c>
      <c r="P2498">
        <v>9927</v>
      </c>
      <c r="Q2498" t="s">
        <v>93</v>
      </c>
      <c r="R2498">
        <v>59600472</v>
      </c>
      <c r="S2498">
        <v>59600472</v>
      </c>
      <c r="T2498">
        <v>59600472</v>
      </c>
      <c r="U2498">
        <v>59600472</v>
      </c>
      <c r="V2498">
        <v>59600472</v>
      </c>
      <c r="W2498">
        <v>59600472</v>
      </c>
      <c r="X2498">
        <v>59600472</v>
      </c>
      <c r="Y2498">
        <v>59600472</v>
      </c>
      <c r="Z2498">
        <v>59600472</v>
      </c>
      <c r="AA2498">
        <v>59600472</v>
      </c>
      <c r="AB2498">
        <v>59600472</v>
      </c>
      <c r="AC2498">
        <v>59600472</v>
      </c>
      <c r="AD2498">
        <v>59600472</v>
      </c>
      <c r="AE2498" t="s">
        <v>95</v>
      </c>
      <c r="AF2498" s="8">
        <v>45473</v>
      </c>
    </row>
    <row r="2499" spans="1:32" x14ac:dyDescent="0.25">
      <c r="A2499" t="s">
        <v>8208</v>
      </c>
      <c r="B2499" s="10">
        <v>2024</v>
      </c>
      <c r="C2499" s="8">
        <v>45383</v>
      </c>
      <c r="D2499" s="8">
        <v>45473</v>
      </c>
      <c r="E2499" t="s">
        <v>83</v>
      </c>
      <c r="F2499">
        <v>8.9</v>
      </c>
      <c r="G2499" t="s">
        <v>99</v>
      </c>
      <c r="H2499" t="e">
        <f>+Cabo En Agua Potable</f>
        <v>#NAME?</v>
      </c>
      <c r="I2499" t="s">
        <v>351</v>
      </c>
      <c r="J2499" t="s">
        <v>1352</v>
      </c>
      <c r="K2499" t="s">
        <v>4455</v>
      </c>
      <c r="L2499" t="s">
        <v>672</v>
      </c>
      <c r="M2499" t="s">
        <v>91</v>
      </c>
      <c r="N2499">
        <v>8399</v>
      </c>
      <c r="O2499" t="s">
        <v>93</v>
      </c>
      <c r="P2499">
        <v>8399</v>
      </c>
      <c r="Q2499" t="s">
        <v>93</v>
      </c>
      <c r="R2499">
        <v>59600473</v>
      </c>
      <c r="S2499">
        <v>59600473</v>
      </c>
      <c r="T2499">
        <v>59600473</v>
      </c>
      <c r="U2499">
        <v>59600473</v>
      </c>
      <c r="V2499">
        <v>59600473</v>
      </c>
      <c r="W2499">
        <v>59600473</v>
      </c>
      <c r="X2499">
        <v>59600473</v>
      </c>
      <c r="Y2499">
        <v>59600473</v>
      </c>
      <c r="Z2499">
        <v>59600473</v>
      </c>
      <c r="AA2499">
        <v>59600473</v>
      </c>
      <c r="AB2499">
        <v>59600473</v>
      </c>
      <c r="AC2499">
        <v>59600473</v>
      </c>
      <c r="AD2499">
        <v>59600473</v>
      </c>
      <c r="AE2499" t="s">
        <v>95</v>
      </c>
      <c r="AF2499" s="8">
        <v>45473</v>
      </c>
    </row>
    <row r="2500" spans="1:32" x14ac:dyDescent="0.25">
      <c r="A2500" t="s">
        <v>8209</v>
      </c>
      <c r="B2500" s="10">
        <v>2024</v>
      </c>
      <c r="C2500" s="8">
        <v>45383</v>
      </c>
      <c r="D2500" s="8">
        <v>45473</v>
      </c>
      <c r="E2500" t="s">
        <v>1621</v>
      </c>
      <c r="F2500">
        <v>100</v>
      </c>
      <c r="G2500" t="s">
        <v>1641</v>
      </c>
      <c r="H2500" t="s">
        <v>1635</v>
      </c>
      <c r="I2500" t="s">
        <v>1642</v>
      </c>
      <c r="J2500" t="s">
        <v>484</v>
      </c>
      <c r="K2500" t="s">
        <v>2048</v>
      </c>
      <c r="L2500" t="s">
        <v>219</v>
      </c>
      <c r="M2500" t="s">
        <v>91</v>
      </c>
      <c r="N2500">
        <v>7468</v>
      </c>
      <c r="O2500" t="s">
        <v>93</v>
      </c>
      <c r="P2500">
        <v>7468</v>
      </c>
      <c r="Q2500" t="s">
        <v>93</v>
      </c>
      <c r="R2500">
        <v>59600532</v>
      </c>
      <c r="S2500">
        <v>59600532</v>
      </c>
      <c r="T2500">
        <v>59600532</v>
      </c>
      <c r="U2500">
        <v>59600532</v>
      </c>
      <c r="V2500">
        <v>59600532</v>
      </c>
      <c r="W2500">
        <v>59600532</v>
      </c>
      <c r="X2500">
        <v>59600532</v>
      </c>
      <c r="Y2500">
        <v>59600532</v>
      </c>
      <c r="Z2500">
        <v>59600532</v>
      </c>
      <c r="AA2500">
        <v>59600532</v>
      </c>
      <c r="AB2500">
        <v>59600532</v>
      </c>
      <c r="AC2500">
        <v>59600532</v>
      </c>
      <c r="AD2500">
        <v>59600532</v>
      </c>
      <c r="AE2500" t="s">
        <v>95</v>
      </c>
      <c r="AF2500" s="8">
        <v>45473</v>
      </c>
    </row>
    <row r="2501" spans="1:32" x14ac:dyDescent="0.25">
      <c r="A2501" t="s">
        <v>8210</v>
      </c>
      <c r="B2501" s="10">
        <v>2024</v>
      </c>
      <c r="C2501" s="8">
        <v>45383</v>
      </c>
      <c r="D2501" s="8">
        <v>45473</v>
      </c>
      <c r="E2501" t="s">
        <v>1621</v>
      </c>
      <c r="F2501">
        <v>100</v>
      </c>
      <c r="G2501" t="s">
        <v>5275</v>
      </c>
      <c r="H2501" t="s">
        <v>1629</v>
      </c>
      <c r="I2501" t="s">
        <v>2534</v>
      </c>
      <c r="J2501" t="s">
        <v>8211</v>
      </c>
      <c r="K2501" t="s">
        <v>1120</v>
      </c>
      <c r="L2501" t="s">
        <v>982</v>
      </c>
      <c r="M2501" t="s">
        <v>137</v>
      </c>
      <c r="N2501">
        <v>7468</v>
      </c>
      <c r="O2501" t="s">
        <v>93</v>
      </c>
      <c r="P2501">
        <v>7468</v>
      </c>
      <c r="Q2501" t="s">
        <v>93</v>
      </c>
      <c r="R2501">
        <v>59600533</v>
      </c>
      <c r="S2501">
        <v>59600533</v>
      </c>
      <c r="T2501">
        <v>59600533</v>
      </c>
      <c r="U2501">
        <v>59600533</v>
      </c>
      <c r="V2501">
        <v>59600533</v>
      </c>
      <c r="W2501">
        <v>59600533</v>
      </c>
      <c r="X2501">
        <v>59600533</v>
      </c>
      <c r="Y2501">
        <v>59600533</v>
      </c>
      <c r="Z2501">
        <v>59600533</v>
      </c>
      <c r="AA2501">
        <v>59600533</v>
      </c>
      <c r="AB2501">
        <v>59600533</v>
      </c>
      <c r="AC2501">
        <v>59600533</v>
      </c>
      <c r="AD2501">
        <v>59600533</v>
      </c>
      <c r="AE2501" t="s">
        <v>95</v>
      </c>
      <c r="AF2501" s="8">
        <v>45473</v>
      </c>
    </row>
    <row r="2502" spans="1:32" x14ac:dyDescent="0.25">
      <c r="A2502" t="s">
        <v>8212</v>
      </c>
      <c r="B2502" s="10">
        <v>2024</v>
      </c>
      <c r="C2502" s="8">
        <v>45383</v>
      </c>
      <c r="D2502" s="8">
        <v>45473</v>
      </c>
      <c r="E2502" t="s">
        <v>1621</v>
      </c>
      <c r="F2502">
        <v>100</v>
      </c>
      <c r="G2502" t="s">
        <v>224</v>
      </c>
      <c r="H2502" t="s">
        <v>1629</v>
      </c>
      <c r="I2502" t="s">
        <v>8213</v>
      </c>
      <c r="J2502" t="s">
        <v>2520</v>
      </c>
      <c r="K2502" t="s">
        <v>4538</v>
      </c>
      <c r="L2502" t="s">
        <v>4524</v>
      </c>
      <c r="M2502" t="s">
        <v>137</v>
      </c>
      <c r="N2502">
        <v>7468</v>
      </c>
      <c r="O2502" t="s">
        <v>93</v>
      </c>
      <c r="P2502">
        <v>7468</v>
      </c>
      <c r="Q2502" t="s">
        <v>93</v>
      </c>
      <c r="R2502">
        <v>59600534</v>
      </c>
      <c r="S2502">
        <v>59600534</v>
      </c>
      <c r="T2502">
        <v>59600534</v>
      </c>
      <c r="U2502">
        <v>59600534</v>
      </c>
      <c r="V2502">
        <v>59600534</v>
      </c>
      <c r="W2502">
        <v>59600534</v>
      </c>
      <c r="X2502">
        <v>59600534</v>
      </c>
      <c r="Y2502">
        <v>59600534</v>
      </c>
      <c r="Z2502">
        <v>59600534</v>
      </c>
      <c r="AA2502">
        <v>59600534</v>
      </c>
      <c r="AB2502">
        <v>59600534</v>
      </c>
      <c r="AC2502">
        <v>59600534</v>
      </c>
      <c r="AD2502">
        <v>59600534</v>
      </c>
      <c r="AE2502" t="s">
        <v>95</v>
      </c>
      <c r="AF2502" s="8">
        <v>45473</v>
      </c>
    </row>
    <row r="2503" spans="1:32" x14ac:dyDescent="0.25">
      <c r="A2503" t="s">
        <v>8214</v>
      </c>
      <c r="B2503" s="10">
        <v>2024</v>
      </c>
      <c r="C2503" s="8">
        <v>45383</v>
      </c>
      <c r="D2503" s="8">
        <v>45473</v>
      </c>
      <c r="E2503" t="s">
        <v>1621</v>
      </c>
      <c r="F2503">
        <v>100</v>
      </c>
      <c r="G2503" t="s">
        <v>1599</v>
      </c>
      <c r="H2503" t="s">
        <v>1635</v>
      </c>
      <c r="I2503" t="s">
        <v>1636</v>
      </c>
      <c r="J2503" t="s">
        <v>8215</v>
      </c>
      <c r="K2503" t="s">
        <v>1463</v>
      </c>
      <c r="L2503" t="s">
        <v>146</v>
      </c>
      <c r="M2503" t="s">
        <v>91</v>
      </c>
      <c r="N2503">
        <v>7468</v>
      </c>
      <c r="O2503" t="s">
        <v>93</v>
      </c>
      <c r="P2503">
        <v>7468</v>
      </c>
      <c r="Q2503" t="s">
        <v>93</v>
      </c>
      <c r="R2503">
        <v>59600535</v>
      </c>
      <c r="S2503">
        <v>59600535</v>
      </c>
      <c r="T2503">
        <v>59600535</v>
      </c>
      <c r="U2503">
        <v>59600535</v>
      </c>
      <c r="V2503">
        <v>59600535</v>
      </c>
      <c r="W2503">
        <v>59600535</v>
      </c>
      <c r="X2503">
        <v>59600535</v>
      </c>
      <c r="Y2503">
        <v>59600535</v>
      </c>
      <c r="Z2503">
        <v>59600535</v>
      </c>
      <c r="AA2503">
        <v>59600535</v>
      </c>
      <c r="AB2503">
        <v>59600535</v>
      </c>
      <c r="AC2503">
        <v>59600535</v>
      </c>
      <c r="AD2503">
        <v>59600535</v>
      </c>
      <c r="AE2503" t="s">
        <v>95</v>
      </c>
      <c r="AF2503" s="8">
        <v>45473</v>
      </c>
    </row>
    <row r="2504" spans="1:32" x14ac:dyDescent="0.25">
      <c r="A2504" t="s">
        <v>8216</v>
      </c>
      <c r="B2504" s="10">
        <v>2024</v>
      </c>
      <c r="C2504" s="8">
        <v>45383</v>
      </c>
      <c r="D2504" s="8">
        <v>45473</v>
      </c>
      <c r="E2504" t="s">
        <v>1621</v>
      </c>
      <c r="F2504">
        <v>100</v>
      </c>
      <c r="G2504" t="s">
        <v>261</v>
      </c>
      <c r="H2504" t="s">
        <v>1629</v>
      </c>
      <c r="I2504" t="s">
        <v>3405</v>
      </c>
      <c r="J2504" t="s">
        <v>8217</v>
      </c>
      <c r="K2504" t="s">
        <v>972</v>
      </c>
      <c r="L2504" t="s">
        <v>460</v>
      </c>
      <c r="M2504" t="s">
        <v>137</v>
      </c>
      <c r="N2504">
        <v>7468</v>
      </c>
      <c r="O2504" t="s">
        <v>93</v>
      </c>
      <c r="P2504">
        <v>7468</v>
      </c>
      <c r="Q2504" t="s">
        <v>93</v>
      </c>
      <c r="R2504">
        <v>59600536</v>
      </c>
      <c r="S2504">
        <v>59600536</v>
      </c>
      <c r="T2504">
        <v>59600536</v>
      </c>
      <c r="U2504">
        <v>59600536</v>
      </c>
      <c r="V2504">
        <v>59600536</v>
      </c>
      <c r="W2504">
        <v>59600536</v>
      </c>
      <c r="X2504">
        <v>59600536</v>
      </c>
      <c r="Y2504">
        <v>59600536</v>
      </c>
      <c r="Z2504">
        <v>59600536</v>
      </c>
      <c r="AA2504">
        <v>59600536</v>
      </c>
      <c r="AB2504">
        <v>59600536</v>
      </c>
      <c r="AC2504">
        <v>59600536</v>
      </c>
      <c r="AD2504">
        <v>59600536</v>
      </c>
      <c r="AE2504" t="s">
        <v>95</v>
      </c>
      <c r="AF2504" s="8">
        <v>45473</v>
      </c>
    </row>
    <row r="2505" spans="1:32" x14ac:dyDescent="0.25">
      <c r="A2505" t="s">
        <v>8218</v>
      </c>
      <c r="B2505" s="10">
        <v>2024</v>
      </c>
      <c r="C2505" s="8">
        <v>45383</v>
      </c>
      <c r="D2505" s="8">
        <v>45473</v>
      </c>
      <c r="E2505" t="s">
        <v>1621</v>
      </c>
      <c r="F2505">
        <v>100</v>
      </c>
      <c r="G2505" t="s">
        <v>842</v>
      </c>
      <c r="H2505" t="s">
        <v>1629</v>
      </c>
      <c r="I2505" t="s">
        <v>8219</v>
      </c>
      <c r="J2505" t="s">
        <v>7282</v>
      </c>
      <c r="K2505" t="s">
        <v>972</v>
      </c>
      <c r="L2505" t="s">
        <v>90</v>
      </c>
      <c r="M2505" t="s">
        <v>137</v>
      </c>
      <c r="N2505">
        <v>7468</v>
      </c>
      <c r="O2505" t="s">
        <v>93</v>
      </c>
      <c r="P2505">
        <v>7468</v>
      </c>
      <c r="Q2505" t="s">
        <v>93</v>
      </c>
      <c r="R2505">
        <v>59600537</v>
      </c>
      <c r="S2505">
        <v>59600537</v>
      </c>
      <c r="T2505">
        <v>59600537</v>
      </c>
      <c r="U2505">
        <v>59600537</v>
      </c>
      <c r="V2505">
        <v>59600537</v>
      </c>
      <c r="W2505">
        <v>59600537</v>
      </c>
      <c r="X2505">
        <v>59600537</v>
      </c>
      <c r="Y2505">
        <v>59600537</v>
      </c>
      <c r="Z2505">
        <v>59600537</v>
      </c>
      <c r="AA2505">
        <v>59600537</v>
      </c>
      <c r="AB2505">
        <v>59600537</v>
      </c>
      <c r="AC2505">
        <v>59600537</v>
      </c>
      <c r="AD2505">
        <v>59600537</v>
      </c>
      <c r="AE2505" t="s">
        <v>95</v>
      </c>
      <c r="AF2505" s="8">
        <v>45473</v>
      </c>
    </row>
    <row r="2506" spans="1:32" x14ac:dyDescent="0.25">
      <c r="A2506" t="s">
        <v>8220</v>
      </c>
      <c r="B2506" s="10">
        <v>2024</v>
      </c>
      <c r="C2506" s="8">
        <v>45383</v>
      </c>
      <c r="D2506" s="8">
        <v>45473</v>
      </c>
      <c r="E2506" t="s">
        <v>1621</v>
      </c>
      <c r="F2506">
        <v>100</v>
      </c>
      <c r="G2506" t="s">
        <v>224</v>
      </c>
      <c r="H2506" t="s">
        <v>1629</v>
      </c>
      <c r="I2506" t="s">
        <v>8221</v>
      </c>
      <c r="J2506" t="s">
        <v>8222</v>
      </c>
      <c r="K2506" t="s">
        <v>2124</v>
      </c>
      <c r="L2506" t="s">
        <v>219</v>
      </c>
      <c r="M2506" t="s">
        <v>91</v>
      </c>
      <c r="N2506">
        <v>7468</v>
      </c>
      <c r="O2506" t="s">
        <v>93</v>
      </c>
      <c r="P2506">
        <v>7468</v>
      </c>
      <c r="Q2506" t="s">
        <v>93</v>
      </c>
      <c r="R2506">
        <v>59600566</v>
      </c>
      <c r="S2506">
        <v>59600566</v>
      </c>
      <c r="T2506">
        <v>59600566</v>
      </c>
      <c r="U2506">
        <v>59600566</v>
      </c>
      <c r="V2506">
        <v>59600566</v>
      </c>
      <c r="W2506">
        <v>59600566</v>
      </c>
      <c r="X2506">
        <v>59600566</v>
      </c>
      <c r="Y2506">
        <v>59600566</v>
      </c>
      <c r="Z2506">
        <v>59600566</v>
      </c>
      <c r="AA2506">
        <v>59600566</v>
      </c>
      <c r="AB2506">
        <v>59600566</v>
      </c>
      <c r="AC2506">
        <v>59600566</v>
      </c>
      <c r="AD2506">
        <v>59600566</v>
      </c>
      <c r="AE2506" t="s">
        <v>95</v>
      </c>
      <c r="AF2506" s="8">
        <v>45473</v>
      </c>
    </row>
    <row r="2507" spans="1:32" x14ac:dyDescent="0.25">
      <c r="A2507" t="s">
        <v>8223</v>
      </c>
      <c r="B2507" s="10">
        <v>2024</v>
      </c>
      <c r="C2507" s="8">
        <v>45383</v>
      </c>
      <c r="D2507" s="8">
        <v>45473</v>
      </c>
      <c r="E2507" t="s">
        <v>1621</v>
      </c>
      <c r="F2507">
        <v>100</v>
      </c>
      <c r="G2507" t="s">
        <v>3401</v>
      </c>
      <c r="H2507" t="s">
        <v>1629</v>
      </c>
      <c r="I2507" t="s">
        <v>2534</v>
      </c>
      <c r="J2507" t="s">
        <v>8224</v>
      </c>
      <c r="K2507" t="s">
        <v>1908</v>
      </c>
      <c r="L2507" t="s">
        <v>111</v>
      </c>
      <c r="M2507" t="s">
        <v>137</v>
      </c>
      <c r="N2507">
        <v>7468</v>
      </c>
      <c r="O2507" t="s">
        <v>93</v>
      </c>
      <c r="P2507">
        <v>7468</v>
      </c>
      <c r="Q2507" t="s">
        <v>93</v>
      </c>
      <c r="R2507">
        <v>59600567</v>
      </c>
      <c r="S2507">
        <v>59600567</v>
      </c>
      <c r="T2507">
        <v>59600567</v>
      </c>
      <c r="U2507">
        <v>59600567</v>
      </c>
      <c r="V2507">
        <v>59600567</v>
      </c>
      <c r="W2507">
        <v>59600567</v>
      </c>
      <c r="X2507">
        <v>59600567</v>
      </c>
      <c r="Y2507">
        <v>59600567</v>
      </c>
      <c r="Z2507">
        <v>59600567</v>
      </c>
      <c r="AA2507">
        <v>59600567</v>
      </c>
      <c r="AB2507">
        <v>59600567</v>
      </c>
      <c r="AC2507">
        <v>59600567</v>
      </c>
      <c r="AD2507">
        <v>59600567</v>
      </c>
      <c r="AE2507" t="s">
        <v>95</v>
      </c>
      <c r="AF2507" s="8">
        <v>45473</v>
      </c>
    </row>
    <row r="2508" spans="1:32" x14ac:dyDescent="0.25">
      <c r="A2508" t="s">
        <v>8225</v>
      </c>
      <c r="B2508" s="10">
        <v>2024</v>
      </c>
      <c r="C2508" s="8">
        <v>45383</v>
      </c>
      <c r="D2508" s="8">
        <v>45473</v>
      </c>
      <c r="E2508" t="s">
        <v>1621</v>
      </c>
      <c r="F2508">
        <v>100</v>
      </c>
      <c r="G2508" t="s">
        <v>224</v>
      </c>
      <c r="H2508" t="s">
        <v>1629</v>
      </c>
      <c r="I2508" t="s">
        <v>8226</v>
      </c>
      <c r="J2508" t="s">
        <v>1019</v>
      </c>
      <c r="K2508" t="s">
        <v>433</v>
      </c>
      <c r="L2508" t="s">
        <v>3668</v>
      </c>
      <c r="M2508" t="s">
        <v>137</v>
      </c>
      <c r="N2508">
        <v>7468</v>
      </c>
      <c r="O2508" t="s">
        <v>93</v>
      </c>
      <c r="P2508">
        <v>7468</v>
      </c>
      <c r="Q2508" t="s">
        <v>93</v>
      </c>
      <c r="R2508">
        <v>59600568</v>
      </c>
      <c r="S2508">
        <v>59600568</v>
      </c>
      <c r="T2508">
        <v>59600568</v>
      </c>
      <c r="U2508">
        <v>59600568</v>
      </c>
      <c r="V2508">
        <v>59600568</v>
      </c>
      <c r="W2508">
        <v>59600568</v>
      </c>
      <c r="X2508">
        <v>59600568</v>
      </c>
      <c r="Y2508">
        <v>59600568</v>
      </c>
      <c r="Z2508">
        <v>59600568</v>
      </c>
      <c r="AA2508">
        <v>59600568</v>
      </c>
      <c r="AB2508">
        <v>59600568</v>
      </c>
      <c r="AC2508">
        <v>59600568</v>
      </c>
      <c r="AD2508">
        <v>59600568</v>
      </c>
      <c r="AE2508" t="s">
        <v>95</v>
      </c>
      <c r="AF2508" s="8">
        <v>45473</v>
      </c>
    </row>
    <row r="2509" spans="1:32" x14ac:dyDescent="0.25">
      <c r="A2509" t="s">
        <v>8227</v>
      </c>
      <c r="B2509" s="10">
        <v>2024</v>
      </c>
      <c r="C2509" s="8">
        <v>45383</v>
      </c>
      <c r="D2509" s="8">
        <v>45473</v>
      </c>
      <c r="E2509" t="s">
        <v>1621</v>
      </c>
      <c r="F2509">
        <v>100</v>
      </c>
      <c r="G2509" t="s">
        <v>224</v>
      </c>
      <c r="H2509" t="s">
        <v>1629</v>
      </c>
      <c r="I2509" t="s">
        <v>8228</v>
      </c>
      <c r="J2509" t="s">
        <v>8229</v>
      </c>
      <c r="K2509" t="s">
        <v>433</v>
      </c>
      <c r="L2509" t="s">
        <v>605</v>
      </c>
      <c r="M2509" t="s">
        <v>137</v>
      </c>
      <c r="N2509">
        <v>7468</v>
      </c>
      <c r="O2509" t="s">
        <v>93</v>
      </c>
      <c r="P2509">
        <v>7468</v>
      </c>
      <c r="Q2509" t="s">
        <v>93</v>
      </c>
      <c r="R2509">
        <v>59600569</v>
      </c>
      <c r="S2509">
        <v>59600569</v>
      </c>
      <c r="T2509">
        <v>59600569</v>
      </c>
      <c r="U2509">
        <v>59600569</v>
      </c>
      <c r="V2509">
        <v>59600569</v>
      </c>
      <c r="W2509">
        <v>59600569</v>
      </c>
      <c r="X2509">
        <v>59600569</v>
      </c>
      <c r="Y2509">
        <v>59600569</v>
      </c>
      <c r="Z2509">
        <v>59600569</v>
      </c>
      <c r="AA2509">
        <v>59600569</v>
      </c>
      <c r="AB2509">
        <v>59600569</v>
      </c>
      <c r="AC2509">
        <v>59600569</v>
      </c>
      <c r="AD2509">
        <v>59600569</v>
      </c>
      <c r="AE2509" t="s">
        <v>95</v>
      </c>
      <c r="AF2509" s="8">
        <v>45473</v>
      </c>
    </row>
    <row r="2510" spans="1:32" x14ac:dyDescent="0.25">
      <c r="A2510" t="s">
        <v>8230</v>
      </c>
      <c r="B2510" s="10">
        <v>2024</v>
      </c>
      <c r="C2510" s="8">
        <v>45383</v>
      </c>
      <c r="D2510" s="8">
        <v>45473</v>
      </c>
      <c r="E2510" t="s">
        <v>1621</v>
      </c>
      <c r="F2510">
        <v>100</v>
      </c>
      <c r="G2510" t="s">
        <v>8231</v>
      </c>
      <c r="H2510" t="s">
        <v>1623</v>
      </c>
      <c r="I2510" t="s">
        <v>3405</v>
      </c>
      <c r="J2510" t="s">
        <v>8232</v>
      </c>
      <c r="K2510" t="s">
        <v>433</v>
      </c>
      <c r="L2510" t="s">
        <v>453</v>
      </c>
      <c r="M2510" t="s">
        <v>137</v>
      </c>
      <c r="N2510">
        <v>7468</v>
      </c>
      <c r="O2510" t="s">
        <v>93</v>
      </c>
      <c r="P2510">
        <v>7468</v>
      </c>
      <c r="Q2510" t="s">
        <v>93</v>
      </c>
      <c r="R2510">
        <v>59600570</v>
      </c>
      <c r="S2510">
        <v>59600570</v>
      </c>
      <c r="T2510">
        <v>59600570</v>
      </c>
      <c r="U2510">
        <v>59600570</v>
      </c>
      <c r="V2510">
        <v>59600570</v>
      </c>
      <c r="W2510">
        <v>59600570</v>
      </c>
      <c r="X2510">
        <v>59600570</v>
      </c>
      <c r="Y2510">
        <v>59600570</v>
      </c>
      <c r="Z2510">
        <v>59600570</v>
      </c>
      <c r="AA2510">
        <v>59600570</v>
      </c>
      <c r="AB2510">
        <v>59600570</v>
      </c>
      <c r="AC2510">
        <v>59600570</v>
      </c>
      <c r="AD2510">
        <v>59600570</v>
      </c>
      <c r="AE2510" t="s">
        <v>95</v>
      </c>
      <c r="AF2510" s="8">
        <v>45473</v>
      </c>
    </row>
    <row r="2511" spans="1:32" x14ac:dyDescent="0.25">
      <c r="A2511" t="s">
        <v>8233</v>
      </c>
      <c r="B2511" s="10">
        <v>2024</v>
      </c>
      <c r="C2511" s="8">
        <v>45383</v>
      </c>
      <c r="D2511" s="8">
        <v>45473</v>
      </c>
      <c r="E2511" t="s">
        <v>1621</v>
      </c>
      <c r="F2511">
        <v>100</v>
      </c>
      <c r="G2511" t="s">
        <v>1634</v>
      </c>
      <c r="H2511" t="s">
        <v>1635</v>
      </c>
      <c r="I2511" t="s">
        <v>1636</v>
      </c>
      <c r="J2511" t="s">
        <v>8234</v>
      </c>
      <c r="K2511" t="s">
        <v>8235</v>
      </c>
      <c r="L2511" t="s">
        <v>8236</v>
      </c>
      <c r="M2511" t="s">
        <v>91</v>
      </c>
      <c r="N2511">
        <v>7468</v>
      </c>
      <c r="O2511" t="s">
        <v>93</v>
      </c>
      <c r="P2511">
        <v>7468</v>
      </c>
      <c r="Q2511" t="s">
        <v>93</v>
      </c>
      <c r="R2511">
        <v>59600571</v>
      </c>
      <c r="S2511">
        <v>59600571</v>
      </c>
      <c r="T2511">
        <v>59600571</v>
      </c>
      <c r="U2511">
        <v>59600571</v>
      </c>
      <c r="V2511">
        <v>59600571</v>
      </c>
      <c r="W2511">
        <v>59600571</v>
      </c>
      <c r="X2511">
        <v>59600571</v>
      </c>
      <c r="Y2511">
        <v>59600571</v>
      </c>
      <c r="Z2511">
        <v>59600571</v>
      </c>
      <c r="AA2511">
        <v>59600571</v>
      </c>
      <c r="AB2511">
        <v>59600571</v>
      </c>
      <c r="AC2511">
        <v>59600571</v>
      </c>
      <c r="AD2511">
        <v>59600571</v>
      </c>
      <c r="AE2511" t="s">
        <v>95</v>
      </c>
      <c r="AF2511" s="8">
        <v>45473</v>
      </c>
    </row>
    <row r="2512" spans="1:32" x14ac:dyDescent="0.25">
      <c r="A2512" t="s">
        <v>8237</v>
      </c>
      <c r="B2512" s="10">
        <v>2024</v>
      </c>
      <c r="C2512" s="8">
        <v>45383</v>
      </c>
      <c r="D2512" s="8">
        <v>45473</v>
      </c>
      <c r="E2512" t="s">
        <v>918</v>
      </c>
      <c r="F2512">
        <v>39</v>
      </c>
      <c r="G2512" t="s">
        <v>8238</v>
      </c>
      <c r="H2512" t="s">
        <v>8239</v>
      </c>
      <c r="I2512" t="s">
        <v>95</v>
      </c>
      <c r="J2512" t="s">
        <v>1898</v>
      </c>
      <c r="K2512" t="s">
        <v>678</v>
      </c>
      <c r="L2512" t="s">
        <v>227</v>
      </c>
      <c r="M2512" t="s">
        <v>91</v>
      </c>
      <c r="N2512">
        <v>9327</v>
      </c>
      <c r="O2512" t="s">
        <v>93</v>
      </c>
      <c r="P2512">
        <v>41313.300000000003</v>
      </c>
      <c r="Q2512" t="s">
        <v>93</v>
      </c>
      <c r="R2512">
        <v>59597184</v>
      </c>
      <c r="S2512">
        <v>59597184</v>
      </c>
      <c r="T2512">
        <v>59597184</v>
      </c>
      <c r="U2512">
        <v>59597184</v>
      </c>
      <c r="V2512">
        <v>59597184</v>
      </c>
      <c r="W2512">
        <v>59597184</v>
      </c>
      <c r="X2512">
        <v>59597184</v>
      </c>
      <c r="Y2512">
        <v>59597184</v>
      </c>
      <c r="Z2512">
        <v>59597184</v>
      </c>
      <c r="AA2512">
        <v>59597184</v>
      </c>
      <c r="AB2512">
        <v>59597184</v>
      </c>
      <c r="AC2512">
        <v>59597184</v>
      </c>
      <c r="AD2512">
        <v>59597184</v>
      </c>
      <c r="AE2512" t="s">
        <v>95</v>
      </c>
      <c r="AF2512" s="8">
        <v>45473</v>
      </c>
    </row>
    <row r="2513" spans="1:32" x14ac:dyDescent="0.25">
      <c r="A2513" t="s">
        <v>8240</v>
      </c>
      <c r="B2513" s="10">
        <v>2024</v>
      </c>
      <c r="C2513" s="8">
        <v>45383</v>
      </c>
      <c r="D2513" s="8">
        <v>45473</v>
      </c>
      <c r="E2513" t="s">
        <v>918</v>
      </c>
      <c r="F2513">
        <v>25</v>
      </c>
      <c r="G2513" t="s">
        <v>920</v>
      </c>
      <c r="H2513" t="s">
        <v>8241</v>
      </c>
      <c r="I2513" t="s">
        <v>942</v>
      </c>
      <c r="J2513" t="s">
        <v>8242</v>
      </c>
      <c r="K2513" t="s">
        <v>678</v>
      </c>
      <c r="L2513" t="s">
        <v>1925</v>
      </c>
      <c r="M2513" t="s">
        <v>91</v>
      </c>
      <c r="N2513">
        <v>8450</v>
      </c>
      <c r="O2513" t="s">
        <v>93</v>
      </c>
      <c r="P2513">
        <v>20427.98</v>
      </c>
      <c r="Q2513" t="s">
        <v>93</v>
      </c>
      <c r="R2513">
        <v>59597185</v>
      </c>
      <c r="S2513">
        <v>59597185</v>
      </c>
      <c r="T2513">
        <v>59597185</v>
      </c>
      <c r="U2513">
        <v>59597185</v>
      </c>
      <c r="V2513">
        <v>59597185</v>
      </c>
      <c r="W2513">
        <v>59597185</v>
      </c>
      <c r="X2513">
        <v>59597185</v>
      </c>
      <c r="Y2513">
        <v>59597185</v>
      </c>
      <c r="Z2513">
        <v>59597185</v>
      </c>
      <c r="AA2513">
        <v>59597185</v>
      </c>
      <c r="AB2513">
        <v>59597185</v>
      </c>
      <c r="AC2513">
        <v>59597185</v>
      </c>
      <c r="AD2513">
        <v>59597185</v>
      </c>
      <c r="AE2513" t="s">
        <v>95</v>
      </c>
      <c r="AF2513" s="8">
        <v>45473</v>
      </c>
    </row>
    <row r="2514" spans="1:32" x14ac:dyDescent="0.25">
      <c r="A2514" t="s">
        <v>8243</v>
      </c>
      <c r="B2514" s="10">
        <v>2024</v>
      </c>
      <c r="C2514" s="8">
        <v>45383</v>
      </c>
      <c r="D2514" s="8">
        <v>45473</v>
      </c>
      <c r="E2514" t="s">
        <v>918</v>
      </c>
      <c r="F2514">
        <v>29</v>
      </c>
      <c r="G2514" t="s">
        <v>7895</v>
      </c>
      <c r="H2514" t="s">
        <v>8244</v>
      </c>
      <c r="I2514" t="s">
        <v>95</v>
      </c>
      <c r="J2514" t="s">
        <v>2571</v>
      </c>
      <c r="K2514" t="s">
        <v>678</v>
      </c>
      <c r="L2514" t="s">
        <v>7119</v>
      </c>
      <c r="M2514" t="s">
        <v>137</v>
      </c>
      <c r="N2514">
        <v>7282</v>
      </c>
      <c r="O2514" t="s">
        <v>93</v>
      </c>
      <c r="P2514">
        <v>28568.48</v>
      </c>
      <c r="Q2514" t="s">
        <v>93</v>
      </c>
      <c r="R2514">
        <v>59597186</v>
      </c>
      <c r="S2514">
        <v>59597186</v>
      </c>
      <c r="T2514">
        <v>59597186</v>
      </c>
      <c r="U2514">
        <v>59597186</v>
      </c>
      <c r="V2514">
        <v>59597186</v>
      </c>
      <c r="W2514">
        <v>59597186</v>
      </c>
      <c r="X2514">
        <v>59597186</v>
      </c>
      <c r="Y2514">
        <v>59597186</v>
      </c>
      <c r="Z2514">
        <v>59597186</v>
      </c>
      <c r="AA2514">
        <v>59597186</v>
      </c>
      <c r="AB2514">
        <v>59597186</v>
      </c>
      <c r="AC2514">
        <v>59597186</v>
      </c>
      <c r="AD2514">
        <v>59597186</v>
      </c>
      <c r="AE2514" t="s">
        <v>95</v>
      </c>
      <c r="AF2514" s="8">
        <v>45473</v>
      </c>
    </row>
    <row r="2515" spans="1:32" x14ac:dyDescent="0.25">
      <c r="A2515" t="s">
        <v>8245</v>
      </c>
      <c r="B2515" s="10">
        <v>2024</v>
      </c>
      <c r="C2515" s="8">
        <v>45383</v>
      </c>
      <c r="D2515" s="8">
        <v>45473</v>
      </c>
      <c r="E2515" t="s">
        <v>918</v>
      </c>
      <c r="F2515">
        <v>25</v>
      </c>
      <c r="G2515" t="s">
        <v>920</v>
      </c>
      <c r="H2515" t="s">
        <v>8246</v>
      </c>
      <c r="I2515" t="s">
        <v>942</v>
      </c>
      <c r="J2515" t="s">
        <v>2440</v>
      </c>
      <c r="K2515" t="s">
        <v>2755</v>
      </c>
      <c r="L2515" t="s">
        <v>8247</v>
      </c>
      <c r="M2515" t="s">
        <v>137</v>
      </c>
      <c r="N2515">
        <v>8450</v>
      </c>
      <c r="O2515" t="s">
        <v>93</v>
      </c>
      <c r="P2515">
        <v>20427.98</v>
      </c>
      <c r="Q2515" t="s">
        <v>93</v>
      </c>
      <c r="R2515">
        <v>59597187</v>
      </c>
      <c r="S2515">
        <v>59597187</v>
      </c>
      <c r="T2515">
        <v>59597187</v>
      </c>
      <c r="U2515">
        <v>59597187</v>
      </c>
      <c r="V2515">
        <v>59597187</v>
      </c>
      <c r="W2515">
        <v>59597187</v>
      </c>
      <c r="X2515">
        <v>59597187</v>
      </c>
      <c r="Y2515">
        <v>59597187</v>
      </c>
      <c r="Z2515">
        <v>59597187</v>
      </c>
      <c r="AA2515">
        <v>59597187</v>
      </c>
      <c r="AB2515">
        <v>59597187</v>
      </c>
      <c r="AC2515">
        <v>59597187</v>
      </c>
      <c r="AD2515">
        <v>59597187</v>
      </c>
      <c r="AE2515" t="s">
        <v>95</v>
      </c>
      <c r="AF2515" s="8">
        <v>45473</v>
      </c>
    </row>
    <row r="2516" spans="1:32" x14ac:dyDescent="0.25">
      <c r="A2516" t="s">
        <v>8248</v>
      </c>
      <c r="B2516" s="10">
        <v>2024</v>
      </c>
      <c r="C2516" s="8">
        <v>45383</v>
      </c>
      <c r="D2516" s="8">
        <v>45473</v>
      </c>
      <c r="E2516" t="s">
        <v>918</v>
      </c>
      <c r="F2516">
        <v>25</v>
      </c>
      <c r="G2516" t="s">
        <v>920</v>
      </c>
      <c r="H2516" t="s">
        <v>8249</v>
      </c>
      <c r="I2516" t="s">
        <v>942</v>
      </c>
      <c r="J2516" t="s">
        <v>8250</v>
      </c>
      <c r="K2516" t="s">
        <v>640</v>
      </c>
      <c r="L2516" t="s">
        <v>971</v>
      </c>
      <c r="M2516" t="s">
        <v>137</v>
      </c>
      <c r="N2516">
        <v>8450</v>
      </c>
      <c r="O2516" t="s">
        <v>93</v>
      </c>
      <c r="P2516">
        <v>19492.2</v>
      </c>
      <c r="Q2516" t="s">
        <v>93</v>
      </c>
      <c r="R2516">
        <v>59597188</v>
      </c>
      <c r="S2516">
        <v>59597188</v>
      </c>
      <c r="T2516">
        <v>59597188</v>
      </c>
      <c r="U2516">
        <v>59597188</v>
      </c>
      <c r="V2516">
        <v>59597188</v>
      </c>
      <c r="W2516">
        <v>59597188</v>
      </c>
      <c r="X2516">
        <v>59597188</v>
      </c>
      <c r="Y2516">
        <v>59597188</v>
      </c>
      <c r="Z2516">
        <v>59597188</v>
      </c>
      <c r="AA2516">
        <v>59597188</v>
      </c>
      <c r="AB2516">
        <v>59597188</v>
      </c>
      <c r="AC2516">
        <v>59597188</v>
      </c>
      <c r="AD2516">
        <v>59597188</v>
      </c>
      <c r="AE2516" t="s">
        <v>95</v>
      </c>
      <c r="AF2516" s="8">
        <v>45473</v>
      </c>
    </row>
    <row r="2517" spans="1:32" x14ac:dyDescent="0.25">
      <c r="A2517" t="s">
        <v>8251</v>
      </c>
      <c r="B2517" s="10">
        <v>2024</v>
      </c>
      <c r="C2517" s="8">
        <v>45383</v>
      </c>
      <c r="D2517" s="8">
        <v>45473</v>
      </c>
      <c r="E2517" t="s">
        <v>918</v>
      </c>
      <c r="F2517">
        <v>21</v>
      </c>
      <c r="G2517" t="s">
        <v>1002</v>
      </c>
      <c r="H2517" t="s">
        <v>446</v>
      </c>
      <c r="I2517" t="s">
        <v>942</v>
      </c>
      <c r="J2517" t="s">
        <v>8252</v>
      </c>
      <c r="K2517" t="s">
        <v>6393</v>
      </c>
      <c r="L2517" t="s">
        <v>7881</v>
      </c>
      <c r="M2517" t="s">
        <v>91</v>
      </c>
      <c r="N2517">
        <v>5575</v>
      </c>
      <c r="O2517" t="s">
        <v>93</v>
      </c>
      <c r="P2517">
        <v>10798.72</v>
      </c>
      <c r="Q2517" t="s">
        <v>93</v>
      </c>
      <c r="R2517">
        <v>59597189</v>
      </c>
      <c r="S2517">
        <v>59597189</v>
      </c>
      <c r="T2517">
        <v>59597189</v>
      </c>
      <c r="U2517">
        <v>59597189</v>
      </c>
      <c r="V2517">
        <v>59597189</v>
      </c>
      <c r="W2517">
        <v>59597189</v>
      </c>
      <c r="X2517">
        <v>59597189</v>
      </c>
      <c r="Y2517">
        <v>59597189</v>
      </c>
      <c r="Z2517">
        <v>59597189</v>
      </c>
      <c r="AA2517">
        <v>59597189</v>
      </c>
      <c r="AB2517">
        <v>59597189</v>
      </c>
      <c r="AC2517">
        <v>59597189</v>
      </c>
      <c r="AD2517">
        <v>59597189</v>
      </c>
      <c r="AE2517" t="s">
        <v>95</v>
      </c>
      <c r="AF2517" s="8">
        <v>45473</v>
      </c>
    </row>
    <row r="2518" spans="1:32" x14ac:dyDescent="0.25">
      <c r="A2518" t="s">
        <v>8253</v>
      </c>
      <c r="B2518" s="10">
        <v>2024</v>
      </c>
      <c r="C2518" s="8">
        <v>45383</v>
      </c>
      <c r="D2518" s="8">
        <v>45473</v>
      </c>
      <c r="E2518" t="s">
        <v>918</v>
      </c>
      <c r="F2518">
        <v>29</v>
      </c>
      <c r="G2518" t="s">
        <v>920</v>
      </c>
      <c r="H2518" t="s">
        <v>8254</v>
      </c>
      <c r="I2518" t="s">
        <v>933</v>
      </c>
      <c r="J2518" t="s">
        <v>8255</v>
      </c>
      <c r="K2518" t="s">
        <v>460</v>
      </c>
      <c r="L2518" t="s">
        <v>8256</v>
      </c>
      <c r="M2518" t="s">
        <v>91</v>
      </c>
      <c r="N2518">
        <v>7282</v>
      </c>
      <c r="O2518" t="s">
        <v>93</v>
      </c>
      <c r="P2518">
        <v>28598.76</v>
      </c>
      <c r="Q2518" t="s">
        <v>93</v>
      </c>
      <c r="R2518">
        <v>59597265</v>
      </c>
      <c r="S2518">
        <v>59597265</v>
      </c>
      <c r="T2518">
        <v>59597265</v>
      </c>
      <c r="U2518">
        <v>59597265</v>
      </c>
      <c r="V2518">
        <v>59597265</v>
      </c>
      <c r="W2518">
        <v>59597265</v>
      </c>
      <c r="X2518">
        <v>59597265</v>
      </c>
      <c r="Y2518">
        <v>59597265</v>
      </c>
      <c r="Z2518">
        <v>59597265</v>
      </c>
      <c r="AA2518">
        <v>59597265</v>
      </c>
      <c r="AB2518">
        <v>59597265</v>
      </c>
      <c r="AC2518">
        <v>59597265</v>
      </c>
      <c r="AD2518">
        <v>59597265</v>
      </c>
      <c r="AE2518" t="s">
        <v>95</v>
      </c>
      <c r="AF2518" s="8">
        <v>45473</v>
      </c>
    </row>
    <row r="2519" spans="1:32" x14ac:dyDescent="0.25">
      <c r="A2519" t="s">
        <v>8257</v>
      </c>
      <c r="B2519" s="10">
        <v>2024</v>
      </c>
      <c r="C2519" s="8">
        <v>45383</v>
      </c>
      <c r="D2519" s="8">
        <v>45473</v>
      </c>
      <c r="E2519" t="s">
        <v>918</v>
      </c>
      <c r="F2519">
        <v>25</v>
      </c>
      <c r="G2519" t="s">
        <v>920</v>
      </c>
      <c r="H2519" t="s">
        <v>8258</v>
      </c>
      <c r="I2519" t="s">
        <v>942</v>
      </c>
      <c r="J2519" t="s">
        <v>352</v>
      </c>
      <c r="K2519" t="s">
        <v>460</v>
      </c>
      <c r="L2519" t="s">
        <v>8259</v>
      </c>
      <c r="M2519" t="s">
        <v>91</v>
      </c>
      <c r="N2519">
        <v>8450</v>
      </c>
      <c r="O2519" t="s">
        <v>93</v>
      </c>
      <c r="P2519">
        <v>20483.740000000002</v>
      </c>
      <c r="Q2519" t="s">
        <v>93</v>
      </c>
      <c r="R2519">
        <v>59597266</v>
      </c>
      <c r="S2519">
        <v>59597266</v>
      </c>
      <c r="T2519">
        <v>59597266</v>
      </c>
      <c r="U2519">
        <v>59597266</v>
      </c>
      <c r="V2519">
        <v>59597266</v>
      </c>
      <c r="W2519">
        <v>59597266</v>
      </c>
      <c r="X2519">
        <v>59597266</v>
      </c>
      <c r="Y2519">
        <v>59597266</v>
      </c>
      <c r="Z2519">
        <v>59597266</v>
      </c>
      <c r="AA2519">
        <v>59597266</v>
      </c>
      <c r="AB2519">
        <v>59597266</v>
      </c>
      <c r="AC2519">
        <v>59597266</v>
      </c>
      <c r="AD2519">
        <v>59597266</v>
      </c>
      <c r="AE2519" t="s">
        <v>95</v>
      </c>
      <c r="AF2519" s="8">
        <v>45473</v>
      </c>
    </row>
    <row r="2520" spans="1:32" x14ac:dyDescent="0.25">
      <c r="A2520" t="s">
        <v>8260</v>
      </c>
      <c r="B2520" s="10">
        <v>2024</v>
      </c>
      <c r="C2520" s="8">
        <v>45383</v>
      </c>
      <c r="D2520" s="8">
        <v>45473</v>
      </c>
      <c r="E2520" t="s">
        <v>918</v>
      </c>
      <c r="F2520">
        <v>40</v>
      </c>
      <c r="G2520" t="s">
        <v>920</v>
      </c>
      <c r="H2520" t="s">
        <v>8261</v>
      </c>
      <c r="I2520" t="s">
        <v>922</v>
      </c>
      <c r="J2520" t="s">
        <v>8262</v>
      </c>
      <c r="K2520" t="s">
        <v>203</v>
      </c>
      <c r="L2520" t="s">
        <v>606</v>
      </c>
      <c r="M2520" t="s">
        <v>91</v>
      </c>
      <c r="N2520">
        <v>10075</v>
      </c>
      <c r="O2520" t="s">
        <v>93</v>
      </c>
      <c r="P2520">
        <v>59798</v>
      </c>
      <c r="Q2520" t="s">
        <v>93</v>
      </c>
      <c r="R2520">
        <v>59597267</v>
      </c>
      <c r="S2520">
        <v>59597267</v>
      </c>
      <c r="T2520">
        <v>59597267</v>
      </c>
      <c r="U2520">
        <v>59597267</v>
      </c>
      <c r="V2520">
        <v>59597267</v>
      </c>
      <c r="W2520">
        <v>59597267</v>
      </c>
      <c r="X2520">
        <v>59597267</v>
      </c>
      <c r="Y2520">
        <v>59597267</v>
      </c>
      <c r="Z2520">
        <v>59597267</v>
      </c>
      <c r="AA2520">
        <v>59597267</v>
      </c>
      <c r="AB2520">
        <v>59597267</v>
      </c>
      <c r="AC2520">
        <v>59597267</v>
      </c>
      <c r="AD2520">
        <v>59597267</v>
      </c>
      <c r="AE2520" t="s">
        <v>95</v>
      </c>
      <c r="AF2520" s="8">
        <v>45473</v>
      </c>
    </row>
    <row r="2521" spans="1:32" x14ac:dyDescent="0.25">
      <c r="A2521" t="s">
        <v>8263</v>
      </c>
      <c r="B2521" s="10">
        <v>2024</v>
      </c>
      <c r="C2521" s="8">
        <v>45383</v>
      </c>
      <c r="D2521" s="8">
        <v>45473</v>
      </c>
      <c r="E2521" t="s">
        <v>918</v>
      </c>
      <c r="F2521">
        <v>25</v>
      </c>
      <c r="G2521" t="s">
        <v>920</v>
      </c>
      <c r="H2521" t="s">
        <v>8264</v>
      </c>
      <c r="I2521" t="s">
        <v>95</v>
      </c>
      <c r="J2521" t="s">
        <v>8265</v>
      </c>
      <c r="K2521" t="s">
        <v>203</v>
      </c>
      <c r="L2521" t="s">
        <v>478</v>
      </c>
      <c r="M2521" t="s">
        <v>137</v>
      </c>
      <c r="N2521">
        <v>8450</v>
      </c>
      <c r="O2521" t="s">
        <v>93</v>
      </c>
      <c r="P2521">
        <v>19921.3</v>
      </c>
      <c r="Q2521" t="s">
        <v>93</v>
      </c>
      <c r="R2521">
        <v>59597268</v>
      </c>
      <c r="S2521">
        <v>59597268</v>
      </c>
      <c r="T2521">
        <v>59597268</v>
      </c>
      <c r="U2521">
        <v>59597268</v>
      </c>
      <c r="V2521">
        <v>59597268</v>
      </c>
      <c r="W2521">
        <v>59597268</v>
      </c>
      <c r="X2521">
        <v>59597268</v>
      </c>
      <c r="Y2521">
        <v>59597268</v>
      </c>
      <c r="Z2521">
        <v>59597268</v>
      </c>
      <c r="AA2521">
        <v>59597268</v>
      </c>
      <c r="AB2521">
        <v>59597268</v>
      </c>
      <c r="AC2521">
        <v>59597268</v>
      </c>
      <c r="AD2521">
        <v>59597268</v>
      </c>
      <c r="AE2521" t="s">
        <v>95</v>
      </c>
      <c r="AF2521" s="8">
        <v>45473</v>
      </c>
    </row>
    <row r="2522" spans="1:32" x14ac:dyDescent="0.25">
      <c r="A2522" t="s">
        <v>8266</v>
      </c>
      <c r="B2522" s="10">
        <v>2024</v>
      </c>
      <c r="C2522" s="8">
        <v>45383</v>
      </c>
      <c r="D2522" s="8">
        <v>45473</v>
      </c>
      <c r="E2522" t="s">
        <v>918</v>
      </c>
      <c r="F2522">
        <v>29</v>
      </c>
      <c r="G2522" t="s">
        <v>7895</v>
      </c>
      <c r="H2522" t="s">
        <v>8267</v>
      </c>
      <c r="I2522" t="s">
        <v>970</v>
      </c>
      <c r="J2522" t="s">
        <v>2052</v>
      </c>
      <c r="K2522" t="s">
        <v>203</v>
      </c>
      <c r="L2522" t="s">
        <v>1809</v>
      </c>
      <c r="M2522" t="s">
        <v>91</v>
      </c>
      <c r="N2522">
        <v>7282</v>
      </c>
      <c r="O2522" t="s">
        <v>93</v>
      </c>
      <c r="P2522">
        <v>28568.48</v>
      </c>
      <c r="Q2522" t="s">
        <v>93</v>
      </c>
      <c r="R2522">
        <v>59597269</v>
      </c>
      <c r="S2522">
        <v>59597269</v>
      </c>
      <c r="T2522">
        <v>59597269</v>
      </c>
      <c r="U2522">
        <v>59597269</v>
      </c>
      <c r="V2522">
        <v>59597269</v>
      </c>
      <c r="W2522">
        <v>59597269</v>
      </c>
      <c r="X2522">
        <v>59597269</v>
      </c>
      <c r="Y2522">
        <v>59597269</v>
      </c>
      <c r="Z2522">
        <v>59597269</v>
      </c>
      <c r="AA2522">
        <v>59597269</v>
      </c>
      <c r="AB2522">
        <v>59597269</v>
      </c>
      <c r="AC2522">
        <v>59597269</v>
      </c>
      <c r="AD2522">
        <v>59597269</v>
      </c>
      <c r="AE2522" t="s">
        <v>95</v>
      </c>
      <c r="AF2522" s="8">
        <v>45473</v>
      </c>
    </row>
    <row r="2523" spans="1:32" x14ac:dyDescent="0.25">
      <c r="A2523" t="s">
        <v>8268</v>
      </c>
      <c r="B2523" s="10">
        <v>2024</v>
      </c>
      <c r="C2523" s="8">
        <v>45383</v>
      </c>
      <c r="D2523" s="8">
        <v>45473</v>
      </c>
      <c r="E2523" t="s">
        <v>918</v>
      </c>
      <c r="F2523">
        <v>25</v>
      </c>
      <c r="G2523" t="s">
        <v>920</v>
      </c>
      <c r="H2523" t="s">
        <v>8269</v>
      </c>
      <c r="I2523" t="s">
        <v>942</v>
      </c>
      <c r="J2523" t="s">
        <v>809</v>
      </c>
      <c r="K2523" t="s">
        <v>203</v>
      </c>
      <c r="L2523" t="s">
        <v>794</v>
      </c>
      <c r="M2523" t="s">
        <v>91</v>
      </c>
      <c r="N2523">
        <v>8450</v>
      </c>
      <c r="O2523" t="s">
        <v>93</v>
      </c>
      <c r="P2523">
        <v>20520.439999999999</v>
      </c>
      <c r="Q2523" t="s">
        <v>93</v>
      </c>
      <c r="R2523">
        <v>59597270</v>
      </c>
      <c r="S2523">
        <v>59597270</v>
      </c>
      <c r="T2523">
        <v>59597270</v>
      </c>
      <c r="U2523">
        <v>59597270</v>
      </c>
      <c r="V2523">
        <v>59597270</v>
      </c>
      <c r="W2523">
        <v>59597270</v>
      </c>
      <c r="X2523">
        <v>59597270</v>
      </c>
      <c r="Y2523">
        <v>59597270</v>
      </c>
      <c r="Z2523">
        <v>59597270</v>
      </c>
      <c r="AA2523">
        <v>59597270</v>
      </c>
      <c r="AB2523">
        <v>59597270</v>
      </c>
      <c r="AC2523">
        <v>59597270</v>
      </c>
      <c r="AD2523">
        <v>59597270</v>
      </c>
      <c r="AE2523" t="s">
        <v>95</v>
      </c>
      <c r="AF2523" s="8">
        <v>45473</v>
      </c>
    </row>
    <row r="2524" spans="1:32" x14ac:dyDescent="0.25">
      <c r="A2524" t="s">
        <v>8270</v>
      </c>
      <c r="B2524" s="10">
        <v>2024</v>
      </c>
      <c r="C2524" s="8">
        <v>45383</v>
      </c>
      <c r="D2524" s="8">
        <v>45473</v>
      </c>
      <c r="E2524" t="s">
        <v>83</v>
      </c>
      <c r="F2524">
        <v>16.899999999999999</v>
      </c>
      <c r="G2524" t="s">
        <v>224</v>
      </c>
      <c r="H2524" t="e">
        <f>+Chofer De Camion En Servo. De Limpia</f>
        <v>#NAME?</v>
      </c>
      <c r="I2524" t="s">
        <v>159</v>
      </c>
      <c r="J2524" t="s">
        <v>1586</v>
      </c>
      <c r="K2524" t="s">
        <v>3127</v>
      </c>
      <c r="L2524" t="s">
        <v>374</v>
      </c>
      <c r="M2524" t="s">
        <v>91</v>
      </c>
      <c r="N2524">
        <v>11060</v>
      </c>
      <c r="O2524" t="s">
        <v>93</v>
      </c>
      <c r="P2524">
        <v>11060</v>
      </c>
      <c r="Q2524" t="s">
        <v>93</v>
      </c>
      <c r="R2524">
        <v>59597361</v>
      </c>
      <c r="S2524">
        <v>59597361</v>
      </c>
      <c r="T2524">
        <v>59597361</v>
      </c>
      <c r="U2524">
        <v>59597361</v>
      </c>
      <c r="V2524">
        <v>59597361</v>
      </c>
      <c r="W2524">
        <v>59597361</v>
      </c>
      <c r="X2524">
        <v>59597361</v>
      </c>
      <c r="Y2524">
        <v>59597361</v>
      </c>
      <c r="Z2524">
        <v>59597361</v>
      </c>
      <c r="AA2524">
        <v>59597361</v>
      </c>
      <c r="AB2524">
        <v>59597361</v>
      </c>
      <c r="AC2524">
        <v>59597361</v>
      </c>
      <c r="AD2524">
        <v>59597361</v>
      </c>
      <c r="AE2524" t="s">
        <v>95</v>
      </c>
      <c r="AF2524" s="8">
        <v>45473</v>
      </c>
    </row>
    <row r="2525" spans="1:32" x14ac:dyDescent="0.25">
      <c r="A2525" t="s">
        <v>8271</v>
      </c>
      <c r="B2525" s="10">
        <v>2024</v>
      </c>
      <c r="C2525" s="8">
        <v>45383</v>
      </c>
      <c r="D2525" s="8">
        <v>45473</v>
      </c>
      <c r="E2525" t="s">
        <v>83</v>
      </c>
      <c r="F2525">
        <v>10.9</v>
      </c>
      <c r="G2525" t="s">
        <v>2351</v>
      </c>
      <c r="H2525" t="s">
        <v>181</v>
      </c>
      <c r="I2525" t="s">
        <v>2680</v>
      </c>
      <c r="J2525" t="s">
        <v>135</v>
      </c>
      <c r="K2525" t="s">
        <v>3127</v>
      </c>
      <c r="L2525" t="s">
        <v>533</v>
      </c>
      <c r="M2525" t="s">
        <v>137</v>
      </c>
      <c r="N2525">
        <v>9098</v>
      </c>
      <c r="O2525" t="s">
        <v>93</v>
      </c>
      <c r="P2525">
        <v>9098</v>
      </c>
      <c r="Q2525" t="s">
        <v>93</v>
      </c>
      <c r="R2525">
        <v>59597362</v>
      </c>
      <c r="S2525">
        <v>59597362</v>
      </c>
      <c r="T2525">
        <v>59597362</v>
      </c>
      <c r="U2525">
        <v>59597362</v>
      </c>
      <c r="V2525">
        <v>59597362</v>
      </c>
      <c r="W2525">
        <v>59597362</v>
      </c>
      <c r="X2525">
        <v>59597362</v>
      </c>
      <c r="Y2525">
        <v>59597362</v>
      </c>
      <c r="Z2525">
        <v>59597362</v>
      </c>
      <c r="AA2525">
        <v>59597362</v>
      </c>
      <c r="AB2525">
        <v>59597362</v>
      </c>
      <c r="AC2525">
        <v>59597362</v>
      </c>
      <c r="AD2525">
        <v>59597362</v>
      </c>
      <c r="AE2525" t="s">
        <v>95</v>
      </c>
      <c r="AF2525" s="8">
        <v>45473</v>
      </c>
    </row>
    <row r="2526" spans="1:32" x14ac:dyDescent="0.25">
      <c r="A2526" t="s">
        <v>8272</v>
      </c>
      <c r="B2526" s="10">
        <v>2024</v>
      </c>
      <c r="C2526" s="8">
        <v>45383</v>
      </c>
      <c r="D2526" s="8">
        <v>45473</v>
      </c>
      <c r="E2526" t="s">
        <v>83</v>
      </c>
      <c r="F2526">
        <v>8.9</v>
      </c>
      <c r="G2526" t="s">
        <v>99</v>
      </c>
      <c r="H2526" t="e">
        <f>+Aseador De Baños</f>
        <v>#NAME?</v>
      </c>
      <c r="I2526" t="s">
        <v>2680</v>
      </c>
      <c r="J2526" t="s">
        <v>8273</v>
      </c>
      <c r="K2526" t="s">
        <v>3127</v>
      </c>
      <c r="L2526" t="s">
        <v>533</v>
      </c>
      <c r="M2526" t="s">
        <v>137</v>
      </c>
      <c r="N2526">
        <v>8399</v>
      </c>
      <c r="O2526" t="s">
        <v>93</v>
      </c>
      <c r="P2526">
        <v>8399</v>
      </c>
      <c r="Q2526" t="s">
        <v>93</v>
      </c>
      <c r="R2526">
        <v>59597363</v>
      </c>
      <c r="S2526">
        <v>59597363</v>
      </c>
      <c r="T2526">
        <v>59597363</v>
      </c>
      <c r="U2526">
        <v>59597363</v>
      </c>
      <c r="V2526">
        <v>59597363</v>
      </c>
      <c r="W2526">
        <v>59597363</v>
      </c>
      <c r="X2526">
        <v>59597363</v>
      </c>
      <c r="Y2526">
        <v>59597363</v>
      </c>
      <c r="Z2526">
        <v>59597363</v>
      </c>
      <c r="AA2526">
        <v>59597363</v>
      </c>
      <c r="AB2526">
        <v>59597363</v>
      </c>
      <c r="AC2526">
        <v>59597363</v>
      </c>
      <c r="AD2526">
        <v>59597363</v>
      </c>
      <c r="AE2526" t="s">
        <v>95</v>
      </c>
      <c r="AF2526" s="8">
        <v>45473</v>
      </c>
    </row>
    <row r="2527" spans="1:32" x14ac:dyDescent="0.25">
      <c r="A2527" t="s">
        <v>8274</v>
      </c>
      <c r="B2527" s="10">
        <v>2024</v>
      </c>
      <c r="C2527" s="8">
        <v>45383</v>
      </c>
      <c r="D2527" s="8">
        <v>45473</v>
      </c>
      <c r="E2527" t="s">
        <v>83</v>
      </c>
      <c r="F2527">
        <v>7.9</v>
      </c>
      <c r="G2527" t="s">
        <v>124</v>
      </c>
      <c r="H2527" t="s">
        <v>8275</v>
      </c>
      <c r="I2527" t="s">
        <v>87</v>
      </c>
      <c r="J2527" t="s">
        <v>584</v>
      </c>
      <c r="K2527" t="s">
        <v>3127</v>
      </c>
      <c r="L2527" t="s">
        <v>1660</v>
      </c>
      <c r="M2527" t="s">
        <v>91</v>
      </c>
      <c r="N2527">
        <v>6532</v>
      </c>
      <c r="O2527" t="s">
        <v>93</v>
      </c>
      <c r="P2527">
        <v>6532</v>
      </c>
      <c r="Q2527" t="s">
        <v>93</v>
      </c>
      <c r="R2527">
        <v>59597364</v>
      </c>
      <c r="S2527">
        <v>59597364</v>
      </c>
      <c r="T2527">
        <v>59597364</v>
      </c>
      <c r="U2527">
        <v>59597364</v>
      </c>
      <c r="V2527">
        <v>59597364</v>
      </c>
      <c r="W2527">
        <v>59597364</v>
      </c>
      <c r="X2527">
        <v>59597364</v>
      </c>
      <c r="Y2527">
        <v>59597364</v>
      </c>
      <c r="Z2527">
        <v>59597364</v>
      </c>
      <c r="AA2527">
        <v>59597364</v>
      </c>
      <c r="AB2527">
        <v>59597364</v>
      </c>
      <c r="AC2527">
        <v>59597364</v>
      </c>
      <c r="AD2527">
        <v>59597364</v>
      </c>
      <c r="AE2527" t="s">
        <v>95</v>
      </c>
      <c r="AF2527" s="8">
        <v>45473</v>
      </c>
    </row>
    <row r="2528" spans="1:32" x14ac:dyDescent="0.25">
      <c r="A2528" t="s">
        <v>8276</v>
      </c>
      <c r="B2528" s="10">
        <v>2024</v>
      </c>
      <c r="C2528" s="8">
        <v>45383</v>
      </c>
      <c r="D2528" s="8">
        <v>45473</v>
      </c>
      <c r="E2528" t="s">
        <v>83</v>
      </c>
      <c r="F2528">
        <v>8.9</v>
      </c>
      <c r="G2528" t="s">
        <v>174</v>
      </c>
      <c r="H2528" t="s">
        <v>8277</v>
      </c>
      <c r="I2528" t="s">
        <v>109</v>
      </c>
      <c r="J2528" t="s">
        <v>8278</v>
      </c>
      <c r="K2528" t="s">
        <v>3127</v>
      </c>
      <c r="L2528" t="s">
        <v>1261</v>
      </c>
      <c r="M2528" t="s">
        <v>137</v>
      </c>
      <c r="N2528">
        <v>8399</v>
      </c>
      <c r="O2528" t="s">
        <v>93</v>
      </c>
      <c r="P2528">
        <v>8399</v>
      </c>
      <c r="Q2528" t="s">
        <v>93</v>
      </c>
      <c r="R2528">
        <v>59597365</v>
      </c>
      <c r="S2528">
        <v>59597365</v>
      </c>
      <c r="T2528">
        <v>59597365</v>
      </c>
      <c r="U2528">
        <v>59597365</v>
      </c>
      <c r="V2528">
        <v>59597365</v>
      </c>
      <c r="W2528">
        <v>59597365</v>
      </c>
      <c r="X2528">
        <v>59597365</v>
      </c>
      <c r="Y2528">
        <v>59597365</v>
      </c>
      <c r="Z2528">
        <v>59597365</v>
      </c>
      <c r="AA2528">
        <v>59597365</v>
      </c>
      <c r="AB2528">
        <v>59597365</v>
      </c>
      <c r="AC2528">
        <v>59597365</v>
      </c>
      <c r="AD2528">
        <v>59597365</v>
      </c>
      <c r="AE2528" t="s">
        <v>95</v>
      </c>
      <c r="AF2528" s="8">
        <v>45473</v>
      </c>
    </row>
    <row r="2529" spans="1:32" x14ac:dyDescent="0.25">
      <c r="A2529" t="s">
        <v>8279</v>
      </c>
      <c r="B2529" s="10">
        <v>2024</v>
      </c>
      <c r="C2529" s="8">
        <v>45383</v>
      </c>
      <c r="D2529" s="8">
        <v>45473</v>
      </c>
      <c r="E2529" t="s">
        <v>83</v>
      </c>
      <c r="F2529">
        <v>7.9</v>
      </c>
      <c r="G2529" t="s">
        <v>124</v>
      </c>
      <c r="H2529" t="s">
        <v>8280</v>
      </c>
      <c r="I2529" t="s">
        <v>645</v>
      </c>
      <c r="J2529" t="s">
        <v>3816</v>
      </c>
      <c r="K2529" t="s">
        <v>3127</v>
      </c>
      <c r="L2529" t="s">
        <v>89</v>
      </c>
      <c r="M2529" t="s">
        <v>137</v>
      </c>
      <c r="N2529">
        <v>6532</v>
      </c>
      <c r="O2529" t="s">
        <v>93</v>
      </c>
      <c r="P2529">
        <v>6532</v>
      </c>
      <c r="Q2529" t="s">
        <v>93</v>
      </c>
      <c r="R2529">
        <v>59597366</v>
      </c>
      <c r="S2529">
        <v>59597366</v>
      </c>
      <c r="T2529">
        <v>59597366</v>
      </c>
      <c r="U2529">
        <v>59597366</v>
      </c>
      <c r="V2529">
        <v>59597366</v>
      </c>
      <c r="W2529">
        <v>59597366</v>
      </c>
      <c r="X2529">
        <v>59597366</v>
      </c>
      <c r="Y2529">
        <v>59597366</v>
      </c>
      <c r="Z2529">
        <v>59597366</v>
      </c>
      <c r="AA2529">
        <v>59597366</v>
      </c>
      <c r="AB2529">
        <v>59597366</v>
      </c>
      <c r="AC2529">
        <v>59597366</v>
      </c>
      <c r="AD2529">
        <v>59597366</v>
      </c>
      <c r="AE2529" t="s">
        <v>95</v>
      </c>
      <c r="AF2529" s="8">
        <v>45473</v>
      </c>
    </row>
    <row r="2530" spans="1:32" x14ac:dyDescent="0.25">
      <c r="A2530" t="s">
        <v>8281</v>
      </c>
      <c r="B2530" s="10">
        <v>2024</v>
      </c>
      <c r="C2530" s="8">
        <v>45383</v>
      </c>
      <c r="D2530" s="8">
        <v>45473</v>
      </c>
      <c r="E2530" t="s">
        <v>83</v>
      </c>
      <c r="F2530">
        <v>8.9</v>
      </c>
      <c r="G2530" t="s">
        <v>180</v>
      </c>
      <c r="H2530" t="s">
        <v>8282</v>
      </c>
      <c r="I2530" t="s">
        <v>1018</v>
      </c>
      <c r="J2530" t="s">
        <v>8283</v>
      </c>
      <c r="K2530" t="s">
        <v>2755</v>
      </c>
      <c r="L2530" t="s">
        <v>830</v>
      </c>
      <c r="M2530" t="s">
        <v>91</v>
      </c>
      <c r="N2530">
        <v>7364</v>
      </c>
      <c r="O2530" t="s">
        <v>93</v>
      </c>
      <c r="P2530">
        <v>7364</v>
      </c>
      <c r="Q2530" t="s">
        <v>93</v>
      </c>
      <c r="R2530">
        <v>59597458</v>
      </c>
      <c r="S2530">
        <v>59597458</v>
      </c>
      <c r="T2530">
        <v>59597458</v>
      </c>
      <c r="U2530">
        <v>59597458</v>
      </c>
      <c r="V2530">
        <v>59597458</v>
      </c>
      <c r="W2530">
        <v>59597458</v>
      </c>
      <c r="X2530">
        <v>59597458</v>
      </c>
      <c r="Y2530">
        <v>59597458</v>
      </c>
      <c r="Z2530">
        <v>59597458</v>
      </c>
      <c r="AA2530">
        <v>59597458</v>
      </c>
      <c r="AB2530">
        <v>59597458</v>
      </c>
      <c r="AC2530">
        <v>59597458</v>
      </c>
      <c r="AD2530">
        <v>59597458</v>
      </c>
      <c r="AE2530" t="s">
        <v>95</v>
      </c>
      <c r="AF2530" s="8">
        <v>45473</v>
      </c>
    </row>
    <row r="2531" spans="1:32" x14ac:dyDescent="0.25">
      <c r="A2531" t="s">
        <v>8284</v>
      </c>
      <c r="B2531" s="10">
        <v>2024</v>
      </c>
      <c r="C2531" s="8">
        <v>45383</v>
      </c>
      <c r="D2531" s="8">
        <v>45473</v>
      </c>
      <c r="E2531" t="s">
        <v>83</v>
      </c>
      <c r="F2531">
        <v>16.899999999999999</v>
      </c>
      <c r="G2531" t="s">
        <v>260</v>
      </c>
      <c r="H2531" t="s">
        <v>8285</v>
      </c>
      <c r="I2531" t="s">
        <v>1749</v>
      </c>
      <c r="J2531" t="s">
        <v>191</v>
      </c>
      <c r="K2531" t="s">
        <v>2755</v>
      </c>
      <c r="L2531" t="s">
        <v>276</v>
      </c>
      <c r="M2531" t="s">
        <v>91</v>
      </c>
      <c r="N2531">
        <v>11060</v>
      </c>
      <c r="O2531" t="s">
        <v>93</v>
      </c>
      <c r="P2531">
        <v>11060</v>
      </c>
      <c r="Q2531" t="s">
        <v>93</v>
      </c>
      <c r="R2531">
        <v>59597459</v>
      </c>
      <c r="S2531">
        <v>59597459</v>
      </c>
      <c r="T2531">
        <v>59597459</v>
      </c>
      <c r="U2531">
        <v>59597459</v>
      </c>
      <c r="V2531">
        <v>59597459</v>
      </c>
      <c r="W2531">
        <v>59597459</v>
      </c>
      <c r="X2531">
        <v>59597459</v>
      </c>
      <c r="Y2531">
        <v>59597459</v>
      </c>
      <c r="Z2531">
        <v>59597459</v>
      </c>
      <c r="AA2531">
        <v>59597459</v>
      </c>
      <c r="AB2531">
        <v>59597459</v>
      </c>
      <c r="AC2531">
        <v>59597459</v>
      </c>
      <c r="AD2531">
        <v>59597459</v>
      </c>
      <c r="AE2531" t="s">
        <v>95</v>
      </c>
      <c r="AF2531" s="8">
        <v>45473</v>
      </c>
    </row>
    <row r="2532" spans="1:32" x14ac:dyDescent="0.25">
      <c r="A2532" t="s">
        <v>8286</v>
      </c>
      <c r="B2532" s="10">
        <v>2024</v>
      </c>
      <c r="C2532" s="8">
        <v>45383</v>
      </c>
      <c r="D2532" s="8">
        <v>45473</v>
      </c>
      <c r="E2532" t="s">
        <v>83</v>
      </c>
      <c r="F2532">
        <v>12.9</v>
      </c>
      <c r="G2532" t="s">
        <v>2065</v>
      </c>
      <c r="H2532" t="e">
        <f>+Guardabosques</f>
        <v>#NAME?</v>
      </c>
      <c r="I2532" t="s">
        <v>268</v>
      </c>
      <c r="J2532" t="s">
        <v>824</v>
      </c>
      <c r="K2532" t="s">
        <v>2755</v>
      </c>
      <c r="M2532" t="s">
        <v>91</v>
      </c>
      <c r="N2532">
        <v>9567</v>
      </c>
      <c r="O2532" t="s">
        <v>93</v>
      </c>
      <c r="P2532">
        <v>9567</v>
      </c>
      <c r="Q2532" t="s">
        <v>93</v>
      </c>
      <c r="R2532">
        <v>59597460</v>
      </c>
      <c r="S2532">
        <v>59597460</v>
      </c>
      <c r="T2532">
        <v>59597460</v>
      </c>
      <c r="U2532">
        <v>59597460</v>
      </c>
      <c r="V2532">
        <v>59597460</v>
      </c>
      <c r="W2532">
        <v>59597460</v>
      </c>
      <c r="X2532">
        <v>59597460</v>
      </c>
      <c r="Y2532">
        <v>59597460</v>
      </c>
      <c r="Z2532">
        <v>59597460</v>
      </c>
      <c r="AA2532">
        <v>59597460</v>
      </c>
      <c r="AB2532">
        <v>59597460</v>
      </c>
      <c r="AC2532">
        <v>59597460</v>
      </c>
      <c r="AD2532">
        <v>59597460</v>
      </c>
      <c r="AE2532" t="s">
        <v>95</v>
      </c>
      <c r="AF2532" s="8">
        <v>45473</v>
      </c>
    </row>
    <row r="2533" spans="1:32" x14ac:dyDescent="0.25">
      <c r="A2533" t="s">
        <v>8287</v>
      </c>
      <c r="B2533" s="10">
        <v>2024</v>
      </c>
      <c r="C2533" s="8">
        <v>45383</v>
      </c>
      <c r="D2533" s="8">
        <v>45473</v>
      </c>
      <c r="E2533" t="s">
        <v>83</v>
      </c>
      <c r="F2533">
        <v>7.9</v>
      </c>
      <c r="G2533" t="s">
        <v>124</v>
      </c>
      <c r="H2533" t="s">
        <v>1100</v>
      </c>
      <c r="I2533" t="s">
        <v>159</v>
      </c>
      <c r="J2533" t="s">
        <v>333</v>
      </c>
      <c r="K2533" t="s">
        <v>2755</v>
      </c>
      <c r="L2533" t="s">
        <v>503</v>
      </c>
      <c r="M2533" t="s">
        <v>91</v>
      </c>
      <c r="N2533">
        <v>6532</v>
      </c>
      <c r="O2533" t="s">
        <v>93</v>
      </c>
      <c r="P2533">
        <v>6532</v>
      </c>
      <c r="Q2533" t="s">
        <v>93</v>
      </c>
      <c r="R2533">
        <v>59597461</v>
      </c>
      <c r="S2533">
        <v>59597461</v>
      </c>
      <c r="T2533">
        <v>59597461</v>
      </c>
      <c r="U2533">
        <v>59597461</v>
      </c>
      <c r="V2533">
        <v>59597461</v>
      </c>
      <c r="W2533">
        <v>59597461</v>
      </c>
      <c r="X2533">
        <v>59597461</v>
      </c>
      <c r="Y2533">
        <v>59597461</v>
      </c>
      <c r="Z2533">
        <v>59597461</v>
      </c>
      <c r="AA2533">
        <v>59597461</v>
      </c>
      <c r="AB2533">
        <v>59597461</v>
      </c>
      <c r="AC2533">
        <v>59597461</v>
      </c>
      <c r="AD2533">
        <v>59597461</v>
      </c>
      <c r="AE2533" t="s">
        <v>95</v>
      </c>
      <c r="AF2533" s="8">
        <v>45473</v>
      </c>
    </row>
    <row r="2534" spans="1:32" x14ac:dyDescent="0.25">
      <c r="A2534" t="s">
        <v>8288</v>
      </c>
      <c r="B2534" s="10">
        <v>2024</v>
      </c>
      <c r="C2534" s="8">
        <v>45383</v>
      </c>
      <c r="D2534" s="8">
        <v>45473</v>
      </c>
      <c r="E2534" t="s">
        <v>83</v>
      </c>
      <c r="F2534">
        <v>8.9</v>
      </c>
      <c r="G2534" t="s">
        <v>273</v>
      </c>
      <c r="H2534" t="s">
        <v>8289</v>
      </c>
      <c r="I2534" t="s">
        <v>366</v>
      </c>
      <c r="J2534" t="s">
        <v>8290</v>
      </c>
      <c r="K2534" t="s">
        <v>2755</v>
      </c>
      <c r="L2534" t="s">
        <v>2711</v>
      </c>
      <c r="M2534" t="s">
        <v>137</v>
      </c>
      <c r="N2534">
        <v>8399</v>
      </c>
      <c r="O2534" t="s">
        <v>93</v>
      </c>
      <c r="P2534">
        <v>8399</v>
      </c>
      <c r="Q2534" t="s">
        <v>93</v>
      </c>
      <c r="R2534">
        <v>59597462</v>
      </c>
      <c r="S2534">
        <v>59597462</v>
      </c>
      <c r="T2534">
        <v>59597462</v>
      </c>
      <c r="U2534">
        <v>59597462</v>
      </c>
      <c r="V2534">
        <v>59597462</v>
      </c>
      <c r="W2534">
        <v>59597462</v>
      </c>
      <c r="X2534">
        <v>59597462</v>
      </c>
      <c r="Y2534">
        <v>59597462</v>
      </c>
      <c r="Z2534">
        <v>59597462</v>
      </c>
      <c r="AA2534">
        <v>59597462</v>
      </c>
      <c r="AB2534">
        <v>59597462</v>
      </c>
      <c r="AC2534">
        <v>59597462</v>
      </c>
      <c r="AD2534">
        <v>59597462</v>
      </c>
      <c r="AE2534" t="s">
        <v>95</v>
      </c>
      <c r="AF2534" s="8">
        <v>45473</v>
      </c>
    </row>
    <row r="2535" spans="1:32" x14ac:dyDescent="0.25">
      <c r="A2535" t="s">
        <v>8291</v>
      </c>
      <c r="B2535" s="10">
        <v>2024</v>
      </c>
      <c r="C2535" s="8">
        <v>45383</v>
      </c>
      <c r="D2535" s="8">
        <v>45473</v>
      </c>
      <c r="E2535" t="s">
        <v>83</v>
      </c>
      <c r="F2535">
        <v>8.9</v>
      </c>
      <c r="G2535" t="s">
        <v>273</v>
      </c>
      <c r="H2535" t="s">
        <v>8292</v>
      </c>
      <c r="I2535" t="s">
        <v>366</v>
      </c>
      <c r="J2535" t="s">
        <v>8293</v>
      </c>
      <c r="K2535" t="s">
        <v>2755</v>
      </c>
      <c r="L2535" t="s">
        <v>90</v>
      </c>
      <c r="M2535" t="s">
        <v>137</v>
      </c>
      <c r="N2535">
        <v>8399</v>
      </c>
      <c r="O2535" t="s">
        <v>93</v>
      </c>
      <c r="P2535">
        <v>8399</v>
      </c>
      <c r="Q2535" t="s">
        <v>93</v>
      </c>
      <c r="R2535">
        <v>59597463</v>
      </c>
      <c r="S2535">
        <v>59597463</v>
      </c>
      <c r="T2535">
        <v>59597463</v>
      </c>
      <c r="U2535">
        <v>59597463</v>
      </c>
      <c r="V2535">
        <v>59597463</v>
      </c>
      <c r="W2535">
        <v>59597463</v>
      </c>
      <c r="X2535">
        <v>59597463</v>
      </c>
      <c r="Y2535">
        <v>59597463</v>
      </c>
      <c r="Z2535">
        <v>59597463</v>
      </c>
      <c r="AA2535">
        <v>59597463</v>
      </c>
      <c r="AB2535">
        <v>59597463</v>
      </c>
      <c r="AC2535">
        <v>59597463</v>
      </c>
      <c r="AD2535">
        <v>59597463</v>
      </c>
      <c r="AE2535" t="s">
        <v>95</v>
      </c>
      <c r="AF2535" s="8">
        <v>45473</v>
      </c>
    </row>
    <row r="2536" spans="1:32" x14ac:dyDescent="0.25">
      <c r="A2536" t="s">
        <v>8294</v>
      </c>
      <c r="B2536" s="10">
        <v>2024</v>
      </c>
      <c r="C2536" s="8">
        <v>45383</v>
      </c>
      <c r="D2536" s="8">
        <v>45473</v>
      </c>
      <c r="E2536" t="s">
        <v>83</v>
      </c>
      <c r="F2536">
        <v>15.9</v>
      </c>
      <c r="G2536" t="s">
        <v>482</v>
      </c>
      <c r="H2536" t="s">
        <v>181</v>
      </c>
      <c r="I2536" t="s">
        <v>4763</v>
      </c>
      <c r="J2536" t="s">
        <v>8295</v>
      </c>
      <c r="K2536" t="s">
        <v>4437</v>
      </c>
      <c r="L2536" t="s">
        <v>3668</v>
      </c>
      <c r="M2536" t="s">
        <v>137</v>
      </c>
      <c r="N2536">
        <v>10774</v>
      </c>
      <c r="O2536" t="s">
        <v>93</v>
      </c>
      <c r="P2536">
        <v>10774</v>
      </c>
      <c r="Q2536" t="s">
        <v>93</v>
      </c>
      <c r="R2536">
        <v>59597620</v>
      </c>
      <c r="S2536">
        <v>59597620</v>
      </c>
      <c r="T2536">
        <v>59597620</v>
      </c>
      <c r="U2536">
        <v>59597620</v>
      </c>
      <c r="V2536">
        <v>59597620</v>
      </c>
      <c r="W2536">
        <v>59597620</v>
      </c>
      <c r="X2536">
        <v>59597620</v>
      </c>
      <c r="Y2536">
        <v>59597620</v>
      </c>
      <c r="Z2536">
        <v>59597620</v>
      </c>
      <c r="AA2536">
        <v>59597620</v>
      </c>
      <c r="AB2536">
        <v>59597620</v>
      </c>
      <c r="AC2536">
        <v>59597620</v>
      </c>
      <c r="AD2536">
        <v>59597620</v>
      </c>
      <c r="AE2536" t="s">
        <v>95</v>
      </c>
      <c r="AF2536" s="8">
        <v>45473</v>
      </c>
    </row>
    <row r="2537" spans="1:32" x14ac:dyDescent="0.25">
      <c r="A2537" t="s">
        <v>8296</v>
      </c>
      <c r="B2537" s="10">
        <v>2024</v>
      </c>
      <c r="C2537" s="8">
        <v>45383</v>
      </c>
      <c r="D2537" s="8">
        <v>45473</v>
      </c>
      <c r="E2537" t="s">
        <v>83</v>
      </c>
      <c r="F2537">
        <v>8.9</v>
      </c>
      <c r="G2537" t="s">
        <v>174</v>
      </c>
      <c r="H2537" t="s">
        <v>181</v>
      </c>
      <c r="I2537" t="s">
        <v>1391</v>
      </c>
      <c r="J2537" t="s">
        <v>135</v>
      </c>
      <c r="K2537" t="s">
        <v>4437</v>
      </c>
      <c r="L2537" t="s">
        <v>1707</v>
      </c>
      <c r="M2537" t="s">
        <v>137</v>
      </c>
      <c r="N2537">
        <v>8399</v>
      </c>
      <c r="O2537" t="s">
        <v>93</v>
      </c>
      <c r="P2537">
        <v>8399</v>
      </c>
      <c r="Q2537" t="s">
        <v>93</v>
      </c>
      <c r="R2537">
        <v>59597621</v>
      </c>
      <c r="S2537">
        <v>59597621</v>
      </c>
      <c r="T2537">
        <v>59597621</v>
      </c>
      <c r="U2537">
        <v>59597621</v>
      </c>
      <c r="V2537">
        <v>59597621</v>
      </c>
      <c r="W2537">
        <v>59597621</v>
      </c>
      <c r="X2537">
        <v>59597621</v>
      </c>
      <c r="Y2537">
        <v>59597621</v>
      </c>
      <c r="Z2537">
        <v>59597621</v>
      </c>
      <c r="AA2537">
        <v>59597621</v>
      </c>
      <c r="AB2537">
        <v>59597621</v>
      </c>
      <c r="AC2537">
        <v>59597621</v>
      </c>
      <c r="AD2537">
        <v>59597621</v>
      </c>
      <c r="AE2537" t="s">
        <v>95</v>
      </c>
      <c r="AF2537" s="8">
        <v>45473</v>
      </c>
    </row>
    <row r="2538" spans="1:32" x14ac:dyDescent="0.25">
      <c r="A2538" t="s">
        <v>8297</v>
      </c>
      <c r="B2538" s="10">
        <v>2024</v>
      </c>
      <c r="C2538" s="8">
        <v>45383</v>
      </c>
      <c r="D2538" s="8">
        <v>45473</v>
      </c>
      <c r="E2538" t="s">
        <v>83</v>
      </c>
      <c r="F2538">
        <v>8.9</v>
      </c>
      <c r="G2538" t="s">
        <v>99</v>
      </c>
      <c r="H2538" t="e">
        <f>+Personal Op Prot Civil Comb Cont Incend</f>
        <v>#NAME?</v>
      </c>
      <c r="I2538" t="s">
        <v>1018</v>
      </c>
      <c r="J2538" t="s">
        <v>8298</v>
      </c>
      <c r="K2538" t="s">
        <v>1794</v>
      </c>
      <c r="L2538" t="s">
        <v>5098</v>
      </c>
      <c r="M2538" t="s">
        <v>91</v>
      </c>
      <c r="N2538">
        <v>8399</v>
      </c>
      <c r="O2538" t="s">
        <v>93</v>
      </c>
      <c r="P2538">
        <v>8399</v>
      </c>
      <c r="Q2538" t="s">
        <v>93</v>
      </c>
      <c r="R2538">
        <v>59597622</v>
      </c>
      <c r="S2538">
        <v>59597622</v>
      </c>
      <c r="T2538">
        <v>59597622</v>
      </c>
      <c r="U2538">
        <v>59597622</v>
      </c>
      <c r="V2538">
        <v>59597622</v>
      </c>
      <c r="W2538">
        <v>59597622</v>
      </c>
      <c r="X2538">
        <v>59597622</v>
      </c>
      <c r="Y2538">
        <v>59597622</v>
      </c>
      <c r="Z2538">
        <v>59597622</v>
      </c>
      <c r="AA2538">
        <v>59597622</v>
      </c>
      <c r="AB2538">
        <v>59597622</v>
      </c>
      <c r="AC2538">
        <v>59597622</v>
      </c>
      <c r="AD2538">
        <v>59597622</v>
      </c>
      <c r="AE2538" t="s">
        <v>95</v>
      </c>
      <c r="AF2538" s="8">
        <v>45473</v>
      </c>
    </row>
    <row r="2539" spans="1:32" x14ac:dyDescent="0.25">
      <c r="A2539" t="s">
        <v>8299</v>
      </c>
      <c r="B2539" s="10">
        <v>2024</v>
      </c>
      <c r="C2539" s="8">
        <v>45383</v>
      </c>
      <c r="D2539" s="8">
        <v>45473</v>
      </c>
      <c r="E2539" t="s">
        <v>83</v>
      </c>
      <c r="F2539">
        <v>11.9</v>
      </c>
      <c r="G2539" t="s">
        <v>565</v>
      </c>
      <c r="H2539" t="s">
        <v>8300</v>
      </c>
      <c r="I2539" t="s">
        <v>280</v>
      </c>
      <c r="J2539" t="s">
        <v>1145</v>
      </c>
      <c r="K2539" t="s">
        <v>1794</v>
      </c>
      <c r="L2539" t="s">
        <v>2759</v>
      </c>
      <c r="M2539" t="s">
        <v>137</v>
      </c>
      <c r="N2539">
        <v>9474</v>
      </c>
      <c r="O2539" t="s">
        <v>93</v>
      </c>
      <c r="P2539">
        <v>9474</v>
      </c>
      <c r="Q2539" t="s">
        <v>93</v>
      </c>
      <c r="R2539">
        <v>59597623</v>
      </c>
      <c r="S2539">
        <v>59597623</v>
      </c>
      <c r="T2539">
        <v>59597623</v>
      </c>
      <c r="U2539">
        <v>59597623</v>
      </c>
      <c r="V2539">
        <v>59597623</v>
      </c>
      <c r="W2539">
        <v>59597623</v>
      </c>
      <c r="X2539">
        <v>59597623</v>
      </c>
      <c r="Y2539">
        <v>59597623</v>
      </c>
      <c r="Z2539">
        <v>59597623</v>
      </c>
      <c r="AA2539">
        <v>59597623</v>
      </c>
      <c r="AB2539">
        <v>59597623</v>
      </c>
      <c r="AC2539">
        <v>59597623</v>
      </c>
      <c r="AD2539">
        <v>59597623</v>
      </c>
      <c r="AE2539" t="s">
        <v>95</v>
      </c>
      <c r="AF2539" s="8">
        <v>45473</v>
      </c>
    </row>
    <row r="2540" spans="1:32" x14ac:dyDescent="0.25">
      <c r="A2540" t="s">
        <v>8301</v>
      </c>
      <c r="B2540" s="10">
        <v>2024</v>
      </c>
      <c r="C2540" s="8">
        <v>45383</v>
      </c>
      <c r="D2540" s="8">
        <v>45473</v>
      </c>
      <c r="E2540" t="s">
        <v>83</v>
      </c>
      <c r="F2540">
        <v>11.9</v>
      </c>
      <c r="G2540" t="s">
        <v>565</v>
      </c>
      <c r="H2540" t="e">
        <f>+Oficial De Manto Plomero Y Ayudante</f>
        <v>#NAME?</v>
      </c>
      <c r="I2540" t="s">
        <v>190</v>
      </c>
      <c r="J2540" t="s">
        <v>638</v>
      </c>
      <c r="K2540" t="s">
        <v>1794</v>
      </c>
      <c r="L2540" t="s">
        <v>844</v>
      </c>
      <c r="M2540" t="s">
        <v>91</v>
      </c>
      <c r="N2540">
        <v>9474</v>
      </c>
      <c r="O2540" t="s">
        <v>93</v>
      </c>
      <c r="P2540">
        <v>9474</v>
      </c>
      <c r="Q2540" t="s">
        <v>93</v>
      </c>
      <c r="R2540">
        <v>59597624</v>
      </c>
      <c r="S2540">
        <v>59597624</v>
      </c>
      <c r="T2540">
        <v>59597624</v>
      </c>
      <c r="U2540">
        <v>59597624</v>
      </c>
      <c r="V2540">
        <v>59597624</v>
      </c>
      <c r="W2540">
        <v>59597624</v>
      </c>
      <c r="X2540">
        <v>59597624</v>
      </c>
      <c r="Y2540">
        <v>59597624</v>
      </c>
      <c r="Z2540">
        <v>59597624</v>
      </c>
      <c r="AA2540">
        <v>59597624</v>
      </c>
      <c r="AB2540">
        <v>59597624</v>
      </c>
      <c r="AC2540">
        <v>59597624</v>
      </c>
      <c r="AD2540">
        <v>59597624</v>
      </c>
      <c r="AE2540" t="s">
        <v>95</v>
      </c>
      <c r="AF2540" s="8">
        <v>45473</v>
      </c>
    </row>
    <row r="2541" spans="1:32" x14ac:dyDescent="0.25">
      <c r="A2541" t="s">
        <v>8302</v>
      </c>
      <c r="B2541" s="10">
        <v>2024</v>
      </c>
      <c r="C2541" s="8">
        <v>45383</v>
      </c>
      <c r="D2541" s="8">
        <v>45473</v>
      </c>
      <c r="E2541" t="s">
        <v>83</v>
      </c>
      <c r="F2541">
        <v>8.9</v>
      </c>
      <c r="G2541" t="s">
        <v>174</v>
      </c>
      <c r="H2541" t="s">
        <v>8303</v>
      </c>
      <c r="I2541" t="s">
        <v>87</v>
      </c>
      <c r="J2541" t="s">
        <v>571</v>
      </c>
      <c r="K2541" t="s">
        <v>1794</v>
      </c>
      <c r="L2541" t="s">
        <v>640</v>
      </c>
      <c r="M2541" t="s">
        <v>91</v>
      </c>
      <c r="N2541">
        <v>8399</v>
      </c>
      <c r="O2541" t="s">
        <v>93</v>
      </c>
      <c r="P2541">
        <v>8399</v>
      </c>
      <c r="Q2541" t="s">
        <v>93</v>
      </c>
      <c r="R2541">
        <v>59597625</v>
      </c>
      <c r="S2541">
        <v>59597625</v>
      </c>
      <c r="T2541">
        <v>59597625</v>
      </c>
      <c r="U2541">
        <v>59597625</v>
      </c>
      <c r="V2541">
        <v>59597625</v>
      </c>
      <c r="W2541">
        <v>59597625</v>
      </c>
      <c r="X2541">
        <v>59597625</v>
      </c>
      <c r="Y2541">
        <v>59597625</v>
      </c>
      <c r="Z2541">
        <v>59597625</v>
      </c>
      <c r="AA2541">
        <v>59597625</v>
      </c>
      <c r="AB2541">
        <v>59597625</v>
      </c>
      <c r="AC2541">
        <v>59597625</v>
      </c>
      <c r="AD2541">
        <v>59597625</v>
      </c>
      <c r="AE2541" t="s">
        <v>95</v>
      </c>
      <c r="AF2541" s="8">
        <v>45473</v>
      </c>
    </row>
    <row r="2542" spans="1:32" x14ac:dyDescent="0.25">
      <c r="A2542" t="s">
        <v>8304</v>
      </c>
      <c r="B2542" s="10">
        <v>2024</v>
      </c>
      <c r="C2542" s="8">
        <v>45383</v>
      </c>
      <c r="D2542" s="8">
        <v>45473</v>
      </c>
      <c r="E2542" t="s">
        <v>83</v>
      </c>
      <c r="F2542">
        <v>8.9</v>
      </c>
      <c r="G2542" t="s">
        <v>99</v>
      </c>
      <c r="H2542" t="s">
        <v>8305</v>
      </c>
      <c r="I2542" t="s">
        <v>109</v>
      </c>
      <c r="J2542" t="s">
        <v>8306</v>
      </c>
      <c r="K2542" t="s">
        <v>2348</v>
      </c>
      <c r="L2542" t="s">
        <v>830</v>
      </c>
      <c r="M2542" t="s">
        <v>137</v>
      </c>
      <c r="N2542">
        <v>8399</v>
      </c>
      <c r="O2542" t="s">
        <v>93</v>
      </c>
      <c r="P2542">
        <v>8399</v>
      </c>
      <c r="Q2542" t="s">
        <v>93</v>
      </c>
      <c r="R2542">
        <v>59597710</v>
      </c>
      <c r="S2542">
        <v>59597710</v>
      </c>
      <c r="T2542">
        <v>59597710</v>
      </c>
      <c r="U2542">
        <v>59597710</v>
      </c>
      <c r="V2542">
        <v>59597710</v>
      </c>
      <c r="W2542">
        <v>59597710</v>
      </c>
      <c r="X2542">
        <v>59597710</v>
      </c>
      <c r="Y2542">
        <v>59597710</v>
      </c>
      <c r="Z2542">
        <v>59597710</v>
      </c>
      <c r="AA2542">
        <v>59597710</v>
      </c>
      <c r="AB2542">
        <v>59597710</v>
      </c>
      <c r="AC2542">
        <v>59597710</v>
      </c>
      <c r="AD2542">
        <v>59597710</v>
      </c>
      <c r="AE2542" t="s">
        <v>95</v>
      </c>
      <c r="AF2542" s="8">
        <v>45473</v>
      </c>
    </row>
    <row r="2543" spans="1:32" x14ac:dyDescent="0.25">
      <c r="A2543" t="s">
        <v>8307</v>
      </c>
      <c r="B2543" s="10">
        <v>2024</v>
      </c>
      <c r="C2543" s="8">
        <v>45383</v>
      </c>
      <c r="D2543" s="8">
        <v>45473</v>
      </c>
      <c r="E2543" t="s">
        <v>83</v>
      </c>
      <c r="F2543">
        <v>8.9</v>
      </c>
      <c r="G2543" t="s">
        <v>546</v>
      </c>
      <c r="H2543" t="s">
        <v>8308</v>
      </c>
      <c r="I2543" t="s">
        <v>109</v>
      </c>
      <c r="J2543" t="s">
        <v>8309</v>
      </c>
      <c r="K2543" t="s">
        <v>2348</v>
      </c>
      <c r="L2543" t="s">
        <v>556</v>
      </c>
      <c r="M2543" t="s">
        <v>137</v>
      </c>
      <c r="N2543">
        <v>8399</v>
      </c>
      <c r="O2543" t="s">
        <v>93</v>
      </c>
      <c r="P2543">
        <v>8399</v>
      </c>
      <c r="Q2543" t="s">
        <v>93</v>
      </c>
      <c r="R2543">
        <v>59597711</v>
      </c>
      <c r="S2543">
        <v>59597711</v>
      </c>
      <c r="T2543">
        <v>59597711</v>
      </c>
      <c r="U2543">
        <v>59597711</v>
      </c>
      <c r="V2543">
        <v>59597711</v>
      </c>
      <c r="W2543">
        <v>59597711</v>
      </c>
      <c r="X2543">
        <v>59597711</v>
      </c>
      <c r="Y2543">
        <v>59597711</v>
      </c>
      <c r="Z2543">
        <v>59597711</v>
      </c>
      <c r="AA2543">
        <v>59597711</v>
      </c>
      <c r="AB2543">
        <v>59597711</v>
      </c>
      <c r="AC2543">
        <v>59597711</v>
      </c>
      <c r="AD2543">
        <v>59597711</v>
      </c>
      <c r="AE2543" t="s">
        <v>95</v>
      </c>
      <c r="AF2543" s="8">
        <v>45473</v>
      </c>
    </row>
    <row r="2544" spans="1:32" x14ac:dyDescent="0.25">
      <c r="A2544" s="9" t="s">
        <v>8310</v>
      </c>
      <c r="B2544" s="10">
        <v>2024</v>
      </c>
      <c r="C2544" s="8">
        <v>45383</v>
      </c>
      <c r="D2544" s="8">
        <v>45473</v>
      </c>
      <c r="E2544" t="s">
        <v>83</v>
      </c>
      <c r="F2544">
        <v>8.9</v>
      </c>
      <c r="G2544" t="s">
        <v>273</v>
      </c>
      <c r="H2544" t="s">
        <v>2211</v>
      </c>
      <c r="I2544" t="s">
        <v>366</v>
      </c>
      <c r="J2544" t="s">
        <v>816</v>
      </c>
      <c r="K2544" t="s">
        <v>2348</v>
      </c>
      <c r="L2544" t="s">
        <v>1707</v>
      </c>
      <c r="M2544" t="s">
        <v>137</v>
      </c>
      <c r="N2544">
        <v>8399</v>
      </c>
      <c r="O2544" t="s">
        <v>93</v>
      </c>
      <c r="P2544">
        <v>8399</v>
      </c>
      <c r="Q2544" t="s">
        <v>93</v>
      </c>
      <c r="R2544">
        <v>59597712</v>
      </c>
      <c r="S2544">
        <v>59597712</v>
      </c>
      <c r="T2544">
        <v>59597712</v>
      </c>
      <c r="U2544">
        <v>59597712</v>
      </c>
      <c r="V2544">
        <v>59597712</v>
      </c>
      <c r="W2544">
        <v>59597712</v>
      </c>
      <c r="X2544">
        <v>59597712</v>
      </c>
      <c r="Y2544">
        <v>59597712</v>
      </c>
      <c r="Z2544">
        <v>59597712</v>
      </c>
      <c r="AA2544">
        <v>59597712</v>
      </c>
      <c r="AB2544">
        <v>59597712</v>
      </c>
      <c r="AC2544">
        <v>59597712</v>
      </c>
      <c r="AD2544">
        <v>59597712</v>
      </c>
      <c r="AE2544" t="s">
        <v>95</v>
      </c>
      <c r="AF2544" s="8">
        <v>45473</v>
      </c>
    </row>
    <row r="2545" spans="1:32" x14ac:dyDescent="0.25">
      <c r="A2545" t="s">
        <v>8311</v>
      </c>
      <c r="B2545" s="10">
        <v>2024</v>
      </c>
      <c r="C2545" s="8">
        <v>45383</v>
      </c>
      <c r="D2545" s="8">
        <v>45473</v>
      </c>
      <c r="E2545" t="s">
        <v>83</v>
      </c>
      <c r="F2545">
        <v>8.9</v>
      </c>
      <c r="G2545" t="s">
        <v>273</v>
      </c>
      <c r="H2545" t="s">
        <v>8312</v>
      </c>
      <c r="I2545" t="s">
        <v>366</v>
      </c>
      <c r="J2545" t="s">
        <v>8313</v>
      </c>
      <c r="K2545" t="s">
        <v>2348</v>
      </c>
      <c r="L2545" t="s">
        <v>111</v>
      </c>
      <c r="M2545" t="s">
        <v>137</v>
      </c>
      <c r="N2545">
        <v>8399</v>
      </c>
      <c r="O2545" t="s">
        <v>93</v>
      </c>
      <c r="P2545">
        <v>8399</v>
      </c>
      <c r="Q2545" t="s">
        <v>93</v>
      </c>
      <c r="R2545">
        <v>59597713</v>
      </c>
      <c r="S2545">
        <v>59597713</v>
      </c>
      <c r="T2545">
        <v>59597713</v>
      </c>
      <c r="U2545">
        <v>59597713</v>
      </c>
      <c r="V2545">
        <v>59597713</v>
      </c>
      <c r="W2545">
        <v>59597713</v>
      </c>
      <c r="X2545">
        <v>59597713</v>
      </c>
      <c r="Y2545">
        <v>59597713</v>
      </c>
      <c r="Z2545">
        <v>59597713</v>
      </c>
      <c r="AA2545">
        <v>59597713</v>
      </c>
      <c r="AB2545">
        <v>59597713</v>
      </c>
      <c r="AC2545">
        <v>59597713</v>
      </c>
      <c r="AD2545">
        <v>59597713</v>
      </c>
      <c r="AE2545" t="s">
        <v>95</v>
      </c>
      <c r="AF2545" s="8">
        <v>45473</v>
      </c>
    </row>
    <row r="2546" spans="1:32" x14ac:dyDescent="0.25">
      <c r="A2546" t="s">
        <v>8314</v>
      </c>
      <c r="B2546" s="10">
        <v>2024</v>
      </c>
      <c r="C2546" s="8">
        <v>45383</v>
      </c>
      <c r="D2546" s="8">
        <v>45473</v>
      </c>
      <c r="E2546" t="s">
        <v>83</v>
      </c>
      <c r="F2546">
        <v>7.9</v>
      </c>
      <c r="G2546" t="s">
        <v>124</v>
      </c>
      <c r="H2546" t="s">
        <v>8315</v>
      </c>
      <c r="I2546" t="s">
        <v>3042</v>
      </c>
      <c r="J2546" t="s">
        <v>281</v>
      </c>
      <c r="K2546" t="s">
        <v>2870</v>
      </c>
      <c r="L2546" t="s">
        <v>460</v>
      </c>
      <c r="M2546" t="s">
        <v>91</v>
      </c>
      <c r="N2546">
        <v>6532</v>
      </c>
      <c r="O2546" t="s">
        <v>93</v>
      </c>
      <c r="P2546">
        <v>6532</v>
      </c>
      <c r="Q2546" t="s">
        <v>93</v>
      </c>
      <c r="R2546">
        <v>59597714</v>
      </c>
      <c r="S2546">
        <v>59597714</v>
      </c>
      <c r="T2546">
        <v>59597714</v>
      </c>
      <c r="U2546">
        <v>59597714</v>
      </c>
      <c r="V2546">
        <v>59597714</v>
      </c>
      <c r="W2546">
        <v>59597714</v>
      </c>
      <c r="X2546">
        <v>59597714</v>
      </c>
      <c r="Y2546">
        <v>59597714</v>
      </c>
      <c r="Z2546">
        <v>59597714</v>
      </c>
      <c r="AA2546">
        <v>59597714</v>
      </c>
      <c r="AB2546">
        <v>59597714</v>
      </c>
      <c r="AC2546">
        <v>59597714</v>
      </c>
      <c r="AD2546">
        <v>59597714</v>
      </c>
      <c r="AE2546" t="s">
        <v>95</v>
      </c>
      <c r="AF2546" s="8">
        <v>45473</v>
      </c>
    </row>
    <row r="2547" spans="1:32" x14ac:dyDescent="0.25">
      <c r="A2547" t="s">
        <v>8316</v>
      </c>
      <c r="B2547" s="10">
        <v>2024</v>
      </c>
      <c r="C2547" s="8">
        <v>45383</v>
      </c>
      <c r="D2547" s="8">
        <v>45473</v>
      </c>
      <c r="E2547" t="s">
        <v>83</v>
      </c>
      <c r="F2547">
        <v>8.9</v>
      </c>
      <c r="G2547" t="s">
        <v>180</v>
      </c>
      <c r="H2547" t="s">
        <v>181</v>
      </c>
      <c r="I2547" t="s">
        <v>254</v>
      </c>
      <c r="J2547" t="s">
        <v>8317</v>
      </c>
      <c r="K2547" t="s">
        <v>2870</v>
      </c>
      <c r="L2547" t="s">
        <v>2285</v>
      </c>
      <c r="M2547" t="s">
        <v>137</v>
      </c>
      <c r="N2547">
        <v>7364</v>
      </c>
      <c r="O2547" t="s">
        <v>93</v>
      </c>
      <c r="P2547">
        <v>7364</v>
      </c>
      <c r="Q2547" t="s">
        <v>93</v>
      </c>
      <c r="R2547">
        <v>59597715</v>
      </c>
      <c r="S2547">
        <v>59597715</v>
      </c>
      <c r="T2547">
        <v>59597715</v>
      </c>
      <c r="U2547">
        <v>59597715</v>
      </c>
      <c r="V2547">
        <v>59597715</v>
      </c>
      <c r="W2547">
        <v>59597715</v>
      </c>
      <c r="X2547">
        <v>59597715</v>
      </c>
      <c r="Y2547">
        <v>59597715</v>
      </c>
      <c r="Z2547">
        <v>59597715</v>
      </c>
      <c r="AA2547">
        <v>59597715</v>
      </c>
      <c r="AB2547">
        <v>59597715</v>
      </c>
      <c r="AC2547">
        <v>59597715</v>
      </c>
      <c r="AD2547">
        <v>59597715</v>
      </c>
      <c r="AE2547" t="s">
        <v>95</v>
      </c>
      <c r="AF2547" s="8">
        <v>45473</v>
      </c>
    </row>
    <row r="2548" spans="1:32" x14ac:dyDescent="0.25">
      <c r="A2548" t="s">
        <v>8318</v>
      </c>
      <c r="B2548" s="10">
        <v>2024</v>
      </c>
      <c r="C2548" s="8">
        <v>45383</v>
      </c>
      <c r="D2548" s="8">
        <v>45473</v>
      </c>
      <c r="E2548" t="s">
        <v>83</v>
      </c>
      <c r="F2548">
        <v>9.9</v>
      </c>
      <c r="G2548" t="s">
        <v>142</v>
      </c>
      <c r="H2548" t="e">
        <f>+Machetero De Parques Y Jardines</f>
        <v>#NAME?</v>
      </c>
      <c r="I2548" t="s">
        <v>144</v>
      </c>
      <c r="J2548" t="s">
        <v>8319</v>
      </c>
      <c r="K2548" t="s">
        <v>844</v>
      </c>
      <c r="L2548" t="s">
        <v>166</v>
      </c>
      <c r="M2548" t="s">
        <v>91</v>
      </c>
      <c r="N2548">
        <v>8741</v>
      </c>
      <c r="O2548" t="s">
        <v>93</v>
      </c>
      <c r="P2548">
        <v>8741</v>
      </c>
      <c r="Q2548" t="s">
        <v>93</v>
      </c>
      <c r="R2548">
        <v>59597800</v>
      </c>
      <c r="S2548">
        <v>59597800</v>
      </c>
      <c r="T2548">
        <v>59597800</v>
      </c>
      <c r="U2548">
        <v>59597800</v>
      </c>
      <c r="V2548">
        <v>59597800</v>
      </c>
      <c r="W2548">
        <v>59597800</v>
      </c>
      <c r="X2548">
        <v>59597800</v>
      </c>
      <c r="Y2548">
        <v>59597800</v>
      </c>
      <c r="Z2548">
        <v>59597800</v>
      </c>
      <c r="AA2548">
        <v>59597800</v>
      </c>
      <c r="AB2548">
        <v>59597800</v>
      </c>
      <c r="AC2548">
        <v>59597800</v>
      </c>
      <c r="AD2548">
        <v>59597800</v>
      </c>
      <c r="AE2548" t="s">
        <v>95</v>
      </c>
      <c r="AF2548" s="8">
        <v>45473</v>
      </c>
    </row>
    <row r="2549" spans="1:32" x14ac:dyDescent="0.25">
      <c r="A2549" t="s">
        <v>8320</v>
      </c>
      <c r="B2549" s="10">
        <v>2024</v>
      </c>
      <c r="C2549" s="8">
        <v>45383</v>
      </c>
      <c r="D2549" s="8">
        <v>45473</v>
      </c>
      <c r="E2549" t="s">
        <v>83</v>
      </c>
      <c r="F2549">
        <v>8.9</v>
      </c>
      <c r="G2549" t="s">
        <v>99</v>
      </c>
      <c r="H2549" t="e">
        <f>+Jardinero Especializado</f>
        <v>#NAME?</v>
      </c>
      <c r="I2549" t="s">
        <v>144</v>
      </c>
      <c r="J2549" t="s">
        <v>584</v>
      </c>
      <c r="K2549" t="s">
        <v>844</v>
      </c>
      <c r="L2549" t="s">
        <v>166</v>
      </c>
      <c r="M2549" t="s">
        <v>91</v>
      </c>
      <c r="N2549">
        <v>8399</v>
      </c>
      <c r="O2549" t="s">
        <v>93</v>
      </c>
      <c r="P2549">
        <v>8399</v>
      </c>
      <c r="Q2549" t="s">
        <v>93</v>
      </c>
      <c r="R2549">
        <v>59597801</v>
      </c>
      <c r="S2549">
        <v>59597801</v>
      </c>
      <c r="T2549">
        <v>59597801</v>
      </c>
      <c r="U2549">
        <v>59597801</v>
      </c>
      <c r="V2549">
        <v>59597801</v>
      </c>
      <c r="W2549">
        <v>59597801</v>
      </c>
      <c r="X2549">
        <v>59597801</v>
      </c>
      <c r="Y2549">
        <v>59597801</v>
      </c>
      <c r="Z2549">
        <v>59597801</v>
      </c>
      <c r="AA2549">
        <v>59597801</v>
      </c>
      <c r="AB2549">
        <v>59597801</v>
      </c>
      <c r="AC2549">
        <v>59597801</v>
      </c>
      <c r="AD2549">
        <v>59597801</v>
      </c>
      <c r="AE2549" t="s">
        <v>95</v>
      </c>
      <c r="AF2549" s="8">
        <v>45473</v>
      </c>
    </row>
    <row r="2550" spans="1:32" x14ac:dyDescent="0.25">
      <c r="A2550" t="s">
        <v>8321</v>
      </c>
      <c r="B2550" s="10">
        <v>2024</v>
      </c>
      <c r="C2550" s="8">
        <v>45383</v>
      </c>
      <c r="D2550" s="8">
        <v>45473</v>
      </c>
      <c r="E2550" t="s">
        <v>83</v>
      </c>
      <c r="F2550">
        <v>7.9</v>
      </c>
      <c r="G2550" t="s">
        <v>124</v>
      </c>
      <c r="H2550" t="s">
        <v>3496</v>
      </c>
      <c r="I2550" t="s">
        <v>144</v>
      </c>
      <c r="J2550" t="s">
        <v>824</v>
      </c>
      <c r="K2550" t="s">
        <v>844</v>
      </c>
      <c r="L2550" t="s">
        <v>2198</v>
      </c>
      <c r="M2550" t="s">
        <v>91</v>
      </c>
      <c r="N2550">
        <v>6532</v>
      </c>
      <c r="O2550" t="s">
        <v>93</v>
      </c>
      <c r="P2550">
        <v>6532</v>
      </c>
      <c r="Q2550" t="s">
        <v>93</v>
      </c>
      <c r="R2550">
        <v>59597802</v>
      </c>
      <c r="S2550">
        <v>59597802</v>
      </c>
      <c r="T2550">
        <v>59597802</v>
      </c>
      <c r="U2550">
        <v>59597802</v>
      </c>
      <c r="V2550">
        <v>59597802</v>
      </c>
      <c r="W2550">
        <v>59597802</v>
      </c>
      <c r="X2550">
        <v>59597802</v>
      </c>
      <c r="Y2550">
        <v>59597802</v>
      </c>
      <c r="Z2550">
        <v>59597802</v>
      </c>
      <c r="AA2550">
        <v>59597802</v>
      </c>
      <c r="AB2550">
        <v>59597802</v>
      </c>
      <c r="AC2550">
        <v>59597802</v>
      </c>
      <c r="AD2550">
        <v>59597802</v>
      </c>
      <c r="AE2550" t="s">
        <v>95</v>
      </c>
      <c r="AF2550" s="8">
        <v>45473</v>
      </c>
    </row>
    <row r="2551" spans="1:32" x14ac:dyDescent="0.25">
      <c r="A2551" t="s">
        <v>8322</v>
      </c>
      <c r="B2551" s="10">
        <v>2024</v>
      </c>
      <c r="C2551" s="8">
        <v>45383</v>
      </c>
      <c r="D2551" s="8">
        <v>45473</v>
      </c>
      <c r="E2551" t="s">
        <v>83</v>
      </c>
      <c r="F2551">
        <v>7.9</v>
      </c>
      <c r="G2551" t="s">
        <v>124</v>
      </c>
      <c r="H2551" t="s">
        <v>308</v>
      </c>
      <c r="I2551" t="s">
        <v>996</v>
      </c>
      <c r="J2551" t="s">
        <v>7661</v>
      </c>
      <c r="K2551" t="s">
        <v>844</v>
      </c>
      <c r="L2551" t="s">
        <v>703</v>
      </c>
      <c r="M2551" t="s">
        <v>137</v>
      </c>
      <c r="N2551">
        <v>6532</v>
      </c>
      <c r="O2551" t="s">
        <v>93</v>
      </c>
      <c r="P2551">
        <v>6532</v>
      </c>
      <c r="Q2551" t="s">
        <v>93</v>
      </c>
      <c r="R2551">
        <v>59597803</v>
      </c>
      <c r="S2551">
        <v>59597803</v>
      </c>
      <c r="T2551">
        <v>59597803</v>
      </c>
      <c r="U2551">
        <v>59597803</v>
      </c>
      <c r="V2551">
        <v>59597803</v>
      </c>
      <c r="W2551">
        <v>59597803</v>
      </c>
      <c r="X2551">
        <v>59597803</v>
      </c>
      <c r="Y2551">
        <v>59597803</v>
      </c>
      <c r="Z2551">
        <v>59597803</v>
      </c>
      <c r="AA2551">
        <v>59597803</v>
      </c>
      <c r="AB2551">
        <v>59597803</v>
      </c>
      <c r="AC2551">
        <v>59597803</v>
      </c>
      <c r="AD2551">
        <v>59597803</v>
      </c>
      <c r="AE2551" t="s">
        <v>95</v>
      </c>
      <c r="AF2551" s="8">
        <v>45473</v>
      </c>
    </row>
    <row r="2552" spans="1:32" x14ac:dyDescent="0.25">
      <c r="A2552" t="s">
        <v>8323</v>
      </c>
      <c r="B2552" s="10">
        <v>2024</v>
      </c>
      <c r="C2552" s="8">
        <v>45383</v>
      </c>
      <c r="D2552" s="8">
        <v>45473</v>
      </c>
      <c r="E2552" t="s">
        <v>83</v>
      </c>
      <c r="F2552">
        <v>15.9</v>
      </c>
      <c r="G2552" t="s">
        <v>206</v>
      </c>
      <c r="H2552" t="s">
        <v>181</v>
      </c>
      <c r="I2552" t="s">
        <v>458</v>
      </c>
      <c r="J2552" t="s">
        <v>8324</v>
      </c>
      <c r="K2552" t="s">
        <v>844</v>
      </c>
      <c r="L2552" t="s">
        <v>1125</v>
      </c>
      <c r="M2552" t="s">
        <v>137</v>
      </c>
      <c r="N2552">
        <v>10774</v>
      </c>
      <c r="O2552" t="s">
        <v>93</v>
      </c>
      <c r="P2552">
        <v>10774</v>
      </c>
      <c r="Q2552" t="s">
        <v>93</v>
      </c>
      <c r="R2552">
        <v>59597804</v>
      </c>
      <c r="S2552">
        <v>59597804</v>
      </c>
      <c r="T2552">
        <v>59597804</v>
      </c>
      <c r="U2552">
        <v>59597804</v>
      </c>
      <c r="V2552">
        <v>59597804</v>
      </c>
      <c r="W2552">
        <v>59597804</v>
      </c>
      <c r="X2552">
        <v>59597804</v>
      </c>
      <c r="Y2552">
        <v>59597804</v>
      </c>
      <c r="Z2552">
        <v>59597804</v>
      </c>
      <c r="AA2552">
        <v>59597804</v>
      </c>
      <c r="AB2552">
        <v>59597804</v>
      </c>
      <c r="AC2552">
        <v>59597804</v>
      </c>
      <c r="AD2552">
        <v>59597804</v>
      </c>
      <c r="AE2552" t="s">
        <v>95</v>
      </c>
      <c r="AF2552" s="8">
        <v>45473</v>
      </c>
    </row>
    <row r="2553" spans="1:32" x14ac:dyDescent="0.25">
      <c r="A2553" t="s">
        <v>8325</v>
      </c>
      <c r="B2553" s="10">
        <v>2024</v>
      </c>
      <c r="C2553" s="8">
        <v>45383</v>
      </c>
      <c r="D2553" s="8">
        <v>45473</v>
      </c>
      <c r="E2553" t="s">
        <v>83</v>
      </c>
      <c r="F2553">
        <v>11.9</v>
      </c>
      <c r="G2553" t="s">
        <v>8326</v>
      </c>
      <c r="H2553" t="s">
        <v>8327</v>
      </c>
      <c r="I2553" t="s">
        <v>109</v>
      </c>
      <c r="J2553" t="s">
        <v>1770</v>
      </c>
      <c r="K2553" t="s">
        <v>844</v>
      </c>
      <c r="L2553" t="s">
        <v>166</v>
      </c>
      <c r="M2553" t="s">
        <v>137</v>
      </c>
      <c r="N2553">
        <v>9474</v>
      </c>
      <c r="O2553" t="s">
        <v>93</v>
      </c>
      <c r="P2553">
        <v>9474</v>
      </c>
      <c r="Q2553" t="s">
        <v>93</v>
      </c>
      <c r="R2553">
        <v>59597805</v>
      </c>
      <c r="S2553">
        <v>59597805</v>
      </c>
      <c r="T2553">
        <v>59597805</v>
      </c>
      <c r="U2553">
        <v>59597805</v>
      </c>
      <c r="V2553">
        <v>59597805</v>
      </c>
      <c r="W2553">
        <v>59597805</v>
      </c>
      <c r="X2553">
        <v>59597805</v>
      </c>
      <c r="Y2553">
        <v>59597805</v>
      </c>
      <c r="Z2553">
        <v>59597805</v>
      </c>
      <c r="AA2553">
        <v>59597805</v>
      </c>
      <c r="AB2553">
        <v>59597805</v>
      </c>
      <c r="AC2553">
        <v>59597805</v>
      </c>
      <c r="AD2553">
        <v>59597805</v>
      </c>
      <c r="AE2553" t="s">
        <v>95</v>
      </c>
      <c r="AF2553" s="8">
        <v>45473</v>
      </c>
    </row>
    <row r="2554" spans="1:32" x14ac:dyDescent="0.25">
      <c r="A2554" t="s">
        <v>8328</v>
      </c>
      <c r="B2554" s="10">
        <v>2024</v>
      </c>
      <c r="C2554" s="8">
        <v>45383</v>
      </c>
      <c r="D2554" s="8">
        <v>45473</v>
      </c>
      <c r="E2554" t="s">
        <v>83</v>
      </c>
      <c r="F2554">
        <v>7.9</v>
      </c>
      <c r="G2554" t="s">
        <v>124</v>
      </c>
      <c r="H2554" t="s">
        <v>181</v>
      </c>
      <c r="I2554" t="s">
        <v>2109</v>
      </c>
      <c r="J2554" t="s">
        <v>1374</v>
      </c>
      <c r="K2554" t="s">
        <v>316</v>
      </c>
      <c r="L2554" t="s">
        <v>89</v>
      </c>
      <c r="M2554" t="s">
        <v>91</v>
      </c>
      <c r="N2554">
        <v>6532</v>
      </c>
      <c r="O2554" t="s">
        <v>93</v>
      </c>
      <c r="P2554">
        <v>6532</v>
      </c>
      <c r="Q2554" t="s">
        <v>93</v>
      </c>
      <c r="R2554">
        <v>59597891</v>
      </c>
      <c r="S2554">
        <v>59597891</v>
      </c>
      <c r="T2554">
        <v>59597891</v>
      </c>
      <c r="U2554">
        <v>59597891</v>
      </c>
      <c r="V2554">
        <v>59597891</v>
      </c>
      <c r="W2554">
        <v>59597891</v>
      </c>
      <c r="X2554">
        <v>59597891</v>
      </c>
      <c r="Y2554">
        <v>59597891</v>
      </c>
      <c r="Z2554">
        <v>59597891</v>
      </c>
      <c r="AA2554">
        <v>59597891</v>
      </c>
      <c r="AB2554">
        <v>59597891</v>
      </c>
      <c r="AC2554">
        <v>59597891</v>
      </c>
      <c r="AD2554">
        <v>59597891</v>
      </c>
      <c r="AE2554" t="s">
        <v>95</v>
      </c>
      <c r="AF2554" s="8">
        <v>45473</v>
      </c>
    </row>
    <row r="2555" spans="1:32" x14ac:dyDescent="0.25">
      <c r="A2555" t="s">
        <v>8329</v>
      </c>
      <c r="B2555" s="10">
        <v>2024</v>
      </c>
      <c r="C2555" s="8">
        <v>45383</v>
      </c>
      <c r="D2555" s="8">
        <v>45473</v>
      </c>
      <c r="E2555" t="s">
        <v>83</v>
      </c>
      <c r="F2555">
        <v>8.9</v>
      </c>
      <c r="G2555" t="s">
        <v>174</v>
      </c>
      <c r="H2555" t="e">
        <f>+Cabo De Agua Potable</f>
        <v>#NAME?</v>
      </c>
      <c r="I2555" t="s">
        <v>351</v>
      </c>
      <c r="J2555" t="s">
        <v>567</v>
      </c>
      <c r="K2555" t="s">
        <v>316</v>
      </c>
      <c r="L2555" t="s">
        <v>1299</v>
      </c>
      <c r="M2555" t="s">
        <v>91</v>
      </c>
      <c r="N2555">
        <v>8399</v>
      </c>
      <c r="O2555" t="s">
        <v>93</v>
      </c>
      <c r="P2555">
        <v>8399</v>
      </c>
      <c r="Q2555" t="s">
        <v>93</v>
      </c>
      <c r="R2555">
        <v>59597892</v>
      </c>
      <c r="S2555">
        <v>59597892</v>
      </c>
      <c r="T2555">
        <v>59597892</v>
      </c>
      <c r="U2555">
        <v>59597892</v>
      </c>
      <c r="V2555">
        <v>59597892</v>
      </c>
      <c r="W2555">
        <v>59597892</v>
      </c>
      <c r="X2555">
        <v>59597892</v>
      </c>
      <c r="Y2555">
        <v>59597892</v>
      </c>
      <c r="Z2555">
        <v>59597892</v>
      </c>
      <c r="AA2555">
        <v>59597892</v>
      </c>
      <c r="AB2555">
        <v>59597892</v>
      </c>
      <c r="AC2555">
        <v>59597892</v>
      </c>
      <c r="AD2555">
        <v>59597892</v>
      </c>
      <c r="AE2555" t="s">
        <v>95</v>
      </c>
      <c r="AF2555" s="8">
        <v>45473</v>
      </c>
    </row>
    <row r="2556" spans="1:32" x14ac:dyDescent="0.25">
      <c r="A2556" t="s">
        <v>8330</v>
      </c>
      <c r="B2556" s="10">
        <v>2024</v>
      </c>
      <c r="C2556" s="8">
        <v>45383</v>
      </c>
      <c r="D2556" s="8">
        <v>45473</v>
      </c>
      <c r="E2556" t="s">
        <v>83</v>
      </c>
      <c r="F2556">
        <v>8.9</v>
      </c>
      <c r="G2556" t="s">
        <v>180</v>
      </c>
      <c r="H2556" t="s">
        <v>195</v>
      </c>
      <c r="I2556" t="s">
        <v>351</v>
      </c>
      <c r="J2556" t="s">
        <v>8331</v>
      </c>
      <c r="K2556" t="s">
        <v>316</v>
      </c>
      <c r="L2556" t="s">
        <v>550</v>
      </c>
      <c r="M2556" t="s">
        <v>91</v>
      </c>
      <c r="N2556">
        <v>7364</v>
      </c>
      <c r="O2556" t="s">
        <v>93</v>
      </c>
      <c r="P2556">
        <v>7364</v>
      </c>
      <c r="Q2556" t="s">
        <v>93</v>
      </c>
      <c r="R2556">
        <v>59597893</v>
      </c>
      <c r="S2556">
        <v>59597893</v>
      </c>
      <c r="T2556">
        <v>59597893</v>
      </c>
      <c r="U2556">
        <v>59597893</v>
      </c>
      <c r="V2556">
        <v>59597893</v>
      </c>
      <c r="W2556">
        <v>59597893</v>
      </c>
      <c r="X2556">
        <v>59597893</v>
      </c>
      <c r="Y2556">
        <v>59597893</v>
      </c>
      <c r="Z2556">
        <v>59597893</v>
      </c>
      <c r="AA2556">
        <v>59597893</v>
      </c>
      <c r="AB2556">
        <v>59597893</v>
      </c>
      <c r="AC2556">
        <v>59597893</v>
      </c>
      <c r="AD2556">
        <v>59597893</v>
      </c>
      <c r="AE2556" t="s">
        <v>95</v>
      </c>
      <c r="AF2556" s="8">
        <v>45473</v>
      </c>
    </row>
    <row r="2557" spans="1:32" x14ac:dyDescent="0.25">
      <c r="A2557" t="s">
        <v>8332</v>
      </c>
      <c r="B2557" s="10">
        <v>2024</v>
      </c>
      <c r="C2557" s="8">
        <v>45383</v>
      </c>
      <c r="D2557" s="8">
        <v>45473</v>
      </c>
      <c r="E2557" t="s">
        <v>83</v>
      </c>
      <c r="F2557">
        <v>8.9</v>
      </c>
      <c r="G2557" t="s">
        <v>174</v>
      </c>
      <c r="H2557" t="e">
        <f>+Peon De Cuadrilla De Desazolve</f>
        <v>#NAME?</v>
      </c>
      <c r="I2557" t="s">
        <v>351</v>
      </c>
      <c r="J2557" t="s">
        <v>6016</v>
      </c>
      <c r="K2557" t="s">
        <v>316</v>
      </c>
      <c r="L2557" t="s">
        <v>3425</v>
      </c>
      <c r="M2557" t="s">
        <v>91</v>
      </c>
      <c r="N2557">
        <v>8399</v>
      </c>
      <c r="O2557" t="s">
        <v>93</v>
      </c>
      <c r="P2557">
        <v>8399</v>
      </c>
      <c r="Q2557" t="s">
        <v>93</v>
      </c>
      <c r="R2557">
        <v>59597894</v>
      </c>
      <c r="S2557">
        <v>59597894</v>
      </c>
      <c r="T2557">
        <v>59597894</v>
      </c>
      <c r="U2557">
        <v>59597894</v>
      </c>
      <c r="V2557">
        <v>59597894</v>
      </c>
      <c r="W2557">
        <v>59597894</v>
      </c>
      <c r="X2557">
        <v>59597894</v>
      </c>
      <c r="Y2557">
        <v>59597894</v>
      </c>
      <c r="Z2557">
        <v>59597894</v>
      </c>
      <c r="AA2557">
        <v>59597894</v>
      </c>
      <c r="AB2557">
        <v>59597894</v>
      </c>
      <c r="AC2557">
        <v>59597894</v>
      </c>
      <c r="AD2557">
        <v>59597894</v>
      </c>
      <c r="AE2557" t="s">
        <v>95</v>
      </c>
      <c r="AF2557" s="8">
        <v>45473</v>
      </c>
    </row>
    <row r="2558" spans="1:32" x14ac:dyDescent="0.25">
      <c r="A2558" s="9" t="s">
        <v>8333</v>
      </c>
      <c r="B2558" s="10">
        <v>2024</v>
      </c>
      <c r="C2558" s="8">
        <v>45383</v>
      </c>
      <c r="D2558" s="8">
        <v>45473</v>
      </c>
      <c r="E2558" t="s">
        <v>83</v>
      </c>
      <c r="F2558">
        <v>8</v>
      </c>
      <c r="G2558" t="s">
        <v>498</v>
      </c>
      <c r="H2558" t="s">
        <v>181</v>
      </c>
      <c r="I2558" t="s">
        <v>351</v>
      </c>
      <c r="J2558" t="s">
        <v>2694</v>
      </c>
      <c r="K2558" t="s">
        <v>316</v>
      </c>
      <c r="L2558" t="s">
        <v>639</v>
      </c>
      <c r="M2558" t="s">
        <v>91</v>
      </c>
      <c r="N2558">
        <v>7364</v>
      </c>
      <c r="O2558" t="s">
        <v>93</v>
      </c>
      <c r="P2558">
        <v>7364</v>
      </c>
      <c r="Q2558" t="s">
        <v>93</v>
      </c>
      <c r="R2558">
        <v>59597895</v>
      </c>
      <c r="S2558">
        <v>59597895</v>
      </c>
      <c r="T2558">
        <v>59597895</v>
      </c>
      <c r="U2558">
        <v>59597895</v>
      </c>
      <c r="V2558">
        <v>59597895</v>
      </c>
      <c r="W2558">
        <v>59597895</v>
      </c>
      <c r="X2558">
        <v>59597895</v>
      </c>
      <c r="Y2558">
        <v>59597895</v>
      </c>
      <c r="Z2558">
        <v>59597895</v>
      </c>
      <c r="AA2558">
        <v>59597895</v>
      </c>
      <c r="AB2558">
        <v>59597895</v>
      </c>
      <c r="AC2558">
        <v>59597895</v>
      </c>
      <c r="AD2558">
        <v>59597895</v>
      </c>
      <c r="AE2558" t="s">
        <v>95</v>
      </c>
      <c r="AF2558" s="8">
        <v>45473</v>
      </c>
    </row>
    <row r="2559" spans="1:32" x14ac:dyDescent="0.25">
      <c r="A2559" t="s">
        <v>8334</v>
      </c>
      <c r="B2559" s="10">
        <v>2024</v>
      </c>
      <c r="C2559" s="8">
        <v>45383</v>
      </c>
      <c r="D2559" s="8">
        <v>45473</v>
      </c>
      <c r="E2559" t="s">
        <v>83</v>
      </c>
      <c r="F2559">
        <v>8.9</v>
      </c>
      <c r="G2559" t="s">
        <v>99</v>
      </c>
      <c r="H2559" t="e">
        <f>+Carpintero Y Ayte</f>
        <v>#NAME?</v>
      </c>
      <c r="I2559" t="s">
        <v>190</v>
      </c>
      <c r="J2559" t="s">
        <v>5340</v>
      </c>
      <c r="K2559" t="s">
        <v>316</v>
      </c>
      <c r="L2559" t="s">
        <v>8335</v>
      </c>
      <c r="M2559" t="s">
        <v>91</v>
      </c>
      <c r="N2559">
        <v>8399</v>
      </c>
      <c r="O2559" t="s">
        <v>93</v>
      </c>
      <c r="P2559">
        <v>8399</v>
      </c>
      <c r="Q2559" t="s">
        <v>93</v>
      </c>
      <c r="R2559">
        <v>59597896</v>
      </c>
      <c r="S2559">
        <v>59597896</v>
      </c>
      <c r="T2559">
        <v>59597896</v>
      </c>
      <c r="U2559">
        <v>59597896</v>
      </c>
      <c r="V2559">
        <v>59597896</v>
      </c>
      <c r="W2559">
        <v>59597896</v>
      </c>
      <c r="X2559">
        <v>59597896</v>
      </c>
      <c r="Y2559">
        <v>59597896</v>
      </c>
      <c r="Z2559">
        <v>59597896</v>
      </c>
      <c r="AA2559">
        <v>59597896</v>
      </c>
      <c r="AB2559">
        <v>59597896</v>
      </c>
      <c r="AC2559">
        <v>59597896</v>
      </c>
      <c r="AD2559">
        <v>59597896</v>
      </c>
      <c r="AE2559" t="s">
        <v>95</v>
      </c>
      <c r="AF2559" s="8">
        <v>45473</v>
      </c>
    </row>
    <row r="2560" spans="1:32" x14ac:dyDescent="0.25">
      <c r="A2560" t="s">
        <v>8336</v>
      </c>
      <c r="B2560" s="10">
        <v>2024</v>
      </c>
      <c r="C2560" s="8">
        <v>45383</v>
      </c>
      <c r="D2560" s="8">
        <v>45473</v>
      </c>
      <c r="E2560" t="s">
        <v>83</v>
      </c>
      <c r="F2560">
        <v>8.9</v>
      </c>
      <c r="G2560" t="s">
        <v>99</v>
      </c>
      <c r="H2560" t="e">
        <f>+Aseador De Baños</f>
        <v>#NAME?</v>
      </c>
      <c r="I2560" t="s">
        <v>838</v>
      </c>
      <c r="J2560" t="s">
        <v>8337</v>
      </c>
      <c r="K2560" t="s">
        <v>316</v>
      </c>
      <c r="L2560" t="s">
        <v>2444</v>
      </c>
      <c r="M2560" t="s">
        <v>91</v>
      </c>
      <c r="N2560">
        <v>8399</v>
      </c>
      <c r="O2560" t="s">
        <v>93</v>
      </c>
      <c r="P2560">
        <v>8399</v>
      </c>
      <c r="Q2560" t="s">
        <v>93</v>
      </c>
      <c r="R2560">
        <v>59597897</v>
      </c>
      <c r="S2560">
        <v>59597897</v>
      </c>
      <c r="T2560">
        <v>59597897</v>
      </c>
      <c r="U2560">
        <v>59597897</v>
      </c>
      <c r="V2560">
        <v>59597897</v>
      </c>
      <c r="W2560">
        <v>59597897</v>
      </c>
      <c r="X2560">
        <v>59597897</v>
      </c>
      <c r="Y2560">
        <v>59597897</v>
      </c>
      <c r="Z2560">
        <v>59597897</v>
      </c>
      <c r="AA2560">
        <v>59597897</v>
      </c>
      <c r="AB2560">
        <v>59597897</v>
      </c>
      <c r="AC2560">
        <v>59597897</v>
      </c>
      <c r="AD2560">
        <v>59597897</v>
      </c>
      <c r="AE2560" t="s">
        <v>95</v>
      </c>
      <c r="AF2560" s="8">
        <v>45473</v>
      </c>
    </row>
    <row r="2561" spans="1:32" x14ac:dyDescent="0.25">
      <c r="A2561" t="s">
        <v>8338</v>
      </c>
      <c r="B2561" s="10">
        <v>2024</v>
      </c>
      <c r="C2561" s="8">
        <v>45383</v>
      </c>
      <c r="D2561" s="8">
        <v>45473</v>
      </c>
      <c r="E2561" t="s">
        <v>83</v>
      </c>
      <c r="F2561">
        <v>7.9</v>
      </c>
      <c r="G2561" t="s">
        <v>124</v>
      </c>
      <c r="H2561" t="s">
        <v>8339</v>
      </c>
      <c r="I2561" t="s">
        <v>190</v>
      </c>
      <c r="J2561" t="s">
        <v>3038</v>
      </c>
      <c r="K2561" t="s">
        <v>8340</v>
      </c>
      <c r="L2561" t="s">
        <v>8341</v>
      </c>
      <c r="M2561" t="s">
        <v>137</v>
      </c>
      <c r="N2561">
        <v>6532</v>
      </c>
      <c r="O2561" t="s">
        <v>93</v>
      </c>
      <c r="P2561">
        <v>6532</v>
      </c>
      <c r="Q2561" t="s">
        <v>93</v>
      </c>
      <c r="R2561">
        <v>59598047</v>
      </c>
      <c r="S2561">
        <v>59598047</v>
      </c>
      <c r="T2561">
        <v>59598047</v>
      </c>
      <c r="U2561">
        <v>59598047</v>
      </c>
      <c r="V2561">
        <v>59598047</v>
      </c>
      <c r="W2561">
        <v>59598047</v>
      </c>
      <c r="X2561">
        <v>59598047</v>
      </c>
      <c r="Y2561">
        <v>59598047</v>
      </c>
      <c r="Z2561">
        <v>59598047</v>
      </c>
      <c r="AA2561">
        <v>59598047</v>
      </c>
      <c r="AB2561">
        <v>59598047</v>
      </c>
      <c r="AC2561">
        <v>59598047</v>
      </c>
      <c r="AD2561">
        <v>59598047</v>
      </c>
      <c r="AE2561" t="s">
        <v>95</v>
      </c>
      <c r="AF2561" s="8">
        <v>45473</v>
      </c>
    </row>
    <row r="2562" spans="1:32" x14ac:dyDescent="0.25">
      <c r="A2562" t="s">
        <v>8342</v>
      </c>
      <c r="B2562" s="10">
        <v>2024</v>
      </c>
      <c r="C2562" s="8">
        <v>45383</v>
      </c>
      <c r="D2562" s="8">
        <v>45473</v>
      </c>
      <c r="E2562" t="s">
        <v>83</v>
      </c>
      <c r="F2562">
        <v>8.9</v>
      </c>
      <c r="G2562" t="s">
        <v>174</v>
      </c>
      <c r="H2562" t="e">
        <f>+Intendente Y Aux. De Intendencia</f>
        <v>#NAME?</v>
      </c>
      <c r="I2562" t="s">
        <v>592</v>
      </c>
      <c r="J2562" t="s">
        <v>176</v>
      </c>
      <c r="K2562" t="s">
        <v>171</v>
      </c>
      <c r="L2562" t="s">
        <v>192</v>
      </c>
      <c r="M2562" t="s">
        <v>91</v>
      </c>
      <c r="N2562">
        <v>8399</v>
      </c>
      <c r="O2562" t="s">
        <v>93</v>
      </c>
      <c r="P2562">
        <v>8399</v>
      </c>
      <c r="Q2562" t="s">
        <v>93</v>
      </c>
      <c r="R2562">
        <v>59598048</v>
      </c>
      <c r="S2562">
        <v>59598048</v>
      </c>
      <c r="T2562">
        <v>59598048</v>
      </c>
      <c r="U2562">
        <v>59598048</v>
      </c>
      <c r="V2562">
        <v>59598048</v>
      </c>
      <c r="W2562">
        <v>59598048</v>
      </c>
      <c r="X2562">
        <v>59598048</v>
      </c>
      <c r="Y2562">
        <v>59598048</v>
      </c>
      <c r="Z2562">
        <v>59598048</v>
      </c>
      <c r="AA2562">
        <v>59598048</v>
      </c>
      <c r="AB2562">
        <v>59598048</v>
      </c>
      <c r="AC2562">
        <v>59598048</v>
      </c>
      <c r="AD2562">
        <v>59598048</v>
      </c>
      <c r="AE2562" t="s">
        <v>95</v>
      </c>
      <c r="AF2562" s="8">
        <v>45473</v>
      </c>
    </row>
    <row r="2563" spans="1:32" x14ac:dyDescent="0.25">
      <c r="A2563" t="s">
        <v>8343</v>
      </c>
      <c r="B2563" s="10">
        <v>2024</v>
      </c>
      <c r="C2563" s="8">
        <v>45383</v>
      </c>
      <c r="D2563" s="8">
        <v>45473</v>
      </c>
      <c r="E2563" t="s">
        <v>83</v>
      </c>
      <c r="F2563">
        <v>8.9</v>
      </c>
      <c r="G2563" t="s">
        <v>174</v>
      </c>
      <c r="H2563" t="s">
        <v>195</v>
      </c>
      <c r="I2563" t="s">
        <v>1113</v>
      </c>
      <c r="J2563" t="s">
        <v>8344</v>
      </c>
      <c r="K2563" t="s">
        <v>171</v>
      </c>
      <c r="L2563" t="s">
        <v>8345</v>
      </c>
      <c r="M2563" t="s">
        <v>91</v>
      </c>
      <c r="N2563">
        <v>8399</v>
      </c>
      <c r="O2563" t="s">
        <v>93</v>
      </c>
      <c r="P2563">
        <v>8399</v>
      </c>
      <c r="Q2563" t="s">
        <v>93</v>
      </c>
      <c r="R2563">
        <v>59598049</v>
      </c>
      <c r="S2563">
        <v>59598049</v>
      </c>
      <c r="T2563">
        <v>59598049</v>
      </c>
      <c r="U2563">
        <v>59598049</v>
      </c>
      <c r="V2563">
        <v>59598049</v>
      </c>
      <c r="W2563">
        <v>59598049</v>
      </c>
      <c r="X2563">
        <v>59598049</v>
      </c>
      <c r="Y2563">
        <v>59598049</v>
      </c>
      <c r="Z2563">
        <v>59598049</v>
      </c>
      <c r="AA2563">
        <v>59598049</v>
      </c>
      <c r="AB2563">
        <v>59598049</v>
      </c>
      <c r="AC2563">
        <v>59598049</v>
      </c>
      <c r="AD2563">
        <v>59598049</v>
      </c>
      <c r="AE2563" t="s">
        <v>95</v>
      </c>
      <c r="AF2563" s="8">
        <v>45473</v>
      </c>
    </row>
    <row r="2564" spans="1:32" x14ac:dyDescent="0.25">
      <c r="A2564" t="s">
        <v>8346</v>
      </c>
      <c r="B2564" s="10">
        <v>2024</v>
      </c>
      <c r="C2564" s="8">
        <v>45383</v>
      </c>
      <c r="D2564" s="8">
        <v>45473</v>
      </c>
      <c r="E2564" t="s">
        <v>83</v>
      </c>
      <c r="F2564">
        <v>19.899999999999999</v>
      </c>
      <c r="G2564" t="s">
        <v>107</v>
      </c>
      <c r="H2564" t="s">
        <v>308</v>
      </c>
      <c r="I2564" t="s">
        <v>2279</v>
      </c>
      <c r="J2564" t="s">
        <v>8347</v>
      </c>
      <c r="K2564" t="s">
        <v>171</v>
      </c>
      <c r="L2564" t="s">
        <v>678</v>
      </c>
      <c r="M2564" t="s">
        <v>91</v>
      </c>
      <c r="N2564">
        <v>11949</v>
      </c>
      <c r="O2564" t="s">
        <v>93</v>
      </c>
      <c r="P2564">
        <v>11949</v>
      </c>
      <c r="Q2564" t="s">
        <v>93</v>
      </c>
      <c r="R2564">
        <v>59598050</v>
      </c>
      <c r="S2564">
        <v>59598050</v>
      </c>
      <c r="T2564">
        <v>59598050</v>
      </c>
      <c r="U2564">
        <v>59598050</v>
      </c>
      <c r="V2564">
        <v>59598050</v>
      </c>
      <c r="W2564">
        <v>59598050</v>
      </c>
      <c r="X2564">
        <v>59598050</v>
      </c>
      <c r="Y2564">
        <v>59598050</v>
      </c>
      <c r="Z2564">
        <v>59598050</v>
      </c>
      <c r="AA2564">
        <v>59598050</v>
      </c>
      <c r="AB2564">
        <v>59598050</v>
      </c>
      <c r="AC2564">
        <v>59598050</v>
      </c>
      <c r="AD2564">
        <v>59598050</v>
      </c>
      <c r="AE2564" t="s">
        <v>95</v>
      </c>
      <c r="AF2564" s="8">
        <v>45473</v>
      </c>
    </row>
    <row r="2565" spans="1:32" x14ac:dyDescent="0.25">
      <c r="A2565" t="s">
        <v>8348</v>
      </c>
      <c r="B2565" s="10">
        <v>2024</v>
      </c>
      <c r="C2565" s="8">
        <v>45383</v>
      </c>
      <c r="D2565" s="8">
        <v>45473</v>
      </c>
      <c r="E2565" t="s">
        <v>83</v>
      </c>
      <c r="F2565">
        <v>7.9</v>
      </c>
      <c r="G2565" t="s">
        <v>124</v>
      </c>
      <c r="H2565" t="s">
        <v>536</v>
      </c>
      <c r="I2565" t="s">
        <v>190</v>
      </c>
      <c r="J2565" t="s">
        <v>6051</v>
      </c>
      <c r="K2565" t="s">
        <v>171</v>
      </c>
      <c r="L2565" t="s">
        <v>3071</v>
      </c>
      <c r="M2565" t="s">
        <v>91</v>
      </c>
      <c r="N2565">
        <v>6532</v>
      </c>
      <c r="O2565" t="s">
        <v>93</v>
      </c>
      <c r="P2565">
        <v>6532</v>
      </c>
      <c r="Q2565" t="s">
        <v>93</v>
      </c>
      <c r="R2565">
        <v>59598051</v>
      </c>
      <c r="S2565">
        <v>59598051</v>
      </c>
      <c r="T2565">
        <v>59598051</v>
      </c>
      <c r="U2565">
        <v>59598051</v>
      </c>
      <c r="V2565">
        <v>59598051</v>
      </c>
      <c r="W2565">
        <v>59598051</v>
      </c>
      <c r="X2565">
        <v>59598051</v>
      </c>
      <c r="Y2565">
        <v>59598051</v>
      </c>
      <c r="Z2565">
        <v>59598051</v>
      </c>
      <c r="AA2565">
        <v>59598051</v>
      </c>
      <c r="AB2565">
        <v>59598051</v>
      </c>
      <c r="AC2565">
        <v>59598051</v>
      </c>
      <c r="AD2565">
        <v>59598051</v>
      </c>
      <c r="AE2565" t="s">
        <v>95</v>
      </c>
      <c r="AF2565" s="8">
        <v>45473</v>
      </c>
    </row>
    <row r="2566" spans="1:32" x14ac:dyDescent="0.25">
      <c r="A2566" t="s">
        <v>8349</v>
      </c>
      <c r="B2566" s="10">
        <v>2024</v>
      </c>
      <c r="C2566" s="8">
        <v>45383</v>
      </c>
      <c r="D2566" s="8">
        <v>45473</v>
      </c>
      <c r="E2566" t="s">
        <v>83</v>
      </c>
      <c r="F2566">
        <v>8.9</v>
      </c>
      <c r="G2566" t="s">
        <v>99</v>
      </c>
      <c r="H2566" t="e">
        <f>+Jefe De Mantenimiento</f>
        <v>#NAME?</v>
      </c>
      <c r="I2566" t="s">
        <v>2239</v>
      </c>
      <c r="J2566" t="s">
        <v>515</v>
      </c>
      <c r="K2566" t="s">
        <v>171</v>
      </c>
      <c r="L2566" t="s">
        <v>1809</v>
      </c>
      <c r="M2566" t="s">
        <v>91</v>
      </c>
      <c r="N2566">
        <v>8399</v>
      </c>
      <c r="O2566" t="s">
        <v>93</v>
      </c>
      <c r="P2566">
        <v>8399</v>
      </c>
      <c r="Q2566" t="s">
        <v>93</v>
      </c>
      <c r="R2566">
        <v>59598052</v>
      </c>
      <c r="S2566">
        <v>59598052</v>
      </c>
      <c r="T2566">
        <v>59598052</v>
      </c>
      <c r="U2566">
        <v>59598052</v>
      </c>
      <c r="V2566">
        <v>59598052</v>
      </c>
      <c r="W2566">
        <v>59598052</v>
      </c>
      <c r="X2566">
        <v>59598052</v>
      </c>
      <c r="Y2566">
        <v>59598052</v>
      </c>
      <c r="Z2566">
        <v>59598052</v>
      </c>
      <c r="AA2566">
        <v>59598052</v>
      </c>
      <c r="AB2566">
        <v>59598052</v>
      </c>
      <c r="AC2566">
        <v>59598052</v>
      </c>
      <c r="AD2566">
        <v>59598052</v>
      </c>
      <c r="AE2566" t="s">
        <v>95</v>
      </c>
      <c r="AF2566" s="8">
        <v>45473</v>
      </c>
    </row>
    <row r="2567" spans="1:32" x14ac:dyDescent="0.25">
      <c r="A2567" t="s">
        <v>8350</v>
      </c>
      <c r="B2567" s="10">
        <v>2024</v>
      </c>
      <c r="C2567" s="8">
        <v>45383</v>
      </c>
      <c r="D2567" s="8">
        <v>45473</v>
      </c>
      <c r="E2567" t="s">
        <v>83</v>
      </c>
      <c r="F2567">
        <v>8.9</v>
      </c>
      <c r="G2567" t="s">
        <v>99</v>
      </c>
      <c r="H2567" t="e">
        <f>+Pintor Y Ayte</f>
        <v>#NAME?</v>
      </c>
      <c r="I2567" t="s">
        <v>372</v>
      </c>
      <c r="J2567" t="s">
        <v>320</v>
      </c>
      <c r="K2567" t="s">
        <v>503</v>
      </c>
      <c r="L2567" t="s">
        <v>89</v>
      </c>
      <c r="M2567" t="s">
        <v>91</v>
      </c>
      <c r="N2567">
        <v>8399</v>
      </c>
      <c r="O2567" t="s">
        <v>93</v>
      </c>
      <c r="P2567">
        <v>8399</v>
      </c>
      <c r="Q2567" t="s">
        <v>93</v>
      </c>
      <c r="R2567">
        <v>59598139</v>
      </c>
      <c r="S2567">
        <v>59598139</v>
      </c>
      <c r="T2567">
        <v>59598139</v>
      </c>
      <c r="U2567">
        <v>59598139</v>
      </c>
      <c r="V2567">
        <v>59598139</v>
      </c>
      <c r="W2567">
        <v>59598139</v>
      </c>
      <c r="X2567">
        <v>59598139</v>
      </c>
      <c r="Y2567">
        <v>59598139</v>
      </c>
      <c r="Z2567">
        <v>59598139</v>
      </c>
      <c r="AA2567">
        <v>59598139</v>
      </c>
      <c r="AB2567">
        <v>59598139</v>
      </c>
      <c r="AC2567">
        <v>59598139</v>
      </c>
      <c r="AD2567">
        <v>59598139</v>
      </c>
      <c r="AE2567" t="s">
        <v>95</v>
      </c>
      <c r="AF2567" s="8">
        <v>45473</v>
      </c>
    </row>
    <row r="2568" spans="1:32" x14ac:dyDescent="0.25">
      <c r="A2568" t="s">
        <v>8351</v>
      </c>
      <c r="B2568" s="10">
        <v>2024</v>
      </c>
      <c r="C2568" s="8">
        <v>45383</v>
      </c>
      <c r="D2568" s="8">
        <v>45473</v>
      </c>
      <c r="E2568" t="s">
        <v>83</v>
      </c>
      <c r="F2568">
        <v>7.9</v>
      </c>
      <c r="G2568" t="s">
        <v>124</v>
      </c>
      <c r="H2568" t="s">
        <v>842</v>
      </c>
      <c r="I2568" t="s">
        <v>372</v>
      </c>
      <c r="J2568" t="s">
        <v>8352</v>
      </c>
      <c r="K2568" t="s">
        <v>503</v>
      </c>
      <c r="L2568" t="s">
        <v>249</v>
      </c>
      <c r="M2568" t="s">
        <v>137</v>
      </c>
      <c r="N2568">
        <v>6532</v>
      </c>
      <c r="O2568" t="s">
        <v>93</v>
      </c>
      <c r="P2568">
        <v>6532</v>
      </c>
      <c r="Q2568" t="s">
        <v>93</v>
      </c>
      <c r="R2568">
        <v>59598140</v>
      </c>
      <c r="S2568">
        <v>59598140</v>
      </c>
      <c r="T2568">
        <v>59598140</v>
      </c>
      <c r="U2568">
        <v>59598140</v>
      </c>
      <c r="V2568">
        <v>59598140</v>
      </c>
      <c r="W2568">
        <v>59598140</v>
      </c>
      <c r="X2568">
        <v>59598140</v>
      </c>
      <c r="Y2568">
        <v>59598140</v>
      </c>
      <c r="Z2568">
        <v>59598140</v>
      </c>
      <c r="AA2568">
        <v>59598140</v>
      </c>
      <c r="AB2568">
        <v>59598140</v>
      </c>
      <c r="AC2568">
        <v>59598140</v>
      </c>
      <c r="AD2568">
        <v>59598140</v>
      </c>
      <c r="AE2568" t="s">
        <v>95</v>
      </c>
      <c r="AF2568" s="8">
        <v>45473</v>
      </c>
    </row>
    <row r="2569" spans="1:32" x14ac:dyDescent="0.25">
      <c r="A2569" t="s">
        <v>8353</v>
      </c>
      <c r="B2569" s="10">
        <v>2024</v>
      </c>
      <c r="C2569" s="8">
        <v>45383</v>
      </c>
      <c r="D2569" s="8">
        <v>45473</v>
      </c>
      <c r="E2569" t="s">
        <v>83</v>
      </c>
      <c r="F2569">
        <v>13.9</v>
      </c>
      <c r="G2569" t="s">
        <v>1460</v>
      </c>
      <c r="H2569" t="e">
        <f>+Cabo De Cuadrilla Electricista</f>
        <v>#NAME?</v>
      </c>
      <c r="I2569" t="s">
        <v>531</v>
      </c>
      <c r="J2569" t="s">
        <v>160</v>
      </c>
      <c r="K2569" t="s">
        <v>503</v>
      </c>
      <c r="L2569" t="s">
        <v>256</v>
      </c>
      <c r="M2569" t="s">
        <v>91</v>
      </c>
      <c r="N2569">
        <v>9927</v>
      </c>
      <c r="O2569" t="s">
        <v>93</v>
      </c>
      <c r="P2569">
        <v>9927</v>
      </c>
      <c r="Q2569" t="s">
        <v>93</v>
      </c>
      <c r="R2569">
        <v>59598141</v>
      </c>
      <c r="S2569">
        <v>59598141</v>
      </c>
      <c r="T2569">
        <v>59598141</v>
      </c>
      <c r="U2569">
        <v>59598141</v>
      </c>
      <c r="V2569">
        <v>59598141</v>
      </c>
      <c r="W2569">
        <v>59598141</v>
      </c>
      <c r="X2569">
        <v>59598141</v>
      </c>
      <c r="Y2569">
        <v>59598141</v>
      </c>
      <c r="Z2569">
        <v>59598141</v>
      </c>
      <c r="AA2569">
        <v>59598141</v>
      </c>
      <c r="AB2569">
        <v>59598141</v>
      </c>
      <c r="AC2569">
        <v>59598141</v>
      </c>
      <c r="AD2569">
        <v>59598141</v>
      </c>
      <c r="AE2569" t="s">
        <v>95</v>
      </c>
      <c r="AF2569" s="8">
        <v>45473</v>
      </c>
    </row>
    <row r="2570" spans="1:32" x14ac:dyDescent="0.25">
      <c r="A2570" t="s">
        <v>8354</v>
      </c>
      <c r="B2570" s="10">
        <v>2024</v>
      </c>
      <c r="C2570" s="8">
        <v>45383</v>
      </c>
      <c r="D2570" s="8">
        <v>45473</v>
      </c>
      <c r="E2570" t="s">
        <v>83</v>
      </c>
      <c r="F2570">
        <v>13.9</v>
      </c>
      <c r="G2570" t="s">
        <v>2032</v>
      </c>
      <c r="H2570" t="s">
        <v>195</v>
      </c>
      <c r="I2570" t="s">
        <v>144</v>
      </c>
      <c r="J2570" t="s">
        <v>8355</v>
      </c>
      <c r="K2570" t="s">
        <v>503</v>
      </c>
      <c r="L2570" t="s">
        <v>4053</v>
      </c>
      <c r="M2570" t="s">
        <v>91</v>
      </c>
      <c r="N2570">
        <v>9927</v>
      </c>
      <c r="O2570" t="s">
        <v>93</v>
      </c>
      <c r="P2570">
        <v>9927</v>
      </c>
      <c r="Q2570" t="s">
        <v>93</v>
      </c>
      <c r="R2570">
        <v>59598142</v>
      </c>
      <c r="S2570">
        <v>59598142</v>
      </c>
      <c r="T2570">
        <v>59598142</v>
      </c>
      <c r="U2570">
        <v>59598142</v>
      </c>
      <c r="V2570">
        <v>59598142</v>
      </c>
      <c r="W2570">
        <v>59598142</v>
      </c>
      <c r="X2570">
        <v>59598142</v>
      </c>
      <c r="Y2570">
        <v>59598142</v>
      </c>
      <c r="Z2570">
        <v>59598142</v>
      </c>
      <c r="AA2570">
        <v>59598142</v>
      </c>
      <c r="AB2570">
        <v>59598142</v>
      </c>
      <c r="AC2570">
        <v>59598142</v>
      </c>
      <c r="AD2570">
        <v>59598142</v>
      </c>
      <c r="AE2570" t="s">
        <v>95</v>
      </c>
      <c r="AF2570" s="8">
        <v>45473</v>
      </c>
    </row>
    <row r="2571" spans="1:32" x14ac:dyDescent="0.25">
      <c r="A2571" t="s">
        <v>8356</v>
      </c>
      <c r="B2571" s="10">
        <v>2024</v>
      </c>
      <c r="C2571" s="8">
        <v>45383</v>
      </c>
      <c r="D2571" s="8">
        <v>45473</v>
      </c>
      <c r="E2571" t="s">
        <v>83</v>
      </c>
      <c r="F2571">
        <v>11.9</v>
      </c>
      <c r="G2571" t="s">
        <v>157</v>
      </c>
      <c r="H2571" t="e">
        <f>+Sobrestante</f>
        <v>#NAME?</v>
      </c>
      <c r="I2571" t="s">
        <v>144</v>
      </c>
      <c r="J2571" t="s">
        <v>2688</v>
      </c>
      <c r="K2571" t="s">
        <v>503</v>
      </c>
      <c r="L2571" t="s">
        <v>3622</v>
      </c>
      <c r="M2571" t="s">
        <v>91</v>
      </c>
      <c r="N2571">
        <v>9474</v>
      </c>
      <c r="O2571" t="s">
        <v>93</v>
      </c>
      <c r="P2571">
        <v>9474</v>
      </c>
      <c r="Q2571" t="s">
        <v>93</v>
      </c>
      <c r="R2571">
        <v>59598143</v>
      </c>
      <c r="S2571">
        <v>59598143</v>
      </c>
      <c r="T2571">
        <v>59598143</v>
      </c>
      <c r="U2571">
        <v>59598143</v>
      </c>
      <c r="V2571">
        <v>59598143</v>
      </c>
      <c r="W2571">
        <v>59598143</v>
      </c>
      <c r="X2571">
        <v>59598143</v>
      </c>
      <c r="Y2571">
        <v>59598143</v>
      </c>
      <c r="Z2571">
        <v>59598143</v>
      </c>
      <c r="AA2571">
        <v>59598143</v>
      </c>
      <c r="AB2571">
        <v>59598143</v>
      </c>
      <c r="AC2571">
        <v>59598143</v>
      </c>
      <c r="AD2571">
        <v>59598143</v>
      </c>
      <c r="AE2571" t="s">
        <v>95</v>
      </c>
      <c r="AF2571" s="8">
        <v>45473</v>
      </c>
    </row>
    <row r="2572" spans="1:32" x14ac:dyDescent="0.25">
      <c r="A2572" t="s">
        <v>8357</v>
      </c>
      <c r="B2572" s="10">
        <v>2024</v>
      </c>
      <c r="C2572" s="8">
        <v>45383</v>
      </c>
      <c r="D2572" s="8">
        <v>45473</v>
      </c>
      <c r="E2572" t="s">
        <v>83</v>
      </c>
      <c r="F2572">
        <v>10.9</v>
      </c>
      <c r="G2572" t="s">
        <v>188</v>
      </c>
      <c r="H2572" t="e">
        <f>+Jardinero Esp.  (San Mateo Milpa A.)</f>
        <v>#NAME?</v>
      </c>
      <c r="I2572" t="s">
        <v>144</v>
      </c>
      <c r="J2572" t="s">
        <v>2688</v>
      </c>
      <c r="K2572" t="s">
        <v>503</v>
      </c>
      <c r="L2572" t="s">
        <v>964</v>
      </c>
      <c r="M2572" t="s">
        <v>91</v>
      </c>
      <c r="N2572">
        <v>9098</v>
      </c>
      <c r="O2572" t="s">
        <v>93</v>
      </c>
      <c r="P2572">
        <v>9098</v>
      </c>
      <c r="Q2572" t="s">
        <v>93</v>
      </c>
      <c r="R2572">
        <v>59598144</v>
      </c>
      <c r="S2572">
        <v>59598144</v>
      </c>
      <c r="T2572">
        <v>59598144</v>
      </c>
      <c r="U2572">
        <v>59598144</v>
      </c>
      <c r="V2572">
        <v>59598144</v>
      </c>
      <c r="W2572">
        <v>59598144</v>
      </c>
      <c r="X2572">
        <v>59598144</v>
      </c>
      <c r="Y2572">
        <v>59598144</v>
      </c>
      <c r="Z2572">
        <v>59598144</v>
      </c>
      <c r="AA2572">
        <v>59598144</v>
      </c>
      <c r="AB2572">
        <v>59598144</v>
      </c>
      <c r="AC2572">
        <v>59598144</v>
      </c>
      <c r="AD2572">
        <v>59598144</v>
      </c>
      <c r="AE2572" t="s">
        <v>95</v>
      </c>
      <c r="AF2572" s="8">
        <v>45473</v>
      </c>
    </row>
    <row r="2573" spans="1:32" x14ac:dyDescent="0.25">
      <c r="A2573" t="s">
        <v>8358</v>
      </c>
      <c r="B2573" s="10">
        <v>2024</v>
      </c>
      <c r="C2573" s="8">
        <v>45383</v>
      </c>
      <c r="D2573" s="8">
        <v>45473</v>
      </c>
      <c r="E2573" t="s">
        <v>83</v>
      </c>
      <c r="F2573">
        <v>7.9</v>
      </c>
      <c r="G2573" t="s">
        <v>124</v>
      </c>
      <c r="H2573" t="s">
        <v>8359</v>
      </c>
      <c r="I2573" t="s">
        <v>645</v>
      </c>
      <c r="J2573" t="s">
        <v>452</v>
      </c>
      <c r="K2573" t="s">
        <v>465</v>
      </c>
      <c r="L2573" t="s">
        <v>2755</v>
      </c>
      <c r="M2573" t="s">
        <v>137</v>
      </c>
      <c r="N2573">
        <v>6532</v>
      </c>
      <c r="O2573" t="s">
        <v>93</v>
      </c>
      <c r="P2573">
        <v>6532</v>
      </c>
      <c r="Q2573" t="s">
        <v>93</v>
      </c>
      <c r="R2573">
        <v>59598230</v>
      </c>
      <c r="S2573">
        <v>59598230</v>
      </c>
      <c r="T2573">
        <v>59598230</v>
      </c>
      <c r="U2573">
        <v>59598230</v>
      </c>
      <c r="V2573">
        <v>59598230</v>
      </c>
      <c r="W2573">
        <v>59598230</v>
      </c>
      <c r="X2573">
        <v>59598230</v>
      </c>
      <c r="Y2573">
        <v>59598230</v>
      </c>
      <c r="Z2573">
        <v>59598230</v>
      </c>
      <c r="AA2573">
        <v>59598230</v>
      </c>
      <c r="AB2573">
        <v>59598230</v>
      </c>
      <c r="AC2573">
        <v>59598230</v>
      </c>
      <c r="AD2573">
        <v>59598230</v>
      </c>
      <c r="AE2573" t="s">
        <v>95</v>
      </c>
      <c r="AF2573" s="8">
        <v>45473</v>
      </c>
    </row>
    <row r="2574" spans="1:32" x14ac:dyDescent="0.25">
      <c r="A2574" t="s">
        <v>8360</v>
      </c>
      <c r="B2574" s="10">
        <v>2024</v>
      </c>
      <c r="C2574" s="8">
        <v>45383</v>
      </c>
      <c r="D2574" s="8">
        <v>45473</v>
      </c>
      <c r="E2574" t="s">
        <v>83</v>
      </c>
      <c r="F2574">
        <v>8.9</v>
      </c>
      <c r="G2574" t="s">
        <v>273</v>
      </c>
      <c r="H2574" t="s">
        <v>8361</v>
      </c>
      <c r="I2574" t="s">
        <v>366</v>
      </c>
      <c r="J2574" t="s">
        <v>843</v>
      </c>
      <c r="K2574" t="s">
        <v>465</v>
      </c>
      <c r="L2574" t="s">
        <v>8362</v>
      </c>
      <c r="M2574" t="s">
        <v>137</v>
      </c>
      <c r="N2574">
        <v>8399</v>
      </c>
      <c r="O2574" t="s">
        <v>93</v>
      </c>
      <c r="P2574">
        <v>8399</v>
      </c>
      <c r="Q2574" t="s">
        <v>93</v>
      </c>
      <c r="R2574">
        <v>59598231</v>
      </c>
      <c r="S2574">
        <v>59598231</v>
      </c>
      <c r="T2574">
        <v>59598231</v>
      </c>
      <c r="U2574">
        <v>59598231</v>
      </c>
      <c r="V2574">
        <v>59598231</v>
      </c>
      <c r="W2574">
        <v>59598231</v>
      </c>
      <c r="X2574">
        <v>59598231</v>
      </c>
      <c r="Y2574">
        <v>59598231</v>
      </c>
      <c r="Z2574">
        <v>59598231</v>
      </c>
      <c r="AA2574">
        <v>59598231</v>
      </c>
      <c r="AB2574">
        <v>59598231</v>
      </c>
      <c r="AC2574">
        <v>59598231</v>
      </c>
      <c r="AD2574">
        <v>59598231</v>
      </c>
      <c r="AE2574" t="s">
        <v>95</v>
      </c>
      <c r="AF2574" s="8">
        <v>45473</v>
      </c>
    </row>
    <row r="2575" spans="1:32" x14ac:dyDescent="0.25">
      <c r="A2575" t="s">
        <v>8363</v>
      </c>
      <c r="B2575" s="10">
        <v>2024</v>
      </c>
      <c r="C2575" s="8">
        <v>45383</v>
      </c>
      <c r="D2575" s="8">
        <v>45473</v>
      </c>
      <c r="E2575" t="s">
        <v>83</v>
      </c>
      <c r="F2575">
        <v>8.9</v>
      </c>
      <c r="G2575" t="s">
        <v>273</v>
      </c>
      <c r="H2575" t="s">
        <v>8364</v>
      </c>
      <c r="I2575" t="s">
        <v>366</v>
      </c>
      <c r="J2575" t="s">
        <v>8331</v>
      </c>
      <c r="K2575" t="s">
        <v>465</v>
      </c>
      <c r="L2575" t="s">
        <v>8365</v>
      </c>
      <c r="M2575" t="s">
        <v>137</v>
      </c>
      <c r="N2575">
        <v>8399</v>
      </c>
      <c r="O2575" t="s">
        <v>93</v>
      </c>
      <c r="P2575">
        <v>8399</v>
      </c>
      <c r="Q2575" t="s">
        <v>93</v>
      </c>
      <c r="R2575">
        <v>59598232</v>
      </c>
      <c r="S2575">
        <v>59598232</v>
      </c>
      <c r="T2575">
        <v>59598232</v>
      </c>
      <c r="U2575">
        <v>59598232</v>
      </c>
      <c r="V2575">
        <v>59598232</v>
      </c>
      <c r="W2575">
        <v>59598232</v>
      </c>
      <c r="X2575">
        <v>59598232</v>
      </c>
      <c r="Y2575">
        <v>59598232</v>
      </c>
      <c r="Z2575">
        <v>59598232</v>
      </c>
      <c r="AA2575">
        <v>59598232</v>
      </c>
      <c r="AB2575">
        <v>59598232</v>
      </c>
      <c r="AC2575">
        <v>59598232</v>
      </c>
      <c r="AD2575">
        <v>59598232</v>
      </c>
      <c r="AE2575" t="s">
        <v>95</v>
      </c>
      <c r="AF2575" s="8">
        <v>45473</v>
      </c>
    </row>
    <row r="2576" spans="1:32" x14ac:dyDescent="0.25">
      <c r="A2576" t="s">
        <v>8366</v>
      </c>
      <c r="B2576" s="10">
        <v>2024</v>
      </c>
      <c r="C2576" s="8">
        <v>45383</v>
      </c>
      <c r="D2576" s="8">
        <v>45473</v>
      </c>
      <c r="E2576" t="s">
        <v>83</v>
      </c>
      <c r="F2576">
        <v>7.9</v>
      </c>
      <c r="G2576" t="s">
        <v>124</v>
      </c>
      <c r="H2576" t="s">
        <v>195</v>
      </c>
      <c r="I2576" t="s">
        <v>3521</v>
      </c>
      <c r="J2576" t="s">
        <v>1271</v>
      </c>
      <c r="K2576" t="s">
        <v>1199</v>
      </c>
      <c r="L2576" t="s">
        <v>102</v>
      </c>
      <c r="M2576" t="s">
        <v>91</v>
      </c>
      <c r="N2576">
        <v>6532</v>
      </c>
      <c r="O2576" t="s">
        <v>93</v>
      </c>
      <c r="P2576">
        <v>6532</v>
      </c>
      <c r="Q2576" t="s">
        <v>93</v>
      </c>
      <c r="R2576">
        <v>59598233</v>
      </c>
      <c r="S2576">
        <v>59598233</v>
      </c>
      <c r="T2576">
        <v>59598233</v>
      </c>
      <c r="U2576">
        <v>59598233</v>
      </c>
      <c r="V2576">
        <v>59598233</v>
      </c>
      <c r="W2576">
        <v>59598233</v>
      </c>
      <c r="X2576">
        <v>59598233</v>
      </c>
      <c r="Y2576">
        <v>59598233</v>
      </c>
      <c r="Z2576">
        <v>59598233</v>
      </c>
      <c r="AA2576">
        <v>59598233</v>
      </c>
      <c r="AB2576">
        <v>59598233</v>
      </c>
      <c r="AC2576">
        <v>59598233</v>
      </c>
      <c r="AD2576">
        <v>59598233</v>
      </c>
      <c r="AE2576" t="s">
        <v>95</v>
      </c>
      <c r="AF2576" s="8">
        <v>45473</v>
      </c>
    </row>
    <row r="2577" spans="1:32" x14ac:dyDescent="0.25">
      <c r="A2577" t="s">
        <v>8367</v>
      </c>
      <c r="B2577" s="10">
        <v>2024</v>
      </c>
      <c r="C2577" s="8">
        <v>45383</v>
      </c>
      <c r="D2577" s="8">
        <v>45473</v>
      </c>
      <c r="E2577" t="s">
        <v>83</v>
      </c>
      <c r="F2577">
        <v>17.899999999999999</v>
      </c>
      <c r="G2577" t="s">
        <v>231</v>
      </c>
      <c r="H2577" t="s">
        <v>337</v>
      </c>
      <c r="I2577" t="s">
        <v>240</v>
      </c>
      <c r="J2577" t="s">
        <v>559</v>
      </c>
      <c r="K2577" t="s">
        <v>1199</v>
      </c>
      <c r="L2577" t="s">
        <v>3668</v>
      </c>
      <c r="M2577" t="s">
        <v>91</v>
      </c>
      <c r="N2577">
        <v>11343</v>
      </c>
      <c r="O2577" t="s">
        <v>93</v>
      </c>
      <c r="P2577">
        <v>11343</v>
      </c>
      <c r="Q2577" t="s">
        <v>93</v>
      </c>
      <c r="R2577">
        <v>59598234</v>
      </c>
      <c r="S2577">
        <v>59598234</v>
      </c>
      <c r="T2577">
        <v>59598234</v>
      </c>
      <c r="U2577">
        <v>59598234</v>
      </c>
      <c r="V2577">
        <v>59598234</v>
      </c>
      <c r="W2577">
        <v>59598234</v>
      </c>
      <c r="X2577">
        <v>59598234</v>
      </c>
      <c r="Y2577">
        <v>59598234</v>
      </c>
      <c r="Z2577">
        <v>59598234</v>
      </c>
      <c r="AA2577">
        <v>59598234</v>
      </c>
      <c r="AB2577">
        <v>59598234</v>
      </c>
      <c r="AC2577">
        <v>59598234</v>
      </c>
      <c r="AD2577">
        <v>59598234</v>
      </c>
      <c r="AE2577" t="s">
        <v>95</v>
      </c>
      <c r="AF2577" s="8">
        <v>45473</v>
      </c>
    </row>
    <row r="2578" spans="1:32" x14ac:dyDescent="0.25">
      <c r="A2578" t="s">
        <v>8368</v>
      </c>
      <c r="B2578" s="10">
        <v>2024</v>
      </c>
      <c r="C2578" s="8">
        <v>45383</v>
      </c>
      <c r="D2578" s="8">
        <v>45473</v>
      </c>
      <c r="E2578" t="s">
        <v>83</v>
      </c>
      <c r="F2578">
        <v>13.9</v>
      </c>
      <c r="G2578" t="s">
        <v>1460</v>
      </c>
      <c r="H2578" t="s">
        <v>8369</v>
      </c>
      <c r="I2578" t="s">
        <v>592</v>
      </c>
      <c r="J2578" t="s">
        <v>264</v>
      </c>
      <c r="K2578" t="s">
        <v>1199</v>
      </c>
      <c r="L2578" t="s">
        <v>8370</v>
      </c>
      <c r="M2578" t="s">
        <v>91</v>
      </c>
      <c r="N2578">
        <v>9927</v>
      </c>
      <c r="O2578" t="s">
        <v>93</v>
      </c>
      <c r="P2578">
        <v>9927</v>
      </c>
      <c r="Q2578" t="s">
        <v>93</v>
      </c>
      <c r="R2578">
        <v>59598235</v>
      </c>
      <c r="S2578">
        <v>59598235</v>
      </c>
      <c r="T2578">
        <v>59598235</v>
      </c>
      <c r="U2578">
        <v>59598235</v>
      </c>
      <c r="V2578">
        <v>59598235</v>
      </c>
      <c r="W2578">
        <v>59598235</v>
      </c>
      <c r="X2578">
        <v>59598235</v>
      </c>
      <c r="Y2578">
        <v>59598235</v>
      </c>
      <c r="Z2578">
        <v>59598235</v>
      </c>
      <c r="AA2578">
        <v>59598235</v>
      </c>
      <c r="AB2578">
        <v>59598235</v>
      </c>
      <c r="AC2578">
        <v>59598235</v>
      </c>
      <c r="AD2578">
        <v>59598235</v>
      </c>
      <c r="AE2578" t="s">
        <v>95</v>
      </c>
      <c r="AF2578" s="8">
        <v>45473</v>
      </c>
    </row>
    <row r="2579" spans="1:32" x14ac:dyDescent="0.25">
      <c r="A2579" t="s">
        <v>8371</v>
      </c>
      <c r="B2579" s="10">
        <v>2024</v>
      </c>
      <c r="C2579" s="8">
        <v>45383</v>
      </c>
      <c r="D2579" s="8">
        <v>45473</v>
      </c>
      <c r="E2579" t="s">
        <v>83</v>
      </c>
      <c r="F2579">
        <v>10.9</v>
      </c>
      <c r="G2579" t="s">
        <v>188</v>
      </c>
      <c r="H2579" t="e">
        <f>+Op. En Bacheo Y Asfalto</f>
        <v>#NAME?</v>
      </c>
      <c r="I2579" t="s">
        <v>196</v>
      </c>
      <c r="J2579" t="s">
        <v>8372</v>
      </c>
      <c r="K2579" t="s">
        <v>89</v>
      </c>
      <c r="L2579" t="s">
        <v>830</v>
      </c>
      <c r="M2579" t="s">
        <v>91</v>
      </c>
      <c r="N2579">
        <v>9098</v>
      </c>
      <c r="O2579" t="s">
        <v>93</v>
      </c>
      <c r="P2579">
        <v>9098</v>
      </c>
      <c r="Q2579" t="s">
        <v>93</v>
      </c>
      <c r="R2579">
        <v>59598324</v>
      </c>
      <c r="S2579">
        <v>59598324</v>
      </c>
      <c r="T2579">
        <v>59598324</v>
      </c>
      <c r="U2579">
        <v>59598324</v>
      </c>
      <c r="V2579">
        <v>59598324</v>
      </c>
      <c r="W2579">
        <v>59598324</v>
      </c>
      <c r="X2579">
        <v>59598324</v>
      </c>
      <c r="Y2579">
        <v>59598324</v>
      </c>
      <c r="Z2579">
        <v>59598324</v>
      </c>
      <c r="AA2579">
        <v>59598324</v>
      </c>
      <c r="AB2579">
        <v>59598324</v>
      </c>
      <c r="AC2579">
        <v>59598324</v>
      </c>
      <c r="AD2579">
        <v>59598324</v>
      </c>
      <c r="AE2579" t="s">
        <v>95</v>
      </c>
      <c r="AF2579" s="8">
        <v>45473</v>
      </c>
    </row>
    <row r="2580" spans="1:32" x14ac:dyDescent="0.25">
      <c r="A2580" t="s">
        <v>8373</v>
      </c>
      <c r="B2580" s="10">
        <v>2024</v>
      </c>
      <c r="C2580" s="8">
        <v>45383</v>
      </c>
      <c r="D2580" s="8">
        <v>45473</v>
      </c>
      <c r="E2580" t="s">
        <v>83</v>
      </c>
      <c r="F2580">
        <v>8.9</v>
      </c>
      <c r="G2580" t="s">
        <v>180</v>
      </c>
      <c r="H2580" t="s">
        <v>2974</v>
      </c>
      <c r="I2580" t="s">
        <v>196</v>
      </c>
      <c r="J2580" t="s">
        <v>8374</v>
      </c>
      <c r="K2580" t="s">
        <v>89</v>
      </c>
      <c r="L2580" t="s">
        <v>783</v>
      </c>
      <c r="M2580" t="s">
        <v>137</v>
      </c>
      <c r="N2580">
        <v>7364</v>
      </c>
      <c r="O2580" t="s">
        <v>93</v>
      </c>
      <c r="P2580">
        <v>7364</v>
      </c>
      <c r="Q2580" t="s">
        <v>93</v>
      </c>
      <c r="R2580">
        <v>59598325</v>
      </c>
      <c r="S2580">
        <v>59598325</v>
      </c>
      <c r="T2580">
        <v>59598325</v>
      </c>
      <c r="U2580">
        <v>59598325</v>
      </c>
      <c r="V2580">
        <v>59598325</v>
      </c>
      <c r="W2580">
        <v>59598325</v>
      </c>
      <c r="X2580">
        <v>59598325</v>
      </c>
      <c r="Y2580">
        <v>59598325</v>
      </c>
      <c r="Z2580">
        <v>59598325</v>
      </c>
      <c r="AA2580">
        <v>59598325</v>
      </c>
      <c r="AB2580">
        <v>59598325</v>
      </c>
      <c r="AC2580">
        <v>59598325</v>
      </c>
      <c r="AD2580">
        <v>59598325</v>
      </c>
      <c r="AE2580" t="s">
        <v>95</v>
      </c>
      <c r="AF2580" s="8">
        <v>45473</v>
      </c>
    </row>
    <row r="2581" spans="1:32" x14ac:dyDescent="0.25">
      <c r="A2581" t="s">
        <v>8375</v>
      </c>
      <c r="B2581" s="10">
        <v>2024</v>
      </c>
      <c r="C2581" s="8">
        <v>45383</v>
      </c>
      <c r="D2581" s="8">
        <v>45473</v>
      </c>
      <c r="E2581" t="s">
        <v>83</v>
      </c>
      <c r="F2581">
        <v>8.9</v>
      </c>
      <c r="G2581" t="s">
        <v>546</v>
      </c>
      <c r="H2581" t="s">
        <v>8376</v>
      </c>
      <c r="I2581" t="s">
        <v>196</v>
      </c>
      <c r="J2581" t="s">
        <v>8377</v>
      </c>
      <c r="K2581" t="s">
        <v>89</v>
      </c>
      <c r="L2581" t="s">
        <v>703</v>
      </c>
      <c r="M2581" t="s">
        <v>91</v>
      </c>
      <c r="N2581">
        <v>7364</v>
      </c>
      <c r="O2581" t="s">
        <v>93</v>
      </c>
      <c r="P2581">
        <v>7364</v>
      </c>
      <c r="Q2581" t="s">
        <v>93</v>
      </c>
      <c r="R2581">
        <v>59598326</v>
      </c>
      <c r="S2581">
        <v>59598326</v>
      </c>
      <c r="T2581">
        <v>59598326</v>
      </c>
      <c r="U2581">
        <v>59598326</v>
      </c>
      <c r="V2581">
        <v>59598326</v>
      </c>
      <c r="W2581">
        <v>59598326</v>
      </c>
      <c r="X2581">
        <v>59598326</v>
      </c>
      <c r="Y2581">
        <v>59598326</v>
      </c>
      <c r="Z2581">
        <v>59598326</v>
      </c>
      <c r="AA2581">
        <v>59598326</v>
      </c>
      <c r="AB2581">
        <v>59598326</v>
      </c>
      <c r="AC2581">
        <v>59598326</v>
      </c>
      <c r="AD2581">
        <v>59598326</v>
      </c>
      <c r="AE2581" t="s">
        <v>95</v>
      </c>
      <c r="AF2581" s="8">
        <v>45473</v>
      </c>
    </row>
    <row r="2582" spans="1:32" x14ac:dyDescent="0.25">
      <c r="A2582" t="s">
        <v>8378</v>
      </c>
      <c r="B2582" s="10">
        <v>2024</v>
      </c>
      <c r="C2582" s="8">
        <v>45383</v>
      </c>
      <c r="D2582" s="8">
        <v>45473</v>
      </c>
      <c r="E2582" t="s">
        <v>83</v>
      </c>
      <c r="F2582">
        <v>8.9</v>
      </c>
      <c r="G2582" t="s">
        <v>99</v>
      </c>
      <c r="H2582" t="s">
        <v>8379</v>
      </c>
      <c r="I2582" t="s">
        <v>196</v>
      </c>
      <c r="J2582" t="s">
        <v>8380</v>
      </c>
      <c r="K2582" t="s">
        <v>89</v>
      </c>
      <c r="L2582" t="s">
        <v>340</v>
      </c>
      <c r="M2582" t="s">
        <v>91</v>
      </c>
      <c r="N2582">
        <v>8399</v>
      </c>
      <c r="O2582" t="s">
        <v>93</v>
      </c>
      <c r="P2582">
        <v>8399</v>
      </c>
      <c r="Q2582" t="s">
        <v>93</v>
      </c>
      <c r="R2582">
        <v>59598327</v>
      </c>
      <c r="S2582">
        <v>59598327</v>
      </c>
      <c r="T2582">
        <v>59598327</v>
      </c>
      <c r="U2582">
        <v>59598327</v>
      </c>
      <c r="V2582">
        <v>59598327</v>
      </c>
      <c r="W2582">
        <v>59598327</v>
      </c>
      <c r="X2582">
        <v>59598327</v>
      </c>
      <c r="Y2582">
        <v>59598327</v>
      </c>
      <c r="Z2582">
        <v>59598327</v>
      </c>
      <c r="AA2582">
        <v>59598327</v>
      </c>
      <c r="AB2582">
        <v>59598327</v>
      </c>
      <c r="AC2582">
        <v>59598327</v>
      </c>
      <c r="AD2582">
        <v>59598327</v>
      </c>
      <c r="AE2582" t="s">
        <v>95</v>
      </c>
      <c r="AF2582" s="8">
        <v>45473</v>
      </c>
    </row>
    <row r="2583" spans="1:32" x14ac:dyDescent="0.25">
      <c r="A2583" t="s">
        <v>8381</v>
      </c>
      <c r="B2583" s="10">
        <v>2024</v>
      </c>
      <c r="C2583" s="8">
        <v>45383</v>
      </c>
      <c r="D2583" s="8">
        <v>45473</v>
      </c>
      <c r="E2583" t="s">
        <v>83</v>
      </c>
      <c r="F2583">
        <v>7.9</v>
      </c>
      <c r="G2583" t="s">
        <v>124</v>
      </c>
      <c r="H2583" t="s">
        <v>8196</v>
      </c>
      <c r="I2583" t="s">
        <v>196</v>
      </c>
      <c r="J2583" t="s">
        <v>8382</v>
      </c>
      <c r="K2583" t="s">
        <v>89</v>
      </c>
      <c r="L2583" t="s">
        <v>2183</v>
      </c>
      <c r="M2583" t="s">
        <v>91</v>
      </c>
      <c r="N2583">
        <v>6532</v>
      </c>
      <c r="O2583" t="s">
        <v>93</v>
      </c>
      <c r="P2583">
        <v>6532</v>
      </c>
      <c r="Q2583" t="s">
        <v>93</v>
      </c>
      <c r="R2583">
        <v>59598328</v>
      </c>
      <c r="S2583">
        <v>59598328</v>
      </c>
      <c r="T2583">
        <v>59598328</v>
      </c>
      <c r="U2583">
        <v>59598328</v>
      </c>
      <c r="V2583">
        <v>59598328</v>
      </c>
      <c r="W2583">
        <v>59598328</v>
      </c>
      <c r="X2583">
        <v>59598328</v>
      </c>
      <c r="Y2583">
        <v>59598328</v>
      </c>
      <c r="Z2583">
        <v>59598328</v>
      </c>
      <c r="AA2583">
        <v>59598328</v>
      </c>
      <c r="AB2583">
        <v>59598328</v>
      </c>
      <c r="AC2583">
        <v>59598328</v>
      </c>
      <c r="AD2583">
        <v>59598328</v>
      </c>
      <c r="AE2583" t="s">
        <v>95</v>
      </c>
      <c r="AF2583" s="8">
        <v>45473</v>
      </c>
    </row>
    <row r="2584" spans="1:32" x14ac:dyDescent="0.25">
      <c r="A2584" t="s">
        <v>8383</v>
      </c>
      <c r="B2584" s="10">
        <v>2024</v>
      </c>
      <c r="C2584" s="8">
        <v>45383</v>
      </c>
      <c r="D2584" s="8">
        <v>45473</v>
      </c>
      <c r="E2584" t="s">
        <v>83</v>
      </c>
      <c r="F2584">
        <v>7.9</v>
      </c>
      <c r="G2584" t="s">
        <v>124</v>
      </c>
      <c r="H2584" t="s">
        <v>8384</v>
      </c>
      <c r="I2584" t="s">
        <v>196</v>
      </c>
      <c r="J2584" t="s">
        <v>809</v>
      </c>
      <c r="K2584" t="s">
        <v>89</v>
      </c>
      <c r="L2584" t="s">
        <v>2183</v>
      </c>
      <c r="M2584" t="s">
        <v>91</v>
      </c>
      <c r="N2584">
        <v>6532</v>
      </c>
      <c r="O2584" t="s">
        <v>93</v>
      </c>
      <c r="P2584">
        <v>6532</v>
      </c>
      <c r="Q2584" t="s">
        <v>93</v>
      </c>
      <c r="R2584">
        <v>59598329</v>
      </c>
      <c r="S2584">
        <v>59598329</v>
      </c>
      <c r="T2584">
        <v>59598329</v>
      </c>
      <c r="U2584">
        <v>59598329</v>
      </c>
      <c r="V2584">
        <v>59598329</v>
      </c>
      <c r="W2584">
        <v>59598329</v>
      </c>
      <c r="X2584">
        <v>59598329</v>
      </c>
      <c r="Y2584">
        <v>59598329</v>
      </c>
      <c r="Z2584">
        <v>59598329</v>
      </c>
      <c r="AA2584">
        <v>59598329</v>
      </c>
      <c r="AB2584">
        <v>59598329</v>
      </c>
      <c r="AC2584">
        <v>59598329</v>
      </c>
      <c r="AD2584">
        <v>59598329</v>
      </c>
      <c r="AE2584" t="s">
        <v>95</v>
      </c>
      <c r="AF2584" s="8">
        <v>45473</v>
      </c>
    </row>
    <row r="2585" spans="1:32" x14ac:dyDescent="0.25">
      <c r="A2585" t="s">
        <v>8385</v>
      </c>
      <c r="B2585" s="10">
        <v>2024</v>
      </c>
      <c r="C2585" s="8">
        <v>45383</v>
      </c>
      <c r="D2585" s="8">
        <v>45473</v>
      </c>
      <c r="E2585" t="s">
        <v>83</v>
      </c>
      <c r="F2585">
        <v>11.9</v>
      </c>
      <c r="G2585" t="s">
        <v>565</v>
      </c>
      <c r="H2585" t="s">
        <v>8386</v>
      </c>
      <c r="I2585" t="s">
        <v>247</v>
      </c>
      <c r="J2585" t="s">
        <v>5117</v>
      </c>
      <c r="K2585" t="s">
        <v>146</v>
      </c>
      <c r="L2585" t="s">
        <v>1088</v>
      </c>
      <c r="M2585" t="s">
        <v>91</v>
      </c>
      <c r="N2585">
        <v>9474</v>
      </c>
      <c r="O2585" t="s">
        <v>93</v>
      </c>
      <c r="P2585">
        <v>9474</v>
      </c>
      <c r="Q2585" t="s">
        <v>93</v>
      </c>
      <c r="R2585">
        <v>59598421</v>
      </c>
      <c r="S2585">
        <v>59598421</v>
      </c>
      <c r="T2585">
        <v>59598421</v>
      </c>
      <c r="U2585">
        <v>59598421</v>
      </c>
      <c r="V2585">
        <v>59598421</v>
      </c>
      <c r="W2585">
        <v>59598421</v>
      </c>
      <c r="X2585">
        <v>59598421</v>
      </c>
      <c r="Y2585">
        <v>59598421</v>
      </c>
      <c r="Z2585">
        <v>59598421</v>
      </c>
      <c r="AA2585">
        <v>59598421</v>
      </c>
      <c r="AB2585">
        <v>59598421</v>
      </c>
      <c r="AC2585">
        <v>59598421</v>
      </c>
      <c r="AD2585">
        <v>59598421</v>
      </c>
      <c r="AE2585" t="s">
        <v>95</v>
      </c>
      <c r="AF2585" s="8">
        <v>45473</v>
      </c>
    </row>
    <row r="2586" spans="1:32" x14ac:dyDescent="0.25">
      <c r="A2586" t="s">
        <v>8387</v>
      </c>
      <c r="B2586" s="10">
        <v>2024</v>
      </c>
      <c r="C2586" s="8">
        <v>45383</v>
      </c>
      <c r="D2586" s="8">
        <v>45473</v>
      </c>
      <c r="E2586" t="s">
        <v>83</v>
      </c>
      <c r="F2586">
        <v>7.9</v>
      </c>
      <c r="G2586" t="s">
        <v>124</v>
      </c>
      <c r="H2586" t="s">
        <v>308</v>
      </c>
      <c r="I2586" t="s">
        <v>247</v>
      </c>
      <c r="J2586" t="s">
        <v>8388</v>
      </c>
      <c r="K2586" t="s">
        <v>146</v>
      </c>
      <c r="L2586" t="s">
        <v>3228</v>
      </c>
      <c r="M2586" t="s">
        <v>91</v>
      </c>
      <c r="N2586">
        <v>6532</v>
      </c>
      <c r="O2586" t="s">
        <v>93</v>
      </c>
      <c r="P2586">
        <v>6532</v>
      </c>
      <c r="Q2586" t="s">
        <v>93</v>
      </c>
      <c r="R2586">
        <v>59598422</v>
      </c>
      <c r="S2586">
        <v>59598422</v>
      </c>
      <c r="T2586">
        <v>59598422</v>
      </c>
      <c r="U2586">
        <v>59598422</v>
      </c>
      <c r="V2586">
        <v>59598422</v>
      </c>
      <c r="W2586">
        <v>59598422</v>
      </c>
      <c r="X2586">
        <v>59598422</v>
      </c>
      <c r="Y2586">
        <v>59598422</v>
      </c>
      <c r="Z2586">
        <v>59598422</v>
      </c>
      <c r="AA2586">
        <v>59598422</v>
      </c>
      <c r="AB2586">
        <v>59598422</v>
      </c>
      <c r="AC2586">
        <v>59598422</v>
      </c>
      <c r="AD2586">
        <v>59598422</v>
      </c>
      <c r="AE2586" t="s">
        <v>95</v>
      </c>
      <c r="AF2586" s="8">
        <v>45473</v>
      </c>
    </row>
    <row r="2587" spans="1:32" x14ac:dyDescent="0.25">
      <c r="A2587" t="s">
        <v>8389</v>
      </c>
      <c r="B2587" s="10">
        <v>2024</v>
      </c>
      <c r="C2587" s="8">
        <v>45383</v>
      </c>
      <c r="D2587" s="8">
        <v>45473</v>
      </c>
      <c r="E2587" t="s">
        <v>83</v>
      </c>
      <c r="F2587">
        <v>19.899999999999999</v>
      </c>
      <c r="G2587" t="s">
        <v>107</v>
      </c>
      <c r="H2587" t="s">
        <v>8390</v>
      </c>
      <c r="I2587" t="s">
        <v>254</v>
      </c>
      <c r="J2587" t="s">
        <v>8391</v>
      </c>
      <c r="K2587" t="s">
        <v>146</v>
      </c>
      <c r="L2587" t="s">
        <v>465</v>
      </c>
      <c r="M2587" t="s">
        <v>137</v>
      </c>
      <c r="N2587">
        <v>11949</v>
      </c>
      <c r="O2587" t="s">
        <v>93</v>
      </c>
      <c r="P2587">
        <v>11949</v>
      </c>
      <c r="Q2587" t="s">
        <v>93</v>
      </c>
      <c r="R2587">
        <v>59598423</v>
      </c>
      <c r="S2587">
        <v>59598423</v>
      </c>
      <c r="T2587">
        <v>59598423</v>
      </c>
      <c r="U2587">
        <v>59598423</v>
      </c>
      <c r="V2587">
        <v>59598423</v>
      </c>
      <c r="W2587">
        <v>59598423</v>
      </c>
      <c r="X2587">
        <v>59598423</v>
      </c>
      <c r="Y2587">
        <v>59598423</v>
      </c>
      <c r="Z2587">
        <v>59598423</v>
      </c>
      <c r="AA2587">
        <v>59598423</v>
      </c>
      <c r="AB2587">
        <v>59598423</v>
      </c>
      <c r="AC2587">
        <v>59598423</v>
      </c>
      <c r="AD2587">
        <v>59598423</v>
      </c>
      <c r="AE2587" t="s">
        <v>95</v>
      </c>
      <c r="AF2587" s="8">
        <v>45473</v>
      </c>
    </row>
    <row r="2588" spans="1:32" x14ac:dyDescent="0.25">
      <c r="A2588" t="s">
        <v>8392</v>
      </c>
      <c r="B2588" s="10">
        <v>2024</v>
      </c>
      <c r="C2588" s="8">
        <v>45383</v>
      </c>
      <c r="D2588" s="8">
        <v>45473</v>
      </c>
      <c r="E2588" t="s">
        <v>83</v>
      </c>
      <c r="F2588">
        <v>15.9</v>
      </c>
      <c r="G2588" t="s">
        <v>206</v>
      </c>
      <c r="H2588" t="s">
        <v>206</v>
      </c>
      <c r="I2588" t="s">
        <v>1259</v>
      </c>
      <c r="J2588" t="s">
        <v>638</v>
      </c>
      <c r="K2588" t="s">
        <v>146</v>
      </c>
      <c r="L2588" t="s">
        <v>1751</v>
      </c>
      <c r="M2588" t="s">
        <v>91</v>
      </c>
      <c r="N2588">
        <v>10774</v>
      </c>
      <c r="O2588" t="s">
        <v>93</v>
      </c>
      <c r="P2588">
        <v>10774</v>
      </c>
      <c r="Q2588" t="s">
        <v>93</v>
      </c>
      <c r="R2588">
        <v>59598424</v>
      </c>
      <c r="S2588">
        <v>59598424</v>
      </c>
      <c r="T2588">
        <v>59598424</v>
      </c>
      <c r="U2588">
        <v>59598424</v>
      </c>
      <c r="V2588">
        <v>59598424</v>
      </c>
      <c r="W2588">
        <v>59598424</v>
      </c>
      <c r="X2588">
        <v>59598424</v>
      </c>
      <c r="Y2588">
        <v>59598424</v>
      </c>
      <c r="Z2588">
        <v>59598424</v>
      </c>
      <c r="AA2588">
        <v>59598424</v>
      </c>
      <c r="AB2588">
        <v>59598424</v>
      </c>
      <c r="AC2588">
        <v>59598424</v>
      </c>
      <c r="AD2588">
        <v>59598424</v>
      </c>
      <c r="AE2588" t="s">
        <v>95</v>
      </c>
      <c r="AF2588" s="8">
        <v>45473</v>
      </c>
    </row>
    <row r="2589" spans="1:32" x14ac:dyDescent="0.25">
      <c r="A2589" t="s">
        <v>8393</v>
      </c>
      <c r="B2589" s="10">
        <v>2024</v>
      </c>
      <c r="C2589" s="8">
        <v>45383</v>
      </c>
      <c r="D2589" s="8">
        <v>45473</v>
      </c>
      <c r="E2589" t="s">
        <v>83</v>
      </c>
      <c r="F2589">
        <v>8.9</v>
      </c>
      <c r="G2589" t="s">
        <v>224</v>
      </c>
      <c r="H2589" t="s">
        <v>1516</v>
      </c>
      <c r="I2589" t="s">
        <v>1335</v>
      </c>
      <c r="J2589" t="s">
        <v>7038</v>
      </c>
      <c r="K2589" t="s">
        <v>146</v>
      </c>
      <c r="L2589" t="s">
        <v>964</v>
      </c>
      <c r="M2589" t="s">
        <v>91</v>
      </c>
      <c r="N2589">
        <v>7364</v>
      </c>
      <c r="O2589" t="s">
        <v>93</v>
      </c>
      <c r="P2589">
        <v>7364</v>
      </c>
      <c r="Q2589" t="s">
        <v>93</v>
      </c>
      <c r="R2589">
        <v>59598425</v>
      </c>
      <c r="S2589">
        <v>59598425</v>
      </c>
      <c r="T2589">
        <v>59598425</v>
      </c>
      <c r="U2589">
        <v>59598425</v>
      </c>
      <c r="V2589">
        <v>59598425</v>
      </c>
      <c r="W2589">
        <v>59598425</v>
      </c>
      <c r="X2589">
        <v>59598425</v>
      </c>
      <c r="Y2589">
        <v>59598425</v>
      </c>
      <c r="Z2589">
        <v>59598425</v>
      </c>
      <c r="AA2589">
        <v>59598425</v>
      </c>
      <c r="AB2589">
        <v>59598425</v>
      </c>
      <c r="AC2589">
        <v>59598425</v>
      </c>
      <c r="AD2589">
        <v>59598425</v>
      </c>
      <c r="AE2589" t="s">
        <v>95</v>
      </c>
      <c r="AF2589" s="8">
        <v>45473</v>
      </c>
    </row>
    <row r="2590" spans="1:32" x14ac:dyDescent="0.25">
      <c r="A2590" t="s">
        <v>8394</v>
      </c>
      <c r="B2590" s="10">
        <v>2024</v>
      </c>
      <c r="C2590" s="8">
        <v>45383</v>
      </c>
      <c r="D2590" s="8">
        <v>45473</v>
      </c>
      <c r="E2590" t="s">
        <v>83</v>
      </c>
      <c r="F2590">
        <v>8.9</v>
      </c>
      <c r="G2590" t="s">
        <v>99</v>
      </c>
      <c r="H2590" t="s">
        <v>4661</v>
      </c>
      <c r="I2590" t="s">
        <v>1335</v>
      </c>
      <c r="J2590" t="s">
        <v>8395</v>
      </c>
      <c r="K2590" t="s">
        <v>146</v>
      </c>
      <c r="L2590" t="s">
        <v>2183</v>
      </c>
      <c r="M2590" t="s">
        <v>137</v>
      </c>
      <c r="N2590">
        <v>8399</v>
      </c>
      <c r="O2590" t="s">
        <v>93</v>
      </c>
      <c r="P2590">
        <v>8399</v>
      </c>
      <c r="Q2590" t="s">
        <v>93</v>
      </c>
      <c r="R2590">
        <v>59598426</v>
      </c>
      <c r="S2590">
        <v>59598426</v>
      </c>
      <c r="T2590">
        <v>59598426</v>
      </c>
      <c r="U2590">
        <v>59598426</v>
      </c>
      <c r="V2590">
        <v>59598426</v>
      </c>
      <c r="W2590">
        <v>59598426</v>
      </c>
      <c r="X2590">
        <v>59598426</v>
      </c>
      <c r="Y2590">
        <v>59598426</v>
      </c>
      <c r="Z2590">
        <v>59598426</v>
      </c>
      <c r="AA2590">
        <v>59598426</v>
      </c>
      <c r="AB2590">
        <v>59598426</v>
      </c>
      <c r="AC2590">
        <v>59598426</v>
      </c>
      <c r="AD2590">
        <v>59598426</v>
      </c>
      <c r="AE2590" t="s">
        <v>95</v>
      </c>
      <c r="AF2590" s="8">
        <v>45473</v>
      </c>
    </row>
    <row r="2591" spans="1:32" x14ac:dyDescent="0.25">
      <c r="A2591" t="s">
        <v>8396</v>
      </c>
      <c r="B2591" s="10">
        <v>2024</v>
      </c>
      <c r="C2591" s="8">
        <v>45383</v>
      </c>
      <c r="D2591" s="8">
        <v>45473</v>
      </c>
      <c r="E2591" t="s">
        <v>83</v>
      </c>
      <c r="F2591">
        <v>7.9</v>
      </c>
      <c r="G2591" t="s">
        <v>124</v>
      </c>
      <c r="H2591" t="s">
        <v>181</v>
      </c>
      <c r="I2591" t="s">
        <v>1133</v>
      </c>
      <c r="J2591" t="s">
        <v>2330</v>
      </c>
      <c r="K2591" t="s">
        <v>2395</v>
      </c>
      <c r="L2591" t="s">
        <v>678</v>
      </c>
      <c r="M2591" t="s">
        <v>137</v>
      </c>
      <c r="N2591">
        <v>6532</v>
      </c>
      <c r="O2591" t="s">
        <v>93</v>
      </c>
      <c r="P2591">
        <v>6532</v>
      </c>
      <c r="Q2591" t="s">
        <v>93</v>
      </c>
      <c r="R2591">
        <v>59598517</v>
      </c>
      <c r="S2591">
        <v>59598517</v>
      </c>
      <c r="T2591">
        <v>59598517</v>
      </c>
      <c r="U2591">
        <v>59598517</v>
      </c>
      <c r="V2591">
        <v>59598517</v>
      </c>
      <c r="W2591">
        <v>59598517</v>
      </c>
      <c r="X2591">
        <v>59598517</v>
      </c>
      <c r="Y2591">
        <v>59598517</v>
      </c>
      <c r="Z2591">
        <v>59598517</v>
      </c>
      <c r="AA2591">
        <v>59598517</v>
      </c>
      <c r="AB2591">
        <v>59598517</v>
      </c>
      <c r="AC2591">
        <v>59598517</v>
      </c>
      <c r="AD2591">
        <v>59598517</v>
      </c>
      <c r="AE2591" t="s">
        <v>95</v>
      </c>
      <c r="AF2591" s="8">
        <v>45473</v>
      </c>
    </row>
    <row r="2592" spans="1:32" x14ac:dyDescent="0.25">
      <c r="A2592" t="s">
        <v>8397</v>
      </c>
      <c r="B2592" s="10">
        <v>2024</v>
      </c>
      <c r="C2592" s="8">
        <v>45383</v>
      </c>
      <c r="D2592" s="8">
        <v>45473</v>
      </c>
      <c r="E2592" t="s">
        <v>83</v>
      </c>
      <c r="F2592">
        <v>15.9</v>
      </c>
      <c r="G2592" t="s">
        <v>482</v>
      </c>
      <c r="H2592" t="e">
        <f>+Templetero</f>
        <v>#NAME?</v>
      </c>
      <c r="I2592" t="s">
        <v>548</v>
      </c>
      <c r="J2592" t="s">
        <v>8398</v>
      </c>
      <c r="K2592" t="s">
        <v>2395</v>
      </c>
      <c r="L2592" t="s">
        <v>460</v>
      </c>
      <c r="M2592" t="s">
        <v>91</v>
      </c>
      <c r="N2592">
        <v>10774</v>
      </c>
      <c r="O2592" t="s">
        <v>93</v>
      </c>
      <c r="P2592">
        <v>10774</v>
      </c>
      <c r="Q2592" t="s">
        <v>93</v>
      </c>
      <c r="R2592">
        <v>59598518</v>
      </c>
      <c r="S2592">
        <v>59598518</v>
      </c>
      <c r="T2592">
        <v>59598518</v>
      </c>
      <c r="U2592">
        <v>59598518</v>
      </c>
      <c r="V2592">
        <v>59598518</v>
      </c>
      <c r="W2592">
        <v>59598518</v>
      </c>
      <c r="X2592">
        <v>59598518</v>
      </c>
      <c r="Y2592">
        <v>59598518</v>
      </c>
      <c r="Z2592">
        <v>59598518</v>
      </c>
      <c r="AA2592">
        <v>59598518</v>
      </c>
      <c r="AB2592">
        <v>59598518</v>
      </c>
      <c r="AC2592">
        <v>59598518</v>
      </c>
      <c r="AD2592">
        <v>59598518</v>
      </c>
      <c r="AE2592" t="s">
        <v>95</v>
      </c>
      <c r="AF2592" s="8">
        <v>45473</v>
      </c>
    </row>
    <row r="2593" spans="1:32" x14ac:dyDescent="0.25">
      <c r="A2593" t="s">
        <v>8399</v>
      </c>
      <c r="B2593" s="10">
        <v>2024</v>
      </c>
      <c r="C2593" s="8">
        <v>45383</v>
      </c>
      <c r="D2593" s="8">
        <v>45473</v>
      </c>
      <c r="E2593" t="s">
        <v>83</v>
      </c>
      <c r="F2593">
        <v>16.899999999999999</v>
      </c>
      <c r="G2593" t="s">
        <v>260</v>
      </c>
      <c r="H2593" t="s">
        <v>8400</v>
      </c>
      <c r="I2593" t="s">
        <v>1113</v>
      </c>
      <c r="J2593" t="s">
        <v>7661</v>
      </c>
      <c r="K2593" t="s">
        <v>2395</v>
      </c>
      <c r="L2593" t="s">
        <v>1707</v>
      </c>
      <c r="M2593" t="s">
        <v>137</v>
      </c>
      <c r="N2593">
        <v>10023</v>
      </c>
      <c r="O2593" t="s">
        <v>93</v>
      </c>
      <c r="P2593">
        <v>10023</v>
      </c>
      <c r="Q2593" t="s">
        <v>93</v>
      </c>
      <c r="R2593">
        <v>59598519</v>
      </c>
      <c r="S2593">
        <v>59598519</v>
      </c>
      <c r="T2593">
        <v>59598519</v>
      </c>
      <c r="U2593">
        <v>59598519</v>
      </c>
      <c r="V2593">
        <v>59598519</v>
      </c>
      <c r="W2593">
        <v>59598519</v>
      </c>
      <c r="X2593">
        <v>59598519</v>
      </c>
      <c r="Y2593">
        <v>59598519</v>
      </c>
      <c r="Z2593">
        <v>59598519</v>
      </c>
      <c r="AA2593">
        <v>59598519</v>
      </c>
      <c r="AB2593">
        <v>59598519</v>
      </c>
      <c r="AC2593">
        <v>59598519</v>
      </c>
      <c r="AD2593">
        <v>59598519</v>
      </c>
      <c r="AE2593" t="s">
        <v>95</v>
      </c>
      <c r="AF2593" s="8">
        <v>45473</v>
      </c>
    </row>
    <row r="2594" spans="1:32" x14ac:dyDescent="0.25">
      <c r="A2594" t="s">
        <v>8401</v>
      </c>
      <c r="B2594" s="10">
        <v>2024</v>
      </c>
      <c r="C2594" s="8">
        <v>45383</v>
      </c>
      <c r="D2594" s="8">
        <v>45473</v>
      </c>
      <c r="E2594" t="s">
        <v>83</v>
      </c>
      <c r="F2594">
        <v>16.899999999999999</v>
      </c>
      <c r="G2594" t="s">
        <v>290</v>
      </c>
      <c r="H2594" t="e">
        <f>+Peon De Bacheo Y Asfalto</f>
        <v>#NAME?</v>
      </c>
      <c r="I2594" t="s">
        <v>196</v>
      </c>
      <c r="J2594" t="s">
        <v>160</v>
      </c>
      <c r="K2594" t="s">
        <v>2395</v>
      </c>
      <c r="L2594" t="s">
        <v>111</v>
      </c>
      <c r="M2594" t="s">
        <v>91</v>
      </c>
      <c r="N2594">
        <v>10686</v>
      </c>
      <c r="O2594" t="s">
        <v>93</v>
      </c>
      <c r="P2594">
        <v>10686</v>
      </c>
      <c r="Q2594" t="s">
        <v>93</v>
      </c>
      <c r="R2594">
        <v>59598520</v>
      </c>
      <c r="S2594">
        <v>59598520</v>
      </c>
      <c r="T2594">
        <v>59598520</v>
      </c>
      <c r="U2594">
        <v>59598520</v>
      </c>
      <c r="V2594">
        <v>59598520</v>
      </c>
      <c r="W2594">
        <v>59598520</v>
      </c>
      <c r="X2594">
        <v>59598520</v>
      </c>
      <c r="Y2594">
        <v>59598520</v>
      </c>
      <c r="Z2594">
        <v>59598520</v>
      </c>
      <c r="AA2594">
        <v>59598520</v>
      </c>
      <c r="AB2594">
        <v>59598520</v>
      </c>
      <c r="AC2594">
        <v>59598520</v>
      </c>
      <c r="AD2594">
        <v>59598520</v>
      </c>
      <c r="AE2594" t="s">
        <v>95</v>
      </c>
      <c r="AF2594" s="8">
        <v>45473</v>
      </c>
    </row>
    <row r="2595" spans="1:32" x14ac:dyDescent="0.25">
      <c r="A2595" t="s">
        <v>8402</v>
      </c>
      <c r="B2595" s="10">
        <v>2024</v>
      </c>
      <c r="C2595" s="8">
        <v>45383</v>
      </c>
      <c r="D2595" s="8">
        <v>45473</v>
      </c>
      <c r="E2595" t="s">
        <v>83</v>
      </c>
      <c r="F2595">
        <v>15.9</v>
      </c>
      <c r="G2595" t="s">
        <v>482</v>
      </c>
      <c r="H2595" t="e">
        <f>+Chofer De Camion En Servo. De Limpia</f>
        <v>#NAME?</v>
      </c>
      <c r="I2595" t="s">
        <v>159</v>
      </c>
      <c r="J2595" t="s">
        <v>543</v>
      </c>
      <c r="K2595" t="s">
        <v>2395</v>
      </c>
      <c r="L2595" t="s">
        <v>316</v>
      </c>
      <c r="M2595" t="s">
        <v>91</v>
      </c>
      <c r="N2595">
        <v>10774</v>
      </c>
      <c r="O2595" t="s">
        <v>93</v>
      </c>
      <c r="P2595">
        <v>10774</v>
      </c>
      <c r="Q2595" t="s">
        <v>93</v>
      </c>
      <c r="R2595">
        <v>59598521</v>
      </c>
      <c r="S2595">
        <v>59598521</v>
      </c>
      <c r="T2595">
        <v>59598521</v>
      </c>
      <c r="U2595">
        <v>59598521</v>
      </c>
      <c r="V2595">
        <v>59598521</v>
      </c>
      <c r="W2595">
        <v>59598521</v>
      </c>
      <c r="X2595">
        <v>59598521</v>
      </c>
      <c r="Y2595">
        <v>59598521</v>
      </c>
      <c r="Z2595">
        <v>59598521</v>
      </c>
      <c r="AA2595">
        <v>59598521</v>
      </c>
      <c r="AB2595">
        <v>59598521</v>
      </c>
      <c r="AC2595">
        <v>59598521</v>
      </c>
      <c r="AD2595">
        <v>59598521</v>
      </c>
      <c r="AE2595" t="s">
        <v>95</v>
      </c>
      <c r="AF2595" s="8">
        <v>45473</v>
      </c>
    </row>
    <row r="2596" spans="1:32" x14ac:dyDescent="0.25">
      <c r="A2596" t="s">
        <v>8403</v>
      </c>
      <c r="B2596" s="10">
        <v>2024</v>
      </c>
      <c r="C2596" s="8">
        <v>45383</v>
      </c>
      <c r="D2596" s="8">
        <v>45473</v>
      </c>
      <c r="E2596" t="s">
        <v>83</v>
      </c>
      <c r="F2596">
        <v>12.9</v>
      </c>
      <c r="G2596" t="s">
        <v>1057</v>
      </c>
      <c r="H2596" t="e">
        <f>+Chofer De Cuadrilla En Agua Potable</f>
        <v>#NAME?</v>
      </c>
      <c r="I2596" t="s">
        <v>351</v>
      </c>
      <c r="J2596" t="s">
        <v>5170</v>
      </c>
      <c r="K2596" t="s">
        <v>8404</v>
      </c>
      <c r="L2596" t="s">
        <v>8405</v>
      </c>
      <c r="M2596" t="s">
        <v>91</v>
      </c>
      <c r="N2596">
        <v>9567</v>
      </c>
      <c r="O2596" t="s">
        <v>93</v>
      </c>
      <c r="P2596">
        <v>9567</v>
      </c>
      <c r="Q2596" t="s">
        <v>93</v>
      </c>
      <c r="R2596">
        <v>59598522</v>
      </c>
      <c r="S2596">
        <v>59598522</v>
      </c>
      <c r="T2596">
        <v>59598522</v>
      </c>
      <c r="U2596">
        <v>59598522</v>
      </c>
      <c r="V2596">
        <v>59598522</v>
      </c>
      <c r="W2596">
        <v>59598522</v>
      </c>
      <c r="X2596">
        <v>59598522</v>
      </c>
      <c r="Y2596">
        <v>59598522</v>
      </c>
      <c r="Z2596">
        <v>59598522</v>
      </c>
      <c r="AA2596">
        <v>59598522</v>
      </c>
      <c r="AB2596">
        <v>59598522</v>
      </c>
      <c r="AC2596">
        <v>59598522</v>
      </c>
      <c r="AD2596">
        <v>59598522</v>
      </c>
      <c r="AE2596" t="s">
        <v>95</v>
      </c>
      <c r="AF2596" s="8">
        <v>45473</v>
      </c>
    </row>
    <row r="2597" spans="1:32" x14ac:dyDescent="0.25">
      <c r="A2597" t="s">
        <v>8406</v>
      </c>
      <c r="B2597" s="10">
        <v>2024</v>
      </c>
      <c r="C2597" s="8">
        <v>45383</v>
      </c>
      <c r="D2597" s="8">
        <v>45473</v>
      </c>
      <c r="E2597" t="s">
        <v>83</v>
      </c>
      <c r="F2597">
        <v>8.9</v>
      </c>
      <c r="G2597" t="s">
        <v>174</v>
      </c>
      <c r="H2597" t="s">
        <v>195</v>
      </c>
      <c r="I2597" t="s">
        <v>897</v>
      </c>
      <c r="J2597" t="s">
        <v>1119</v>
      </c>
      <c r="K2597" t="s">
        <v>8407</v>
      </c>
      <c r="L2597" t="s">
        <v>166</v>
      </c>
      <c r="M2597" t="s">
        <v>137</v>
      </c>
      <c r="N2597">
        <v>8399</v>
      </c>
      <c r="O2597" t="s">
        <v>93</v>
      </c>
      <c r="P2597">
        <v>8399</v>
      </c>
      <c r="Q2597" t="s">
        <v>93</v>
      </c>
      <c r="R2597">
        <v>59598613</v>
      </c>
      <c r="S2597">
        <v>59598613</v>
      </c>
      <c r="T2597">
        <v>59598613</v>
      </c>
      <c r="U2597">
        <v>59598613</v>
      </c>
      <c r="V2597">
        <v>59598613</v>
      </c>
      <c r="W2597">
        <v>59598613</v>
      </c>
      <c r="X2597">
        <v>59598613</v>
      </c>
      <c r="Y2597">
        <v>59598613</v>
      </c>
      <c r="Z2597">
        <v>59598613</v>
      </c>
      <c r="AA2597">
        <v>59598613</v>
      </c>
      <c r="AB2597">
        <v>59598613</v>
      </c>
      <c r="AC2597">
        <v>59598613</v>
      </c>
      <c r="AD2597">
        <v>59598613</v>
      </c>
      <c r="AE2597" t="s">
        <v>95</v>
      </c>
      <c r="AF2597" s="8">
        <v>45473</v>
      </c>
    </row>
    <row r="2598" spans="1:32" x14ac:dyDescent="0.25">
      <c r="A2598" t="s">
        <v>8408</v>
      </c>
      <c r="B2598" s="10">
        <v>2024</v>
      </c>
      <c r="C2598" s="8">
        <v>45383</v>
      </c>
      <c r="D2598" s="8">
        <v>45473</v>
      </c>
      <c r="E2598" t="s">
        <v>83</v>
      </c>
      <c r="F2598">
        <v>8</v>
      </c>
      <c r="G2598" t="s">
        <v>99</v>
      </c>
      <c r="H2598" t="s">
        <v>8409</v>
      </c>
      <c r="I2598" t="s">
        <v>190</v>
      </c>
      <c r="J2598" t="s">
        <v>469</v>
      </c>
      <c r="K2598" t="s">
        <v>8407</v>
      </c>
      <c r="L2598" t="s">
        <v>219</v>
      </c>
      <c r="M2598" t="s">
        <v>91</v>
      </c>
      <c r="N2598">
        <v>7364</v>
      </c>
      <c r="O2598" t="s">
        <v>93</v>
      </c>
      <c r="P2598">
        <v>7364</v>
      </c>
      <c r="Q2598" t="s">
        <v>93</v>
      </c>
      <c r="R2598">
        <v>59598614</v>
      </c>
      <c r="S2598">
        <v>59598614</v>
      </c>
      <c r="T2598">
        <v>59598614</v>
      </c>
      <c r="U2598">
        <v>59598614</v>
      </c>
      <c r="V2598">
        <v>59598614</v>
      </c>
      <c r="W2598">
        <v>59598614</v>
      </c>
      <c r="X2598">
        <v>59598614</v>
      </c>
      <c r="Y2598">
        <v>59598614</v>
      </c>
      <c r="Z2598">
        <v>59598614</v>
      </c>
      <c r="AA2598">
        <v>59598614</v>
      </c>
      <c r="AB2598">
        <v>59598614</v>
      </c>
      <c r="AC2598">
        <v>59598614</v>
      </c>
      <c r="AD2598">
        <v>59598614</v>
      </c>
      <c r="AE2598" t="s">
        <v>95</v>
      </c>
      <c r="AF2598" s="8">
        <v>45473</v>
      </c>
    </row>
    <row r="2599" spans="1:32" x14ac:dyDescent="0.25">
      <c r="A2599" t="s">
        <v>8410</v>
      </c>
      <c r="B2599" s="10">
        <v>2024</v>
      </c>
      <c r="C2599" s="8">
        <v>45383</v>
      </c>
      <c r="D2599" s="8">
        <v>45473</v>
      </c>
      <c r="E2599" t="s">
        <v>83</v>
      </c>
      <c r="F2599">
        <v>7.9</v>
      </c>
      <c r="G2599" t="s">
        <v>124</v>
      </c>
      <c r="H2599" t="s">
        <v>8411</v>
      </c>
      <c r="I2599" t="s">
        <v>87</v>
      </c>
      <c r="J2599" t="s">
        <v>8412</v>
      </c>
      <c r="K2599" t="s">
        <v>8407</v>
      </c>
      <c r="L2599" t="s">
        <v>1716</v>
      </c>
      <c r="M2599" t="s">
        <v>91</v>
      </c>
      <c r="N2599">
        <v>6532</v>
      </c>
      <c r="O2599" t="s">
        <v>93</v>
      </c>
      <c r="P2599">
        <v>6532</v>
      </c>
      <c r="Q2599" t="s">
        <v>93</v>
      </c>
      <c r="R2599">
        <v>59598615</v>
      </c>
      <c r="S2599">
        <v>59598615</v>
      </c>
      <c r="T2599">
        <v>59598615</v>
      </c>
      <c r="U2599">
        <v>59598615</v>
      </c>
      <c r="V2599">
        <v>59598615</v>
      </c>
      <c r="W2599">
        <v>59598615</v>
      </c>
      <c r="X2599">
        <v>59598615</v>
      </c>
      <c r="Y2599">
        <v>59598615</v>
      </c>
      <c r="Z2599">
        <v>59598615</v>
      </c>
      <c r="AA2599">
        <v>59598615</v>
      </c>
      <c r="AB2599">
        <v>59598615</v>
      </c>
      <c r="AC2599">
        <v>59598615</v>
      </c>
      <c r="AD2599">
        <v>59598615</v>
      </c>
      <c r="AE2599" t="s">
        <v>95</v>
      </c>
      <c r="AF2599" s="8">
        <v>45473</v>
      </c>
    </row>
    <row r="2600" spans="1:32" x14ac:dyDescent="0.25">
      <c r="A2600" t="s">
        <v>8413</v>
      </c>
      <c r="B2600" s="10">
        <v>2024</v>
      </c>
      <c r="C2600" s="8">
        <v>45383</v>
      </c>
      <c r="D2600" s="8">
        <v>45473</v>
      </c>
      <c r="E2600" t="s">
        <v>83</v>
      </c>
      <c r="F2600">
        <v>17.899999999999999</v>
      </c>
      <c r="G2600" t="s">
        <v>231</v>
      </c>
      <c r="H2600" t="s">
        <v>6026</v>
      </c>
      <c r="I2600" t="s">
        <v>351</v>
      </c>
      <c r="J2600" t="s">
        <v>5357</v>
      </c>
      <c r="K2600" t="s">
        <v>2644</v>
      </c>
      <c r="L2600" t="s">
        <v>227</v>
      </c>
      <c r="M2600" t="s">
        <v>91</v>
      </c>
      <c r="N2600">
        <v>11343</v>
      </c>
      <c r="O2600" t="s">
        <v>93</v>
      </c>
      <c r="P2600">
        <v>11343</v>
      </c>
      <c r="Q2600" t="s">
        <v>93</v>
      </c>
      <c r="R2600">
        <v>59598616</v>
      </c>
      <c r="S2600">
        <v>59598616</v>
      </c>
      <c r="T2600">
        <v>59598616</v>
      </c>
      <c r="U2600">
        <v>59598616</v>
      </c>
      <c r="V2600">
        <v>59598616</v>
      </c>
      <c r="W2600">
        <v>59598616</v>
      </c>
      <c r="X2600">
        <v>59598616</v>
      </c>
      <c r="Y2600">
        <v>59598616</v>
      </c>
      <c r="Z2600">
        <v>59598616</v>
      </c>
      <c r="AA2600">
        <v>59598616</v>
      </c>
      <c r="AB2600">
        <v>59598616</v>
      </c>
      <c r="AC2600">
        <v>59598616</v>
      </c>
      <c r="AD2600">
        <v>59598616</v>
      </c>
      <c r="AE2600" t="s">
        <v>95</v>
      </c>
      <c r="AF2600" s="8">
        <v>45473</v>
      </c>
    </row>
    <row r="2601" spans="1:32" x14ac:dyDescent="0.25">
      <c r="A2601" t="s">
        <v>8414</v>
      </c>
      <c r="B2601" s="10">
        <v>2024</v>
      </c>
      <c r="C2601" s="8">
        <v>45383</v>
      </c>
      <c r="D2601" s="8">
        <v>45473</v>
      </c>
      <c r="E2601" t="s">
        <v>83</v>
      </c>
      <c r="F2601">
        <v>8.9</v>
      </c>
      <c r="G2601" t="s">
        <v>99</v>
      </c>
      <c r="H2601" t="e">
        <f>+Barnizador</f>
        <v>#NAME?</v>
      </c>
      <c r="I2601" t="s">
        <v>190</v>
      </c>
      <c r="J2601" t="s">
        <v>824</v>
      </c>
      <c r="K2601" t="s">
        <v>8415</v>
      </c>
      <c r="L2601" t="s">
        <v>8416</v>
      </c>
      <c r="M2601" t="s">
        <v>91</v>
      </c>
      <c r="N2601">
        <v>8399</v>
      </c>
      <c r="O2601" t="s">
        <v>93</v>
      </c>
      <c r="P2601">
        <v>8399</v>
      </c>
      <c r="Q2601" t="s">
        <v>93</v>
      </c>
      <c r="R2601">
        <v>59598617</v>
      </c>
      <c r="S2601">
        <v>59598617</v>
      </c>
      <c r="T2601">
        <v>59598617</v>
      </c>
      <c r="U2601">
        <v>59598617</v>
      </c>
      <c r="V2601">
        <v>59598617</v>
      </c>
      <c r="W2601">
        <v>59598617</v>
      </c>
      <c r="X2601">
        <v>59598617</v>
      </c>
      <c r="Y2601">
        <v>59598617</v>
      </c>
      <c r="Z2601">
        <v>59598617</v>
      </c>
      <c r="AA2601">
        <v>59598617</v>
      </c>
      <c r="AB2601">
        <v>59598617</v>
      </c>
      <c r="AC2601">
        <v>59598617</v>
      </c>
      <c r="AD2601">
        <v>59598617</v>
      </c>
      <c r="AE2601" t="s">
        <v>95</v>
      </c>
      <c r="AF2601" s="8">
        <v>45473</v>
      </c>
    </row>
    <row r="2602" spans="1:32" x14ac:dyDescent="0.25">
      <c r="A2602" t="s">
        <v>8417</v>
      </c>
      <c r="B2602" s="10">
        <v>2024</v>
      </c>
      <c r="C2602" s="8">
        <v>45383</v>
      </c>
      <c r="D2602" s="8">
        <v>45473</v>
      </c>
      <c r="E2602" t="s">
        <v>83</v>
      </c>
      <c r="F2602">
        <v>10.9</v>
      </c>
      <c r="G2602" t="s">
        <v>907</v>
      </c>
      <c r="H2602" t="s">
        <v>8418</v>
      </c>
      <c r="I2602" t="s">
        <v>240</v>
      </c>
      <c r="J2602" t="s">
        <v>1600</v>
      </c>
      <c r="K2602" t="s">
        <v>8419</v>
      </c>
      <c r="L2602" t="s">
        <v>5341</v>
      </c>
      <c r="M2602" t="s">
        <v>91</v>
      </c>
      <c r="N2602">
        <v>8059</v>
      </c>
      <c r="O2602" t="s">
        <v>93</v>
      </c>
      <c r="P2602">
        <v>8059</v>
      </c>
      <c r="Q2602" t="s">
        <v>93</v>
      </c>
      <c r="R2602">
        <v>59598618</v>
      </c>
      <c r="S2602">
        <v>59598618</v>
      </c>
      <c r="T2602">
        <v>59598618</v>
      </c>
      <c r="U2602">
        <v>59598618</v>
      </c>
      <c r="V2602">
        <v>59598618</v>
      </c>
      <c r="W2602">
        <v>59598618</v>
      </c>
      <c r="X2602">
        <v>59598618</v>
      </c>
      <c r="Y2602">
        <v>59598618</v>
      </c>
      <c r="Z2602">
        <v>59598618</v>
      </c>
      <c r="AA2602">
        <v>59598618</v>
      </c>
      <c r="AB2602">
        <v>59598618</v>
      </c>
      <c r="AC2602">
        <v>59598618</v>
      </c>
      <c r="AD2602">
        <v>59598618</v>
      </c>
      <c r="AE2602" t="s">
        <v>95</v>
      </c>
      <c r="AF2602" s="8">
        <v>45473</v>
      </c>
    </row>
    <row r="2603" spans="1:32" x14ac:dyDescent="0.25">
      <c r="A2603" t="s">
        <v>8420</v>
      </c>
      <c r="B2603" s="10">
        <v>2024</v>
      </c>
      <c r="C2603" s="8">
        <v>45383</v>
      </c>
      <c r="D2603" s="8">
        <v>45473</v>
      </c>
      <c r="E2603" t="s">
        <v>83</v>
      </c>
      <c r="F2603">
        <v>12.9</v>
      </c>
      <c r="G2603" t="s">
        <v>2707</v>
      </c>
      <c r="H2603" t="s">
        <v>195</v>
      </c>
      <c r="I2603" t="s">
        <v>2239</v>
      </c>
      <c r="J2603" t="s">
        <v>8421</v>
      </c>
      <c r="K2603" t="s">
        <v>219</v>
      </c>
      <c r="L2603" t="s">
        <v>2395</v>
      </c>
      <c r="M2603" t="s">
        <v>91</v>
      </c>
      <c r="N2603">
        <v>8530</v>
      </c>
      <c r="O2603" t="s">
        <v>93</v>
      </c>
      <c r="P2603">
        <v>8530</v>
      </c>
      <c r="Q2603" t="s">
        <v>93</v>
      </c>
      <c r="R2603">
        <v>59598710</v>
      </c>
      <c r="S2603">
        <v>59598710</v>
      </c>
      <c r="T2603">
        <v>59598710</v>
      </c>
      <c r="U2603">
        <v>59598710</v>
      </c>
      <c r="V2603">
        <v>59598710</v>
      </c>
      <c r="W2603">
        <v>59598710</v>
      </c>
      <c r="X2603">
        <v>59598710</v>
      </c>
      <c r="Y2603">
        <v>59598710</v>
      </c>
      <c r="Z2603">
        <v>59598710</v>
      </c>
      <c r="AA2603">
        <v>59598710</v>
      </c>
      <c r="AB2603">
        <v>59598710</v>
      </c>
      <c r="AC2603">
        <v>59598710</v>
      </c>
      <c r="AD2603">
        <v>59598710</v>
      </c>
      <c r="AE2603" t="s">
        <v>95</v>
      </c>
      <c r="AF2603" s="8">
        <v>45473</v>
      </c>
    </row>
    <row r="2604" spans="1:32" x14ac:dyDescent="0.25">
      <c r="A2604" t="s">
        <v>8422</v>
      </c>
      <c r="B2604" s="10">
        <v>2024</v>
      </c>
      <c r="C2604" s="8">
        <v>45383</v>
      </c>
      <c r="D2604" s="8">
        <v>45473</v>
      </c>
      <c r="E2604" t="s">
        <v>83</v>
      </c>
      <c r="F2604">
        <v>19.899999999999999</v>
      </c>
      <c r="G2604" t="s">
        <v>107</v>
      </c>
      <c r="H2604" t="s">
        <v>7436</v>
      </c>
      <c r="I2604" t="s">
        <v>109</v>
      </c>
      <c r="J2604" t="s">
        <v>8423</v>
      </c>
      <c r="K2604" t="s">
        <v>219</v>
      </c>
      <c r="L2604" t="s">
        <v>111</v>
      </c>
      <c r="M2604" t="s">
        <v>91</v>
      </c>
      <c r="N2604">
        <v>11949</v>
      </c>
      <c r="O2604" t="s">
        <v>93</v>
      </c>
      <c r="P2604">
        <v>11949</v>
      </c>
      <c r="Q2604" t="s">
        <v>93</v>
      </c>
      <c r="R2604">
        <v>59598711</v>
      </c>
      <c r="S2604">
        <v>59598711</v>
      </c>
      <c r="T2604">
        <v>59598711</v>
      </c>
      <c r="U2604">
        <v>59598711</v>
      </c>
      <c r="V2604">
        <v>59598711</v>
      </c>
      <c r="W2604">
        <v>59598711</v>
      </c>
      <c r="X2604">
        <v>59598711</v>
      </c>
      <c r="Y2604">
        <v>59598711</v>
      </c>
      <c r="Z2604">
        <v>59598711</v>
      </c>
      <c r="AA2604">
        <v>59598711</v>
      </c>
      <c r="AB2604">
        <v>59598711</v>
      </c>
      <c r="AC2604">
        <v>59598711</v>
      </c>
      <c r="AD2604">
        <v>59598711</v>
      </c>
      <c r="AE2604" t="s">
        <v>95</v>
      </c>
      <c r="AF2604" s="8">
        <v>45473</v>
      </c>
    </row>
    <row r="2605" spans="1:32" x14ac:dyDescent="0.25">
      <c r="A2605" t="s">
        <v>8424</v>
      </c>
      <c r="B2605" s="10">
        <v>2024</v>
      </c>
      <c r="C2605" s="8">
        <v>45383</v>
      </c>
      <c r="D2605" s="8">
        <v>45473</v>
      </c>
      <c r="E2605" t="s">
        <v>83</v>
      </c>
      <c r="F2605">
        <v>8.9</v>
      </c>
      <c r="G2605" t="s">
        <v>99</v>
      </c>
      <c r="H2605" t="s">
        <v>8425</v>
      </c>
      <c r="I2605" t="s">
        <v>109</v>
      </c>
      <c r="J2605" t="s">
        <v>8426</v>
      </c>
      <c r="K2605" t="s">
        <v>219</v>
      </c>
      <c r="L2605" t="s">
        <v>859</v>
      </c>
      <c r="M2605" t="s">
        <v>137</v>
      </c>
      <c r="N2605">
        <v>8399</v>
      </c>
      <c r="O2605" t="s">
        <v>93</v>
      </c>
      <c r="P2605">
        <v>8399</v>
      </c>
      <c r="Q2605" t="s">
        <v>93</v>
      </c>
      <c r="R2605">
        <v>59598712</v>
      </c>
      <c r="S2605">
        <v>59598712</v>
      </c>
      <c r="T2605">
        <v>59598712</v>
      </c>
      <c r="U2605">
        <v>59598712</v>
      </c>
      <c r="V2605">
        <v>59598712</v>
      </c>
      <c r="W2605">
        <v>59598712</v>
      </c>
      <c r="X2605">
        <v>59598712</v>
      </c>
      <c r="Y2605">
        <v>59598712</v>
      </c>
      <c r="Z2605">
        <v>59598712</v>
      </c>
      <c r="AA2605">
        <v>59598712</v>
      </c>
      <c r="AB2605">
        <v>59598712</v>
      </c>
      <c r="AC2605">
        <v>59598712</v>
      </c>
      <c r="AD2605">
        <v>59598712</v>
      </c>
      <c r="AE2605" t="s">
        <v>95</v>
      </c>
      <c r="AF2605" s="8">
        <v>45473</v>
      </c>
    </row>
    <row r="2606" spans="1:32" x14ac:dyDescent="0.25">
      <c r="A2606" t="s">
        <v>8427</v>
      </c>
      <c r="B2606" s="10">
        <v>2024</v>
      </c>
      <c r="C2606" s="8">
        <v>45383</v>
      </c>
      <c r="D2606" s="8">
        <v>45473</v>
      </c>
      <c r="E2606" t="s">
        <v>83</v>
      </c>
      <c r="F2606">
        <v>15.9</v>
      </c>
      <c r="G2606" t="s">
        <v>206</v>
      </c>
      <c r="H2606" t="s">
        <v>8428</v>
      </c>
      <c r="I2606" t="s">
        <v>134</v>
      </c>
      <c r="J2606" t="s">
        <v>3938</v>
      </c>
      <c r="K2606" t="s">
        <v>219</v>
      </c>
      <c r="L2606" t="s">
        <v>89</v>
      </c>
      <c r="M2606" t="s">
        <v>137</v>
      </c>
      <c r="N2606">
        <v>10774</v>
      </c>
      <c r="O2606" t="s">
        <v>93</v>
      </c>
      <c r="P2606">
        <v>10774</v>
      </c>
      <c r="Q2606" t="s">
        <v>93</v>
      </c>
      <c r="R2606">
        <v>59598713</v>
      </c>
      <c r="S2606">
        <v>59598713</v>
      </c>
      <c r="T2606">
        <v>59598713</v>
      </c>
      <c r="U2606">
        <v>59598713</v>
      </c>
      <c r="V2606">
        <v>59598713</v>
      </c>
      <c r="W2606">
        <v>59598713</v>
      </c>
      <c r="X2606">
        <v>59598713</v>
      </c>
      <c r="Y2606">
        <v>59598713</v>
      </c>
      <c r="Z2606">
        <v>59598713</v>
      </c>
      <c r="AA2606">
        <v>59598713</v>
      </c>
      <c r="AB2606">
        <v>59598713</v>
      </c>
      <c r="AC2606">
        <v>59598713</v>
      </c>
      <c r="AD2606">
        <v>59598713</v>
      </c>
      <c r="AE2606" t="s">
        <v>95</v>
      </c>
      <c r="AF2606" s="8">
        <v>45473</v>
      </c>
    </row>
    <row r="2607" spans="1:32" x14ac:dyDescent="0.25">
      <c r="A2607" t="s">
        <v>8429</v>
      </c>
      <c r="B2607" s="10">
        <v>2024</v>
      </c>
      <c r="C2607" s="8">
        <v>45383</v>
      </c>
      <c r="D2607" s="8">
        <v>45473</v>
      </c>
      <c r="E2607" t="s">
        <v>83</v>
      </c>
      <c r="F2607">
        <v>15.9</v>
      </c>
      <c r="G2607" t="s">
        <v>206</v>
      </c>
      <c r="H2607" t="s">
        <v>195</v>
      </c>
      <c r="I2607" t="s">
        <v>134</v>
      </c>
      <c r="J2607" t="s">
        <v>694</v>
      </c>
      <c r="K2607" t="s">
        <v>219</v>
      </c>
      <c r="L2607" t="s">
        <v>1716</v>
      </c>
      <c r="M2607" t="s">
        <v>91</v>
      </c>
      <c r="N2607">
        <v>10774</v>
      </c>
      <c r="O2607" t="s">
        <v>93</v>
      </c>
      <c r="P2607">
        <v>10774</v>
      </c>
      <c r="Q2607" t="s">
        <v>93</v>
      </c>
      <c r="R2607">
        <v>59598714</v>
      </c>
      <c r="S2607">
        <v>59598714</v>
      </c>
      <c r="T2607">
        <v>59598714</v>
      </c>
      <c r="U2607">
        <v>59598714</v>
      </c>
      <c r="V2607">
        <v>59598714</v>
      </c>
      <c r="W2607">
        <v>59598714</v>
      </c>
      <c r="X2607">
        <v>59598714</v>
      </c>
      <c r="Y2607">
        <v>59598714</v>
      </c>
      <c r="Z2607">
        <v>59598714</v>
      </c>
      <c r="AA2607">
        <v>59598714</v>
      </c>
      <c r="AB2607">
        <v>59598714</v>
      </c>
      <c r="AC2607">
        <v>59598714</v>
      </c>
      <c r="AD2607">
        <v>59598714</v>
      </c>
      <c r="AE2607" t="s">
        <v>95</v>
      </c>
      <c r="AF2607" s="8">
        <v>45473</v>
      </c>
    </row>
    <row r="2608" spans="1:32" x14ac:dyDescent="0.25">
      <c r="A2608" t="s">
        <v>8430</v>
      </c>
      <c r="B2608" s="10">
        <v>2024</v>
      </c>
      <c r="C2608" s="8">
        <v>45383</v>
      </c>
      <c r="D2608" s="8">
        <v>45473</v>
      </c>
      <c r="E2608" t="s">
        <v>83</v>
      </c>
      <c r="F2608">
        <v>15.9</v>
      </c>
      <c r="G2608" t="s">
        <v>482</v>
      </c>
      <c r="H2608" t="s">
        <v>8431</v>
      </c>
      <c r="I2608" t="s">
        <v>134</v>
      </c>
      <c r="J2608" t="s">
        <v>3788</v>
      </c>
      <c r="K2608" t="s">
        <v>219</v>
      </c>
      <c r="L2608" t="s">
        <v>2566</v>
      </c>
      <c r="M2608" t="s">
        <v>91</v>
      </c>
      <c r="N2608">
        <v>10774</v>
      </c>
      <c r="O2608" t="s">
        <v>93</v>
      </c>
      <c r="P2608">
        <v>10774</v>
      </c>
      <c r="Q2608" t="s">
        <v>93</v>
      </c>
      <c r="R2608">
        <v>59598715</v>
      </c>
      <c r="S2608">
        <v>59598715</v>
      </c>
      <c r="T2608">
        <v>59598715</v>
      </c>
      <c r="U2608">
        <v>59598715</v>
      </c>
      <c r="V2608">
        <v>59598715</v>
      </c>
      <c r="W2608">
        <v>59598715</v>
      </c>
      <c r="X2608">
        <v>59598715</v>
      </c>
      <c r="Y2608">
        <v>59598715</v>
      </c>
      <c r="Z2608">
        <v>59598715</v>
      </c>
      <c r="AA2608">
        <v>59598715</v>
      </c>
      <c r="AB2608">
        <v>59598715</v>
      </c>
      <c r="AC2608">
        <v>59598715</v>
      </c>
      <c r="AD2608">
        <v>59598715</v>
      </c>
      <c r="AE2608" t="s">
        <v>95</v>
      </c>
      <c r="AF2608" s="8">
        <v>45473</v>
      </c>
    </row>
    <row r="2609" spans="1:32" x14ac:dyDescent="0.25">
      <c r="A2609" t="s">
        <v>8432</v>
      </c>
      <c r="B2609" s="10">
        <v>2024</v>
      </c>
      <c r="C2609" s="8">
        <v>45383</v>
      </c>
      <c r="D2609" s="8">
        <v>45473</v>
      </c>
      <c r="E2609" t="s">
        <v>83</v>
      </c>
      <c r="F2609">
        <v>7.9</v>
      </c>
      <c r="G2609" t="s">
        <v>124</v>
      </c>
      <c r="H2609" t="s">
        <v>8196</v>
      </c>
      <c r="I2609" t="s">
        <v>196</v>
      </c>
      <c r="J2609" t="s">
        <v>8433</v>
      </c>
      <c r="K2609" t="s">
        <v>1299</v>
      </c>
      <c r="L2609" t="s">
        <v>166</v>
      </c>
      <c r="M2609" t="s">
        <v>91</v>
      </c>
      <c r="N2609">
        <v>6532</v>
      </c>
      <c r="O2609" t="s">
        <v>93</v>
      </c>
      <c r="P2609">
        <v>6532</v>
      </c>
      <c r="Q2609" t="s">
        <v>93</v>
      </c>
      <c r="R2609">
        <v>59598806</v>
      </c>
      <c r="S2609">
        <v>59598806</v>
      </c>
      <c r="T2609">
        <v>59598806</v>
      </c>
      <c r="U2609">
        <v>59598806</v>
      </c>
      <c r="V2609">
        <v>59598806</v>
      </c>
      <c r="W2609">
        <v>59598806</v>
      </c>
      <c r="X2609">
        <v>59598806</v>
      </c>
      <c r="Y2609">
        <v>59598806</v>
      </c>
      <c r="Z2609">
        <v>59598806</v>
      </c>
      <c r="AA2609">
        <v>59598806</v>
      </c>
      <c r="AB2609">
        <v>59598806</v>
      </c>
      <c r="AC2609">
        <v>59598806</v>
      </c>
      <c r="AD2609">
        <v>59598806</v>
      </c>
      <c r="AE2609" t="s">
        <v>95</v>
      </c>
      <c r="AF2609" s="8">
        <v>45473</v>
      </c>
    </row>
    <row r="2610" spans="1:32" x14ac:dyDescent="0.25">
      <c r="A2610" t="s">
        <v>8434</v>
      </c>
      <c r="B2610" s="10">
        <v>2024</v>
      </c>
      <c r="C2610" s="8">
        <v>45383</v>
      </c>
      <c r="D2610" s="8">
        <v>45473</v>
      </c>
      <c r="E2610" t="s">
        <v>83</v>
      </c>
      <c r="F2610">
        <v>15.9</v>
      </c>
      <c r="G2610" t="s">
        <v>482</v>
      </c>
      <c r="H2610" t="e">
        <f>+Cabo De Cuadrilla</f>
        <v>#NAME?</v>
      </c>
      <c r="I2610" t="s">
        <v>531</v>
      </c>
      <c r="J2610" t="s">
        <v>567</v>
      </c>
      <c r="K2610" t="s">
        <v>1299</v>
      </c>
      <c r="L2610" t="s">
        <v>1120</v>
      </c>
      <c r="M2610" t="s">
        <v>91</v>
      </c>
      <c r="N2610">
        <v>10774</v>
      </c>
      <c r="O2610" t="s">
        <v>93</v>
      </c>
      <c r="P2610">
        <v>10774</v>
      </c>
      <c r="Q2610" t="s">
        <v>93</v>
      </c>
      <c r="R2610">
        <v>59598807</v>
      </c>
      <c r="S2610">
        <v>59598807</v>
      </c>
      <c r="T2610">
        <v>59598807</v>
      </c>
      <c r="U2610">
        <v>59598807</v>
      </c>
      <c r="V2610">
        <v>59598807</v>
      </c>
      <c r="W2610">
        <v>59598807</v>
      </c>
      <c r="X2610">
        <v>59598807</v>
      </c>
      <c r="Y2610">
        <v>59598807</v>
      </c>
      <c r="Z2610">
        <v>59598807</v>
      </c>
      <c r="AA2610">
        <v>59598807</v>
      </c>
      <c r="AB2610">
        <v>59598807</v>
      </c>
      <c r="AC2610">
        <v>59598807</v>
      </c>
      <c r="AD2610">
        <v>59598807</v>
      </c>
      <c r="AE2610" t="s">
        <v>95</v>
      </c>
      <c r="AF2610" s="8">
        <v>45473</v>
      </c>
    </row>
    <row r="2611" spans="1:32" x14ac:dyDescent="0.25">
      <c r="A2611" t="s">
        <v>8435</v>
      </c>
      <c r="B2611" s="10">
        <v>2024</v>
      </c>
      <c r="C2611" s="8">
        <v>45383</v>
      </c>
      <c r="D2611" s="8">
        <v>45473</v>
      </c>
      <c r="E2611" t="s">
        <v>83</v>
      </c>
      <c r="F2611">
        <v>7.9</v>
      </c>
      <c r="G2611" t="s">
        <v>124</v>
      </c>
      <c r="H2611" t="s">
        <v>8436</v>
      </c>
      <c r="I2611" t="s">
        <v>144</v>
      </c>
      <c r="J2611" t="s">
        <v>2715</v>
      </c>
      <c r="K2611" t="s">
        <v>1299</v>
      </c>
      <c r="L2611" t="s">
        <v>390</v>
      </c>
      <c r="M2611" t="s">
        <v>91</v>
      </c>
      <c r="N2611">
        <v>6532</v>
      </c>
      <c r="O2611" t="s">
        <v>93</v>
      </c>
      <c r="P2611">
        <v>6532</v>
      </c>
      <c r="Q2611" t="s">
        <v>93</v>
      </c>
      <c r="R2611">
        <v>59598808</v>
      </c>
      <c r="S2611">
        <v>59598808</v>
      </c>
      <c r="T2611">
        <v>59598808</v>
      </c>
      <c r="U2611">
        <v>59598808</v>
      </c>
      <c r="V2611">
        <v>59598808</v>
      </c>
      <c r="W2611">
        <v>59598808</v>
      </c>
      <c r="X2611">
        <v>59598808</v>
      </c>
      <c r="Y2611">
        <v>59598808</v>
      </c>
      <c r="Z2611">
        <v>59598808</v>
      </c>
      <c r="AA2611">
        <v>59598808</v>
      </c>
      <c r="AB2611">
        <v>59598808</v>
      </c>
      <c r="AC2611">
        <v>59598808</v>
      </c>
      <c r="AD2611">
        <v>59598808</v>
      </c>
      <c r="AE2611" t="s">
        <v>95</v>
      </c>
      <c r="AF2611" s="8">
        <v>45473</v>
      </c>
    </row>
    <row r="2612" spans="1:32" x14ac:dyDescent="0.25">
      <c r="A2612" t="s">
        <v>8437</v>
      </c>
      <c r="B2612" s="10">
        <v>2024</v>
      </c>
      <c r="C2612" s="8">
        <v>45383</v>
      </c>
      <c r="D2612" s="8">
        <v>45473</v>
      </c>
      <c r="E2612" t="s">
        <v>83</v>
      </c>
      <c r="F2612">
        <v>18.899999999999999</v>
      </c>
      <c r="G2612" t="s">
        <v>3006</v>
      </c>
      <c r="H2612" t="s">
        <v>308</v>
      </c>
      <c r="I2612" t="s">
        <v>159</v>
      </c>
      <c r="J2612" t="s">
        <v>8438</v>
      </c>
      <c r="K2612" t="s">
        <v>1299</v>
      </c>
      <c r="L2612" t="s">
        <v>453</v>
      </c>
      <c r="M2612" t="s">
        <v>91</v>
      </c>
      <c r="N2612">
        <v>11434</v>
      </c>
      <c r="O2612" t="s">
        <v>93</v>
      </c>
      <c r="P2612">
        <v>11434</v>
      </c>
      <c r="Q2612" t="s">
        <v>93</v>
      </c>
      <c r="R2612">
        <v>59598809</v>
      </c>
      <c r="S2612">
        <v>59598809</v>
      </c>
      <c r="T2612">
        <v>59598809</v>
      </c>
      <c r="U2612">
        <v>59598809</v>
      </c>
      <c r="V2612">
        <v>59598809</v>
      </c>
      <c r="W2612">
        <v>59598809</v>
      </c>
      <c r="X2612">
        <v>59598809</v>
      </c>
      <c r="Y2612">
        <v>59598809</v>
      </c>
      <c r="Z2612">
        <v>59598809</v>
      </c>
      <c r="AA2612">
        <v>59598809</v>
      </c>
      <c r="AB2612">
        <v>59598809</v>
      </c>
      <c r="AC2612">
        <v>59598809</v>
      </c>
      <c r="AD2612">
        <v>59598809</v>
      </c>
      <c r="AE2612" t="s">
        <v>95</v>
      </c>
      <c r="AF2612" s="8">
        <v>45473</v>
      </c>
    </row>
    <row r="2613" spans="1:32" x14ac:dyDescent="0.25">
      <c r="A2613" t="s">
        <v>8439</v>
      </c>
      <c r="B2613" s="10">
        <v>2024</v>
      </c>
      <c r="C2613" s="8">
        <v>45383</v>
      </c>
      <c r="D2613" s="8">
        <v>45473</v>
      </c>
      <c r="E2613" t="s">
        <v>83</v>
      </c>
      <c r="F2613">
        <v>15.9</v>
      </c>
      <c r="G2613" t="s">
        <v>482</v>
      </c>
      <c r="H2613" t="s">
        <v>195</v>
      </c>
      <c r="I2613" t="s">
        <v>1245</v>
      </c>
      <c r="J2613" t="s">
        <v>8440</v>
      </c>
      <c r="K2613" t="s">
        <v>1299</v>
      </c>
      <c r="L2613" t="s">
        <v>1660</v>
      </c>
      <c r="M2613" t="s">
        <v>91</v>
      </c>
      <c r="N2613">
        <v>9736</v>
      </c>
      <c r="O2613" t="s">
        <v>93</v>
      </c>
      <c r="P2613">
        <v>9736</v>
      </c>
      <c r="Q2613" t="s">
        <v>93</v>
      </c>
      <c r="R2613">
        <v>59598810</v>
      </c>
      <c r="S2613">
        <v>59598810</v>
      </c>
      <c r="T2613">
        <v>59598810</v>
      </c>
      <c r="U2613">
        <v>59598810</v>
      </c>
      <c r="V2613">
        <v>59598810</v>
      </c>
      <c r="W2613">
        <v>59598810</v>
      </c>
      <c r="X2613">
        <v>59598810</v>
      </c>
      <c r="Y2613">
        <v>59598810</v>
      </c>
      <c r="Z2613">
        <v>59598810</v>
      </c>
      <c r="AA2613">
        <v>59598810</v>
      </c>
      <c r="AB2613">
        <v>59598810</v>
      </c>
      <c r="AC2613">
        <v>59598810</v>
      </c>
      <c r="AD2613">
        <v>59598810</v>
      </c>
      <c r="AE2613" t="s">
        <v>95</v>
      </c>
      <c r="AF2613" s="8">
        <v>45473</v>
      </c>
    </row>
    <row r="2614" spans="1:32" x14ac:dyDescent="0.25">
      <c r="A2614" t="s">
        <v>8441</v>
      </c>
      <c r="B2614" s="10">
        <v>2024</v>
      </c>
      <c r="C2614" s="8">
        <v>45383</v>
      </c>
      <c r="D2614" s="8">
        <v>45473</v>
      </c>
      <c r="E2614" t="s">
        <v>83</v>
      </c>
      <c r="F2614">
        <v>7.9</v>
      </c>
      <c r="G2614" t="s">
        <v>124</v>
      </c>
      <c r="H2614" t="s">
        <v>308</v>
      </c>
      <c r="I2614" t="s">
        <v>451</v>
      </c>
      <c r="J2614" t="s">
        <v>8442</v>
      </c>
      <c r="K2614" t="s">
        <v>1299</v>
      </c>
      <c r="L2614" t="s">
        <v>166</v>
      </c>
      <c r="M2614" t="s">
        <v>137</v>
      </c>
      <c r="N2614">
        <v>6532</v>
      </c>
      <c r="O2614" t="s">
        <v>93</v>
      </c>
      <c r="P2614">
        <v>6532</v>
      </c>
      <c r="Q2614" t="s">
        <v>93</v>
      </c>
      <c r="R2614">
        <v>59598811</v>
      </c>
      <c r="S2614">
        <v>59598811</v>
      </c>
      <c r="T2614">
        <v>59598811</v>
      </c>
      <c r="U2614">
        <v>59598811</v>
      </c>
      <c r="V2614">
        <v>59598811</v>
      </c>
      <c r="W2614">
        <v>59598811</v>
      </c>
      <c r="X2614">
        <v>59598811</v>
      </c>
      <c r="Y2614">
        <v>59598811</v>
      </c>
      <c r="Z2614">
        <v>59598811</v>
      </c>
      <c r="AA2614">
        <v>59598811</v>
      </c>
      <c r="AB2614">
        <v>59598811</v>
      </c>
      <c r="AC2614">
        <v>59598811</v>
      </c>
      <c r="AD2614">
        <v>59598811</v>
      </c>
      <c r="AE2614" t="s">
        <v>95</v>
      </c>
      <c r="AF2614" s="8">
        <v>45473</v>
      </c>
    </row>
    <row r="2615" spans="1:32" x14ac:dyDescent="0.25">
      <c r="A2615" t="s">
        <v>8443</v>
      </c>
      <c r="B2615" s="10">
        <v>2024</v>
      </c>
      <c r="C2615" s="8">
        <v>45383</v>
      </c>
      <c r="D2615" s="8">
        <v>45473</v>
      </c>
      <c r="E2615" t="s">
        <v>83</v>
      </c>
      <c r="F2615">
        <v>8.9</v>
      </c>
      <c r="G2615" t="s">
        <v>99</v>
      </c>
      <c r="H2615" t="s">
        <v>195</v>
      </c>
      <c r="I2615" t="s">
        <v>3533</v>
      </c>
      <c r="J2615" t="s">
        <v>176</v>
      </c>
      <c r="K2615" t="s">
        <v>166</v>
      </c>
      <c r="L2615" t="s">
        <v>1070</v>
      </c>
      <c r="M2615" t="s">
        <v>137</v>
      </c>
      <c r="N2615">
        <v>8399</v>
      </c>
      <c r="O2615" t="s">
        <v>93</v>
      </c>
      <c r="P2615">
        <v>8399</v>
      </c>
      <c r="Q2615" t="s">
        <v>93</v>
      </c>
      <c r="R2615">
        <v>59598904</v>
      </c>
      <c r="S2615">
        <v>59598904</v>
      </c>
      <c r="T2615">
        <v>59598904</v>
      </c>
      <c r="U2615">
        <v>59598904</v>
      </c>
      <c r="V2615">
        <v>59598904</v>
      </c>
      <c r="W2615">
        <v>59598904</v>
      </c>
      <c r="X2615">
        <v>59598904</v>
      </c>
      <c r="Y2615">
        <v>59598904</v>
      </c>
      <c r="Z2615">
        <v>59598904</v>
      </c>
      <c r="AA2615">
        <v>59598904</v>
      </c>
      <c r="AB2615">
        <v>59598904</v>
      </c>
      <c r="AC2615">
        <v>59598904</v>
      </c>
      <c r="AD2615">
        <v>59598904</v>
      </c>
      <c r="AE2615" t="s">
        <v>95</v>
      </c>
      <c r="AF2615" s="8">
        <v>45473</v>
      </c>
    </row>
    <row r="2616" spans="1:32" x14ac:dyDescent="0.25">
      <c r="A2616" t="s">
        <v>8444</v>
      </c>
      <c r="B2616" s="10">
        <v>2024</v>
      </c>
      <c r="C2616" s="8">
        <v>45383</v>
      </c>
      <c r="D2616" s="8">
        <v>45473</v>
      </c>
      <c r="E2616" t="s">
        <v>83</v>
      </c>
      <c r="F2616">
        <v>8.9</v>
      </c>
      <c r="G2616" t="s">
        <v>273</v>
      </c>
      <c r="H2616" t="s">
        <v>8445</v>
      </c>
      <c r="I2616" t="s">
        <v>366</v>
      </c>
      <c r="J2616" t="s">
        <v>8446</v>
      </c>
      <c r="K2616" t="s">
        <v>166</v>
      </c>
      <c r="L2616" t="s">
        <v>8447</v>
      </c>
      <c r="M2616" t="s">
        <v>137</v>
      </c>
      <c r="N2616">
        <v>8399</v>
      </c>
      <c r="O2616" t="s">
        <v>93</v>
      </c>
      <c r="P2616">
        <v>8399</v>
      </c>
      <c r="Q2616" t="s">
        <v>93</v>
      </c>
      <c r="R2616">
        <v>59598905</v>
      </c>
      <c r="S2616">
        <v>59598905</v>
      </c>
      <c r="T2616">
        <v>59598905</v>
      </c>
      <c r="U2616">
        <v>59598905</v>
      </c>
      <c r="V2616">
        <v>59598905</v>
      </c>
      <c r="W2616">
        <v>59598905</v>
      </c>
      <c r="X2616">
        <v>59598905</v>
      </c>
      <c r="Y2616">
        <v>59598905</v>
      </c>
      <c r="Z2616">
        <v>59598905</v>
      </c>
      <c r="AA2616">
        <v>59598905</v>
      </c>
      <c r="AB2616">
        <v>59598905</v>
      </c>
      <c r="AC2616">
        <v>59598905</v>
      </c>
      <c r="AD2616">
        <v>59598905</v>
      </c>
      <c r="AE2616" t="s">
        <v>95</v>
      </c>
      <c r="AF2616" s="8">
        <v>45473</v>
      </c>
    </row>
    <row r="2617" spans="1:32" x14ac:dyDescent="0.25">
      <c r="A2617" t="s">
        <v>8448</v>
      </c>
      <c r="B2617" s="10">
        <v>2024</v>
      </c>
      <c r="C2617" s="8">
        <v>45383</v>
      </c>
      <c r="D2617" s="8">
        <v>45473</v>
      </c>
      <c r="E2617" t="s">
        <v>83</v>
      </c>
      <c r="F2617">
        <v>8.9</v>
      </c>
      <c r="G2617" t="s">
        <v>273</v>
      </c>
      <c r="H2617" t="s">
        <v>8449</v>
      </c>
      <c r="I2617" t="s">
        <v>366</v>
      </c>
      <c r="J2617" t="s">
        <v>1770</v>
      </c>
      <c r="K2617" t="s">
        <v>166</v>
      </c>
      <c r="L2617" t="s">
        <v>146</v>
      </c>
      <c r="M2617" t="s">
        <v>137</v>
      </c>
      <c r="N2617">
        <v>8399</v>
      </c>
      <c r="O2617" t="s">
        <v>93</v>
      </c>
      <c r="P2617">
        <v>8399</v>
      </c>
      <c r="Q2617" t="s">
        <v>93</v>
      </c>
      <c r="R2617">
        <v>59598906</v>
      </c>
      <c r="S2617">
        <v>59598906</v>
      </c>
      <c r="T2617">
        <v>59598906</v>
      </c>
      <c r="U2617">
        <v>59598906</v>
      </c>
      <c r="V2617">
        <v>59598906</v>
      </c>
      <c r="W2617">
        <v>59598906</v>
      </c>
      <c r="X2617">
        <v>59598906</v>
      </c>
      <c r="Y2617">
        <v>59598906</v>
      </c>
      <c r="Z2617">
        <v>59598906</v>
      </c>
      <c r="AA2617">
        <v>59598906</v>
      </c>
      <c r="AB2617">
        <v>59598906</v>
      </c>
      <c r="AC2617">
        <v>59598906</v>
      </c>
      <c r="AD2617">
        <v>59598906</v>
      </c>
      <c r="AE2617" t="s">
        <v>95</v>
      </c>
      <c r="AF2617" s="8">
        <v>45473</v>
      </c>
    </row>
    <row r="2618" spans="1:32" x14ac:dyDescent="0.25">
      <c r="A2618" t="s">
        <v>8450</v>
      </c>
      <c r="B2618" s="10">
        <v>2024</v>
      </c>
      <c r="C2618" s="8">
        <v>45383</v>
      </c>
      <c r="D2618" s="8">
        <v>45473</v>
      </c>
      <c r="E2618" t="s">
        <v>83</v>
      </c>
      <c r="F2618">
        <v>8.9</v>
      </c>
      <c r="G2618" t="s">
        <v>273</v>
      </c>
      <c r="H2618" t="s">
        <v>5872</v>
      </c>
      <c r="I2618" t="s">
        <v>366</v>
      </c>
      <c r="J2618" t="s">
        <v>8451</v>
      </c>
      <c r="K2618" t="s">
        <v>166</v>
      </c>
      <c r="L2618" t="s">
        <v>203</v>
      </c>
      <c r="M2618" t="s">
        <v>137</v>
      </c>
      <c r="N2618">
        <v>8399</v>
      </c>
      <c r="O2618" t="s">
        <v>93</v>
      </c>
      <c r="P2618">
        <v>8399</v>
      </c>
      <c r="Q2618" t="s">
        <v>93</v>
      </c>
      <c r="R2618">
        <v>59598907</v>
      </c>
      <c r="S2618">
        <v>59598907</v>
      </c>
      <c r="T2618">
        <v>59598907</v>
      </c>
      <c r="U2618">
        <v>59598907</v>
      </c>
      <c r="V2618">
        <v>59598907</v>
      </c>
      <c r="W2618">
        <v>59598907</v>
      </c>
      <c r="X2618">
        <v>59598907</v>
      </c>
      <c r="Y2618">
        <v>59598907</v>
      </c>
      <c r="Z2618">
        <v>59598907</v>
      </c>
      <c r="AA2618">
        <v>59598907</v>
      </c>
      <c r="AB2618">
        <v>59598907</v>
      </c>
      <c r="AC2618">
        <v>59598907</v>
      </c>
      <c r="AD2618">
        <v>59598907</v>
      </c>
      <c r="AE2618" t="s">
        <v>95</v>
      </c>
      <c r="AF2618" s="8">
        <v>45473</v>
      </c>
    </row>
    <row r="2619" spans="1:32" x14ac:dyDescent="0.25">
      <c r="A2619" t="s">
        <v>8452</v>
      </c>
      <c r="B2619" s="10">
        <v>2024</v>
      </c>
      <c r="C2619" s="8">
        <v>45383</v>
      </c>
      <c r="D2619" s="8">
        <v>45473</v>
      </c>
      <c r="E2619" t="s">
        <v>83</v>
      </c>
      <c r="F2619">
        <v>8</v>
      </c>
      <c r="G2619" t="s">
        <v>99</v>
      </c>
      <c r="H2619" t="s">
        <v>7466</v>
      </c>
      <c r="I2619" t="s">
        <v>366</v>
      </c>
      <c r="J2619" t="s">
        <v>8278</v>
      </c>
      <c r="K2619" t="s">
        <v>166</v>
      </c>
      <c r="L2619" t="s">
        <v>203</v>
      </c>
      <c r="M2619" t="s">
        <v>137</v>
      </c>
      <c r="N2619">
        <v>7364</v>
      </c>
      <c r="O2619" t="s">
        <v>93</v>
      </c>
      <c r="P2619">
        <v>7364</v>
      </c>
      <c r="Q2619" t="s">
        <v>93</v>
      </c>
      <c r="R2619">
        <v>59598908</v>
      </c>
      <c r="S2619">
        <v>59598908</v>
      </c>
      <c r="T2619">
        <v>59598908</v>
      </c>
      <c r="U2619">
        <v>59598908</v>
      </c>
      <c r="V2619">
        <v>59598908</v>
      </c>
      <c r="W2619">
        <v>59598908</v>
      </c>
      <c r="X2619">
        <v>59598908</v>
      </c>
      <c r="Y2619">
        <v>59598908</v>
      </c>
      <c r="Z2619">
        <v>59598908</v>
      </c>
      <c r="AA2619">
        <v>59598908</v>
      </c>
      <c r="AB2619">
        <v>59598908</v>
      </c>
      <c r="AC2619">
        <v>59598908</v>
      </c>
      <c r="AD2619">
        <v>59598908</v>
      </c>
      <c r="AE2619" t="s">
        <v>95</v>
      </c>
      <c r="AF2619" s="8">
        <v>45473</v>
      </c>
    </row>
    <row r="2620" spans="1:32" x14ac:dyDescent="0.25">
      <c r="A2620" t="s">
        <v>8453</v>
      </c>
      <c r="B2620" s="10">
        <v>2024</v>
      </c>
      <c r="C2620" s="8">
        <v>45383</v>
      </c>
      <c r="D2620" s="8">
        <v>45473</v>
      </c>
      <c r="E2620" t="s">
        <v>83</v>
      </c>
      <c r="F2620">
        <v>16.899999999999999</v>
      </c>
      <c r="G2620" t="s">
        <v>410</v>
      </c>
      <c r="H2620" t="s">
        <v>206</v>
      </c>
      <c r="I2620" t="s">
        <v>914</v>
      </c>
      <c r="J2620" t="s">
        <v>110</v>
      </c>
      <c r="K2620" t="s">
        <v>8454</v>
      </c>
      <c r="L2620" t="s">
        <v>340</v>
      </c>
      <c r="M2620" t="s">
        <v>91</v>
      </c>
      <c r="N2620">
        <v>11060</v>
      </c>
      <c r="O2620" t="s">
        <v>93</v>
      </c>
      <c r="P2620">
        <v>11060</v>
      </c>
      <c r="Q2620" t="s">
        <v>93</v>
      </c>
      <c r="R2620">
        <v>59598909</v>
      </c>
      <c r="S2620">
        <v>59598909</v>
      </c>
      <c r="T2620">
        <v>59598909</v>
      </c>
      <c r="U2620">
        <v>59598909</v>
      </c>
      <c r="V2620">
        <v>59598909</v>
      </c>
      <c r="W2620">
        <v>59598909</v>
      </c>
      <c r="X2620">
        <v>59598909</v>
      </c>
      <c r="Y2620">
        <v>59598909</v>
      </c>
      <c r="Z2620">
        <v>59598909</v>
      </c>
      <c r="AA2620">
        <v>59598909</v>
      </c>
      <c r="AB2620">
        <v>59598909</v>
      </c>
      <c r="AC2620">
        <v>59598909</v>
      </c>
      <c r="AD2620">
        <v>59598909</v>
      </c>
      <c r="AE2620" t="s">
        <v>95</v>
      </c>
      <c r="AF2620" s="8">
        <v>45473</v>
      </c>
    </row>
    <row r="2621" spans="1:32" x14ac:dyDescent="0.25">
      <c r="A2621" t="s">
        <v>8455</v>
      </c>
      <c r="B2621" s="10">
        <v>2024</v>
      </c>
      <c r="C2621" s="8">
        <v>45383</v>
      </c>
      <c r="D2621" s="8">
        <v>45473</v>
      </c>
      <c r="E2621" t="s">
        <v>83</v>
      </c>
      <c r="F2621">
        <v>17.899999999999999</v>
      </c>
      <c r="G2621" t="s">
        <v>231</v>
      </c>
      <c r="H2621" t="e">
        <f>+Templetero</f>
        <v>#NAME?</v>
      </c>
      <c r="I2621" t="s">
        <v>548</v>
      </c>
      <c r="J2621" t="s">
        <v>5340</v>
      </c>
      <c r="K2621" t="s">
        <v>374</v>
      </c>
      <c r="L2621" t="s">
        <v>3835</v>
      </c>
      <c r="M2621" t="s">
        <v>91</v>
      </c>
      <c r="N2621">
        <v>11343</v>
      </c>
      <c r="O2621" t="s">
        <v>93</v>
      </c>
      <c r="P2621">
        <v>11343</v>
      </c>
      <c r="Q2621" t="s">
        <v>93</v>
      </c>
      <c r="R2621">
        <v>59599005</v>
      </c>
      <c r="S2621">
        <v>59599005</v>
      </c>
      <c r="T2621">
        <v>59599005</v>
      </c>
      <c r="U2621">
        <v>59599005</v>
      </c>
      <c r="V2621">
        <v>59599005</v>
      </c>
      <c r="W2621">
        <v>59599005</v>
      </c>
      <c r="X2621">
        <v>59599005</v>
      </c>
      <c r="Y2621">
        <v>59599005</v>
      </c>
      <c r="Z2621">
        <v>59599005</v>
      </c>
      <c r="AA2621">
        <v>59599005</v>
      </c>
      <c r="AB2621">
        <v>59599005</v>
      </c>
      <c r="AC2621">
        <v>59599005</v>
      </c>
      <c r="AD2621">
        <v>59599005</v>
      </c>
      <c r="AE2621" t="s">
        <v>95</v>
      </c>
      <c r="AF2621" s="8">
        <v>45473</v>
      </c>
    </row>
    <row r="2622" spans="1:32" x14ac:dyDescent="0.25">
      <c r="A2622" t="s">
        <v>8456</v>
      </c>
      <c r="B2622" s="10">
        <v>2024</v>
      </c>
      <c r="C2622" s="8">
        <v>45383</v>
      </c>
      <c r="D2622" s="8">
        <v>45473</v>
      </c>
      <c r="E2622" t="s">
        <v>83</v>
      </c>
      <c r="F2622">
        <v>15.9</v>
      </c>
      <c r="G2622" t="s">
        <v>482</v>
      </c>
      <c r="H2622" t="s">
        <v>8457</v>
      </c>
      <c r="I2622" t="s">
        <v>548</v>
      </c>
      <c r="J2622" t="s">
        <v>782</v>
      </c>
      <c r="K2622" t="s">
        <v>374</v>
      </c>
      <c r="L2622" t="s">
        <v>859</v>
      </c>
      <c r="M2622" t="s">
        <v>91</v>
      </c>
      <c r="N2622">
        <v>10774</v>
      </c>
      <c r="O2622" t="s">
        <v>93</v>
      </c>
      <c r="P2622">
        <v>10774</v>
      </c>
      <c r="Q2622" t="s">
        <v>93</v>
      </c>
      <c r="R2622">
        <v>59599006</v>
      </c>
      <c r="S2622">
        <v>59599006</v>
      </c>
      <c r="T2622">
        <v>59599006</v>
      </c>
      <c r="U2622">
        <v>59599006</v>
      </c>
      <c r="V2622">
        <v>59599006</v>
      </c>
      <c r="W2622">
        <v>59599006</v>
      </c>
      <c r="X2622">
        <v>59599006</v>
      </c>
      <c r="Y2622">
        <v>59599006</v>
      </c>
      <c r="Z2622">
        <v>59599006</v>
      </c>
      <c r="AA2622">
        <v>59599006</v>
      </c>
      <c r="AB2622">
        <v>59599006</v>
      </c>
      <c r="AC2622">
        <v>59599006</v>
      </c>
      <c r="AD2622">
        <v>59599006</v>
      </c>
      <c r="AE2622" t="s">
        <v>95</v>
      </c>
      <c r="AF2622" s="8">
        <v>45473</v>
      </c>
    </row>
    <row r="2623" spans="1:32" x14ac:dyDescent="0.25">
      <c r="A2623" t="s">
        <v>8458</v>
      </c>
      <c r="B2623" s="10">
        <v>2024</v>
      </c>
      <c r="C2623" s="8">
        <v>45383</v>
      </c>
      <c r="D2623" s="8">
        <v>45473</v>
      </c>
      <c r="E2623" t="s">
        <v>83</v>
      </c>
      <c r="F2623">
        <v>8.9</v>
      </c>
      <c r="G2623" t="s">
        <v>174</v>
      </c>
      <c r="H2623" t="e">
        <f>+Templetero</f>
        <v>#NAME?</v>
      </c>
      <c r="I2623" t="s">
        <v>548</v>
      </c>
      <c r="J2623" t="s">
        <v>7564</v>
      </c>
      <c r="K2623" t="s">
        <v>374</v>
      </c>
      <c r="L2623" t="s">
        <v>166</v>
      </c>
      <c r="M2623" t="s">
        <v>91</v>
      </c>
      <c r="N2623">
        <v>8399</v>
      </c>
      <c r="O2623" t="s">
        <v>93</v>
      </c>
      <c r="P2623">
        <v>8399</v>
      </c>
      <c r="Q2623" t="s">
        <v>93</v>
      </c>
      <c r="R2623">
        <v>59599007</v>
      </c>
      <c r="S2623">
        <v>59599007</v>
      </c>
      <c r="T2623">
        <v>59599007</v>
      </c>
      <c r="U2623">
        <v>59599007</v>
      </c>
      <c r="V2623">
        <v>59599007</v>
      </c>
      <c r="W2623">
        <v>59599007</v>
      </c>
      <c r="X2623">
        <v>59599007</v>
      </c>
      <c r="Y2623">
        <v>59599007</v>
      </c>
      <c r="Z2623">
        <v>59599007</v>
      </c>
      <c r="AA2623">
        <v>59599007</v>
      </c>
      <c r="AB2623">
        <v>59599007</v>
      </c>
      <c r="AC2623">
        <v>59599007</v>
      </c>
      <c r="AD2623">
        <v>59599007</v>
      </c>
      <c r="AE2623" t="s">
        <v>95</v>
      </c>
      <c r="AF2623" s="8">
        <v>45473</v>
      </c>
    </row>
    <row r="2624" spans="1:32" x14ac:dyDescent="0.25">
      <c r="A2624" t="s">
        <v>8459</v>
      </c>
      <c r="B2624" s="10">
        <v>2024</v>
      </c>
      <c r="C2624" s="8">
        <v>45383</v>
      </c>
      <c r="D2624" s="8">
        <v>45473</v>
      </c>
      <c r="E2624" t="s">
        <v>83</v>
      </c>
      <c r="F2624">
        <v>7.9</v>
      </c>
      <c r="G2624" t="s">
        <v>124</v>
      </c>
      <c r="H2624" t="s">
        <v>547</v>
      </c>
      <c r="I2624" t="s">
        <v>548</v>
      </c>
      <c r="J2624" t="s">
        <v>8460</v>
      </c>
      <c r="K2624" t="s">
        <v>374</v>
      </c>
      <c r="L2624" t="s">
        <v>8461</v>
      </c>
      <c r="M2624" t="s">
        <v>91</v>
      </c>
      <c r="N2624">
        <v>6532</v>
      </c>
      <c r="O2624" t="s">
        <v>93</v>
      </c>
      <c r="P2624">
        <v>6532</v>
      </c>
      <c r="Q2624" t="s">
        <v>93</v>
      </c>
      <c r="R2624">
        <v>59599008</v>
      </c>
      <c r="S2624">
        <v>59599008</v>
      </c>
      <c r="T2624">
        <v>59599008</v>
      </c>
      <c r="U2624">
        <v>59599008</v>
      </c>
      <c r="V2624">
        <v>59599008</v>
      </c>
      <c r="W2624">
        <v>59599008</v>
      </c>
      <c r="X2624">
        <v>59599008</v>
      </c>
      <c r="Y2624">
        <v>59599008</v>
      </c>
      <c r="Z2624">
        <v>59599008</v>
      </c>
      <c r="AA2624">
        <v>59599008</v>
      </c>
      <c r="AB2624">
        <v>59599008</v>
      </c>
      <c r="AC2624">
        <v>59599008</v>
      </c>
      <c r="AD2624">
        <v>59599008</v>
      </c>
      <c r="AE2624" t="s">
        <v>95</v>
      </c>
      <c r="AF2624" s="8">
        <v>45473</v>
      </c>
    </row>
    <row r="2625" spans="1:32" x14ac:dyDescent="0.25">
      <c r="A2625" t="s">
        <v>8462</v>
      </c>
      <c r="B2625" s="10">
        <v>2024</v>
      </c>
      <c r="C2625" s="8">
        <v>45383</v>
      </c>
      <c r="D2625" s="8">
        <v>45473</v>
      </c>
      <c r="E2625" t="s">
        <v>83</v>
      </c>
      <c r="F2625">
        <v>16.899999999999999</v>
      </c>
      <c r="G2625" t="s">
        <v>290</v>
      </c>
      <c r="H2625" t="s">
        <v>195</v>
      </c>
      <c r="I2625" t="s">
        <v>1113</v>
      </c>
      <c r="J2625" t="s">
        <v>1600</v>
      </c>
      <c r="K2625" t="s">
        <v>374</v>
      </c>
      <c r="L2625" t="s">
        <v>6370</v>
      </c>
      <c r="M2625" t="s">
        <v>91</v>
      </c>
      <c r="N2625">
        <v>10686</v>
      </c>
      <c r="O2625" t="s">
        <v>93</v>
      </c>
      <c r="P2625">
        <v>10686</v>
      </c>
      <c r="Q2625" t="s">
        <v>93</v>
      </c>
      <c r="R2625">
        <v>59599009</v>
      </c>
      <c r="S2625">
        <v>59599009</v>
      </c>
      <c r="T2625">
        <v>59599009</v>
      </c>
      <c r="U2625">
        <v>59599009</v>
      </c>
      <c r="V2625">
        <v>59599009</v>
      </c>
      <c r="W2625">
        <v>59599009</v>
      </c>
      <c r="X2625">
        <v>59599009</v>
      </c>
      <c r="Y2625">
        <v>59599009</v>
      </c>
      <c r="Z2625">
        <v>59599009</v>
      </c>
      <c r="AA2625">
        <v>59599009</v>
      </c>
      <c r="AB2625">
        <v>59599009</v>
      </c>
      <c r="AC2625">
        <v>59599009</v>
      </c>
      <c r="AD2625">
        <v>59599009</v>
      </c>
      <c r="AE2625" t="s">
        <v>95</v>
      </c>
      <c r="AF2625" s="8">
        <v>45473</v>
      </c>
    </row>
    <row r="2626" spans="1:32" x14ac:dyDescent="0.25">
      <c r="A2626" s="9" t="s">
        <v>8463</v>
      </c>
      <c r="B2626" s="10">
        <v>2024</v>
      </c>
      <c r="C2626" s="8">
        <v>45383</v>
      </c>
      <c r="D2626" s="8">
        <v>45473</v>
      </c>
      <c r="E2626" t="s">
        <v>83</v>
      </c>
      <c r="F2626">
        <v>17.899999999999999</v>
      </c>
      <c r="G2626" t="s">
        <v>231</v>
      </c>
      <c r="H2626" t="s">
        <v>7453</v>
      </c>
      <c r="I2626" t="s">
        <v>4260</v>
      </c>
      <c r="J2626" t="s">
        <v>8464</v>
      </c>
      <c r="K2626" t="s">
        <v>374</v>
      </c>
      <c r="L2626" t="s">
        <v>7644</v>
      </c>
      <c r="M2626" t="s">
        <v>91</v>
      </c>
      <c r="N2626">
        <v>11343</v>
      </c>
      <c r="O2626" t="s">
        <v>93</v>
      </c>
      <c r="P2626">
        <v>11343</v>
      </c>
      <c r="Q2626" t="s">
        <v>93</v>
      </c>
      <c r="R2626">
        <v>59599010</v>
      </c>
      <c r="S2626">
        <v>59599010</v>
      </c>
      <c r="T2626">
        <v>59599010</v>
      </c>
      <c r="U2626">
        <v>59599010</v>
      </c>
      <c r="V2626">
        <v>59599010</v>
      </c>
      <c r="W2626">
        <v>59599010</v>
      </c>
      <c r="X2626">
        <v>59599010</v>
      </c>
      <c r="Y2626">
        <v>59599010</v>
      </c>
      <c r="Z2626">
        <v>59599010</v>
      </c>
      <c r="AA2626">
        <v>59599010</v>
      </c>
      <c r="AB2626">
        <v>59599010</v>
      </c>
      <c r="AC2626">
        <v>59599010</v>
      </c>
      <c r="AD2626">
        <v>59599010</v>
      </c>
      <c r="AE2626" t="s">
        <v>95</v>
      </c>
      <c r="AF2626" s="8">
        <v>45473</v>
      </c>
    </row>
    <row r="2627" spans="1:32" x14ac:dyDescent="0.25">
      <c r="A2627" t="s">
        <v>8465</v>
      </c>
      <c r="B2627" s="10">
        <v>2024</v>
      </c>
      <c r="C2627" s="8">
        <v>45383</v>
      </c>
      <c r="D2627" s="8">
        <v>45473</v>
      </c>
      <c r="E2627" t="s">
        <v>83</v>
      </c>
      <c r="F2627">
        <v>17.899999999999999</v>
      </c>
      <c r="G2627" t="s">
        <v>231</v>
      </c>
      <c r="H2627" t="s">
        <v>195</v>
      </c>
      <c r="I2627" t="s">
        <v>285</v>
      </c>
      <c r="J2627" t="s">
        <v>1049</v>
      </c>
      <c r="K2627" t="s">
        <v>374</v>
      </c>
      <c r="L2627" t="s">
        <v>5341</v>
      </c>
      <c r="M2627" t="s">
        <v>91</v>
      </c>
      <c r="N2627">
        <v>11343</v>
      </c>
      <c r="O2627" t="s">
        <v>93</v>
      </c>
      <c r="P2627">
        <v>11343</v>
      </c>
      <c r="Q2627" t="s">
        <v>93</v>
      </c>
      <c r="R2627">
        <v>59599011</v>
      </c>
      <c r="S2627">
        <v>59599011</v>
      </c>
      <c r="T2627">
        <v>59599011</v>
      </c>
      <c r="U2627">
        <v>59599011</v>
      </c>
      <c r="V2627">
        <v>59599011</v>
      </c>
      <c r="W2627">
        <v>59599011</v>
      </c>
      <c r="X2627">
        <v>59599011</v>
      </c>
      <c r="Y2627">
        <v>59599011</v>
      </c>
      <c r="Z2627">
        <v>59599011</v>
      </c>
      <c r="AA2627">
        <v>59599011</v>
      </c>
      <c r="AB2627">
        <v>59599011</v>
      </c>
      <c r="AC2627">
        <v>59599011</v>
      </c>
      <c r="AD2627">
        <v>59599011</v>
      </c>
      <c r="AE2627" t="s">
        <v>95</v>
      </c>
      <c r="AF2627" s="8">
        <v>45473</v>
      </c>
    </row>
    <row r="2628" spans="1:32" x14ac:dyDescent="0.25">
      <c r="A2628" t="s">
        <v>8466</v>
      </c>
      <c r="B2628" s="10">
        <v>2024</v>
      </c>
      <c r="C2628" s="8">
        <v>45383</v>
      </c>
      <c r="D2628" s="8">
        <v>45473</v>
      </c>
      <c r="E2628" t="s">
        <v>83</v>
      </c>
      <c r="F2628">
        <v>7.9</v>
      </c>
      <c r="G2628" t="s">
        <v>124</v>
      </c>
      <c r="H2628" t="s">
        <v>195</v>
      </c>
      <c r="I2628" t="s">
        <v>1118</v>
      </c>
      <c r="J2628" t="s">
        <v>8467</v>
      </c>
      <c r="K2628" t="s">
        <v>1531</v>
      </c>
      <c r="L2628" t="s">
        <v>2147</v>
      </c>
      <c r="M2628" t="s">
        <v>137</v>
      </c>
      <c r="N2628">
        <v>6532</v>
      </c>
      <c r="O2628" t="s">
        <v>93</v>
      </c>
      <c r="P2628">
        <v>6532</v>
      </c>
      <c r="Q2628" t="s">
        <v>93</v>
      </c>
      <c r="R2628">
        <v>59599977</v>
      </c>
      <c r="S2628">
        <v>59599977</v>
      </c>
      <c r="T2628">
        <v>59599977</v>
      </c>
      <c r="U2628">
        <v>59599977</v>
      </c>
      <c r="V2628">
        <v>59599977</v>
      </c>
      <c r="W2628">
        <v>59599977</v>
      </c>
      <c r="X2628">
        <v>59599977</v>
      </c>
      <c r="Y2628">
        <v>59599977</v>
      </c>
      <c r="Z2628">
        <v>59599977</v>
      </c>
      <c r="AA2628">
        <v>59599977</v>
      </c>
      <c r="AB2628">
        <v>59599977</v>
      </c>
      <c r="AC2628">
        <v>59599977</v>
      </c>
      <c r="AD2628">
        <v>59599977</v>
      </c>
      <c r="AE2628" t="s">
        <v>95</v>
      </c>
      <c r="AF2628" s="8">
        <v>45473</v>
      </c>
    </row>
    <row r="2629" spans="1:32" x14ac:dyDescent="0.25">
      <c r="A2629" t="s">
        <v>8468</v>
      </c>
      <c r="B2629" s="10">
        <v>2024</v>
      </c>
      <c r="C2629" s="8">
        <v>45383</v>
      </c>
      <c r="D2629" s="8">
        <v>45473</v>
      </c>
      <c r="E2629" t="s">
        <v>83</v>
      </c>
      <c r="F2629">
        <v>12.9</v>
      </c>
      <c r="G2629" t="s">
        <v>682</v>
      </c>
      <c r="H2629" t="e">
        <f>+Personal Op Prot Civil Combate Cont Inc</f>
        <v>#NAME?</v>
      </c>
      <c r="I2629" t="s">
        <v>1018</v>
      </c>
      <c r="J2629" t="s">
        <v>8211</v>
      </c>
      <c r="K2629" t="s">
        <v>703</v>
      </c>
      <c r="L2629" t="s">
        <v>203</v>
      </c>
      <c r="M2629" t="s">
        <v>137</v>
      </c>
      <c r="N2629">
        <v>9567</v>
      </c>
      <c r="O2629" t="s">
        <v>93</v>
      </c>
      <c r="P2629">
        <v>9567</v>
      </c>
      <c r="Q2629" t="s">
        <v>93</v>
      </c>
      <c r="R2629">
        <v>59599978</v>
      </c>
      <c r="S2629">
        <v>59599978</v>
      </c>
      <c r="T2629">
        <v>59599978</v>
      </c>
      <c r="U2629">
        <v>59599978</v>
      </c>
      <c r="V2629">
        <v>59599978</v>
      </c>
      <c r="W2629">
        <v>59599978</v>
      </c>
      <c r="X2629">
        <v>59599978</v>
      </c>
      <c r="Y2629">
        <v>59599978</v>
      </c>
      <c r="Z2629">
        <v>59599978</v>
      </c>
      <c r="AA2629">
        <v>59599978</v>
      </c>
      <c r="AB2629">
        <v>59599978</v>
      </c>
      <c r="AC2629">
        <v>59599978</v>
      </c>
      <c r="AD2629">
        <v>59599978</v>
      </c>
      <c r="AE2629" t="s">
        <v>95</v>
      </c>
      <c r="AF2629" s="8">
        <v>45473</v>
      </c>
    </row>
    <row r="2630" spans="1:32" x14ac:dyDescent="0.25">
      <c r="A2630" t="s">
        <v>8469</v>
      </c>
      <c r="B2630" s="10">
        <v>2024</v>
      </c>
      <c r="C2630" s="8">
        <v>45383</v>
      </c>
      <c r="D2630" s="8">
        <v>45473</v>
      </c>
      <c r="E2630" t="s">
        <v>83</v>
      </c>
      <c r="F2630">
        <v>16.899999999999999</v>
      </c>
      <c r="G2630" t="s">
        <v>343</v>
      </c>
      <c r="H2630" t="s">
        <v>181</v>
      </c>
      <c r="I2630" t="s">
        <v>1782</v>
      </c>
      <c r="J2630" t="s">
        <v>8470</v>
      </c>
      <c r="K2630" t="s">
        <v>703</v>
      </c>
      <c r="L2630" t="s">
        <v>672</v>
      </c>
      <c r="M2630" t="s">
        <v>137</v>
      </c>
      <c r="N2630">
        <v>11060</v>
      </c>
      <c r="O2630" t="s">
        <v>93</v>
      </c>
      <c r="P2630">
        <v>11060</v>
      </c>
      <c r="Q2630" t="s">
        <v>93</v>
      </c>
      <c r="R2630">
        <v>59599979</v>
      </c>
      <c r="S2630">
        <v>59599979</v>
      </c>
      <c r="T2630">
        <v>59599979</v>
      </c>
      <c r="U2630">
        <v>59599979</v>
      </c>
      <c r="V2630">
        <v>59599979</v>
      </c>
      <c r="W2630">
        <v>59599979</v>
      </c>
      <c r="X2630">
        <v>59599979</v>
      </c>
      <c r="Y2630">
        <v>59599979</v>
      </c>
      <c r="Z2630">
        <v>59599979</v>
      </c>
      <c r="AA2630">
        <v>59599979</v>
      </c>
      <c r="AB2630">
        <v>59599979</v>
      </c>
      <c r="AC2630">
        <v>59599979</v>
      </c>
      <c r="AD2630">
        <v>59599979</v>
      </c>
      <c r="AE2630" t="s">
        <v>95</v>
      </c>
      <c r="AF2630" s="8">
        <v>45473</v>
      </c>
    </row>
    <row r="2631" spans="1:32" x14ac:dyDescent="0.25">
      <c r="A2631" t="s">
        <v>8471</v>
      </c>
      <c r="B2631" s="10">
        <v>2024</v>
      </c>
      <c r="C2631" s="8">
        <v>45383</v>
      </c>
      <c r="D2631" s="8">
        <v>45473</v>
      </c>
      <c r="E2631" t="s">
        <v>83</v>
      </c>
      <c r="F2631">
        <v>17.899999999999999</v>
      </c>
      <c r="G2631" t="s">
        <v>231</v>
      </c>
      <c r="H2631" t="s">
        <v>206</v>
      </c>
      <c r="I2631" t="s">
        <v>254</v>
      </c>
      <c r="J2631" t="s">
        <v>1548</v>
      </c>
      <c r="K2631" t="s">
        <v>703</v>
      </c>
      <c r="L2631" t="s">
        <v>2420</v>
      </c>
      <c r="M2631" t="s">
        <v>137</v>
      </c>
      <c r="N2631">
        <v>11343</v>
      </c>
      <c r="O2631" t="s">
        <v>93</v>
      </c>
      <c r="P2631">
        <v>11343</v>
      </c>
      <c r="Q2631" t="s">
        <v>93</v>
      </c>
      <c r="R2631">
        <v>59599980</v>
      </c>
      <c r="S2631">
        <v>59599980</v>
      </c>
      <c r="T2631">
        <v>59599980</v>
      </c>
      <c r="U2631">
        <v>59599980</v>
      </c>
      <c r="V2631">
        <v>59599980</v>
      </c>
      <c r="W2631">
        <v>59599980</v>
      </c>
      <c r="X2631">
        <v>59599980</v>
      </c>
      <c r="Y2631">
        <v>59599980</v>
      </c>
      <c r="Z2631">
        <v>59599980</v>
      </c>
      <c r="AA2631">
        <v>59599980</v>
      </c>
      <c r="AB2631">
        <v>59599980</v>
      </c>
      <c r="AC2631">
        <v>59599980</v>
      </c>
      <c r="AD2631">
        <v>59599980</v>
      </c>
      <c r="AE2631" t="s">
        <v>95</v>
      </c>
      <c r="AF2631" s="8">
        <v>45473</v>
      </c>
    </row>
    <row r="2632" spans="1:32" x14ac:dyDescent="0.25">
      <c r="A2632" t="s">
        <v>8472</v>
      </c>
      <c r="B2632" s="10">
        <v>2024</v>
      </c>
      <c r="C2632" s="8">
        <v>45383</v>
      </c>
      <c r="D2632" s="8">
        <v>45473</v>
      </c>
      <c r="E2632" t="s">
        <v>83</v>
      </c>
      <c r="F2632">
        <v>9.9</v>
      </c>
      <c r="G2632" t="s">
        <v>142</v>
      </c>
      <c r="H2632" t="e">
        <f>+Aseador De Baños</f>
        <v>#NAME?</v>
      </c>
      <c r="I2632" t="s">
        <v>592</v>
      </c>
      <c r="J2632" t="s">
        <v>3816</v>
      </c>
      <c r="K2632" t="s">
        <v>703</v>
      </c>
      <c r="L2632" t="s">
        <v>672</v>
      </c>
      <c r="M2632" t="s">
        <v>137</v>
      </c>
      <c r="N2632">
        <v>8741</v>
      </c>
      <c r="O2632" t="s">
        <v>93</v>
      </c>
      <c r="P2632">
        <v>8741</v>
      </c>
      <c r="Q2632" t="s">
        <v>93</v>
      </c>
      <c r="R2632">
        <v>59599981</v>
      </c>
      <c r="S2632">
        <v>59599981</v>
      </c>
      <c r="T2632">
        <v>59599981</v>
      </c>
      <c r="U2632">
        <v>59599981</v>
      </c>
      <c r="V2632">
        <v>59599981</v>
      </c>
      <c r="W2632">
        <v>59599981</v>
      </c>
      <c r="X2632">
        <v>59599981</v>
      </c>
      <c r="Y2632">
        <v>59599981</v>
      </c>
      <c r="Z2632">
        <v>59599981</v>
      </c>
      <c r="AA2632">
        <v>59599981</v>
      </c>
      <c r="AB2632">
        <v>59599981</v>
      </c>
      <c r="AC2632">
        <v>59599981</v>
      </c>
      <c r="AD2632">
        <v>59599981</v>
      </c>
      <c r="AE2632" t="s">
        <v>95</v>
      </c>
      <c r="AF2632" s="8">
        <v>45473</v>
      </c>
    </row>
    <row r="2633" spans="1:32" x14ac:dyDescent="0.25">
      <c r="A2633" t="s">
        <v>8473</v>
      </c>
      <c r="B2633" s="10">
        <v>2024</v>
      </c>
      <c r="C2633" s="8">
        <v>45383</v>
      </c>
      <c r="D2633" s="8">
        <v>45473</v>
      </c>
      <c r="E2633" t="s">
        <v>83</v>
      </c>
      <c r="F2633">
        <v>7.9</v>
      </c>
      <c r="G2633" t="s">
        <v>124</v>
      </c>
      <c r="H2633" t="s">
        <v>181</v>
      </c>
      <c r="I2633" t="s">
        <v>2109</v>
      </c>
      <c r="J2633" t="s">
        <v>2250</v>
      </c>
      <c r="K2633" t="s">
        <v>703</v>
      </c>
      <c r="L2633" t="s">
        <v>2574</v>
      </c>
      <c r="M2633" t="s">
        <v>137</v>
      </c>
      <c r="N2633">
        <v>6532</v>
      </c>
      <c r="O2633" t="s">
        <v>93</v>
      </c>
      <c r="P2633">
        <v>6532</v>
      </c>
      <c r="Q2633" t="s">
        <v>93</v>
      </c>
      <c r="R2633">
        <v>59599982</v>
      </c>
      <c r="S2633">
        <v>59599982</v>
      </c>
      <c r="T2633">
        <v>59599982</v>
      </c>
      <c r="U2633">
        <v>59599982</v>
      </c>
      <c r="V2633">
        <v>59599982</v>
      </c>
      <c r="W2633">
        <v>59599982</v>
      </c>
      <c r="X2633">
        <v>59599982</v>
      </c>
      <c r="Y2633">
        <v>59599982</v>
      </c>
      <c r="Z2633">
        <v>59599982</v>
      </c>
      <c r="AA2633">
        <v>59599982</v>
      </c>
      <c r="AB2633">
        <v>59599982</v>
      </c>
      <c r="AC2633">
        <v>59599982</v>
      </c>
      <c r="AD2633">
        <v>59599982</v>
      </c>
      <c r="AE2633" t="s">
        <v>95</v>
      </c>
      <c r="AF2633" s="8">
        <v>45473</v>
      </c>
    </row>
    <row r="2634" spans="1:32" x14ac:dyDescent="0.25">
      <c r="A2634" t="s">
        <v>8474</v>
      </c>
      <c r="B2634" s="10">
        <v>2024</v>
      </c>
      <c r="C2634" s="8">
        <v>45383</v>
      </c>
      <c r="D2634" s="8">
        <v>45473</v>
      </c>
      <c r="E2634" t="s">
        <v>83</v>
      </c>
      <c r="F2634">
        <v>8.9</v>
      </c>
      <c r="G2634" t="s">
        <v>99</v>
      </c>
      <c r="H2634" t="e">
        <f>+Peon De Bacheo Y Asfaltado</f>
        <v>#NAME?</v>
      </c>
      <c r="I2634" t="s">
        <v>196</v>
      </c>
      <c r="J2634" t="s">
        <v>5065</v>
      </c>
      <c r="K2634" t="s">
        <v>322</v>
      </c>
      <c r="L2634" t="s">
        <v>374</v>
      </c>
      <c r="M2634" t="s">
        <v>137</v>
      </c>
      <c r="N2634">
        <v>8399</v>
      </c>
      <c r="O2634" t="s">
        <v>93</v>
      </c>
      <c r="P2634">
        <v>8399</v>
      </c>
      <c r="Q2634" t="s">
        <v>93</v>
      </c>
      <c r="R2634">
        <v>59600025</v>
      </c>
      <c r="S2634">
        <v>59600025</v>
      </c>
      <c r="T2634">
        <v>59600025</v>
      </c>
      <c r="U2634">
        <v>59600025</v>
      </c>
      <c r="V2634">
        <v>59600025</v>
      </c>
      <c r="W2634">
        <v>59600025</v>
      </c>
      <c r="X2634">
        <v>59600025</v>
      </c>
      <c r="Y2634">
        <v>59600025</v>
      </c>
      <c r="Z2634">
        <v>59600025</v>
      </c>
      <c r="AA2634">
        <v>59600025</v>
      </c>
      <c r="AB2634">
        <v>59600025</v>
      </c>
      <c r="AC2634">
        <v>59600025</v>
      </c>
      <c r="AD2634">
        <v>59600025</v>
      </c>
      <c r="AE2634" t="s">
        <v>95</v>
      </c>
      <c r="AF2634" s="8">
        <v>45473</v>
      </c>
    </row>
    <row r="2635" spans="1:32" x14ac:dyDescent="0.25">
      <c r="A2635" t="s">
        <v>8475</v>
      </c>
      <c r="B2635" s="10">
        <v>2024</v>
      </c>
      <c r="C2635" s="8">
        <v>45383</v>
      </c>
      <c r="D2635" s="8">
        <v>45473</v>
      </c>
      <c r="E2635" t="s">
        <v>83</v>
      </c>
      <c r="F2635">
        <v>7.9</v>
      </c>
      <c r="G2635" t="s">
        <v>124</v>
      </c>
      <c r="H2635" t="s">
        <v>842</v>
      </c>
      <c r="I2635" t="s">
        <v>531</v>
      </c>
      <c r="J2635" t="s">
        <v>176</v>
      </c>
      <c r="K2635" t="s">
        <v>322</v>
      </c>
      <c r="M2635" t="s">
        <v>137</v>
      </c>
      <c r="N2635">
        <v>6532</v>
      </c>
      <c r="O2635" t="s">
        <v>93</v>
      </c>
      <c r="P2635">
        <v>6532</v>
      </c>
      <c r="Q2635" t="s">
        <v>93</v>
      </c>
      <c r="R2635">
        <v>59600026</v>
      </c>
      <c r="S2635">
        <v>59600026</v>
      </c>
      <c r="T2635">
        <v>59600026</v>
      </c>
      <c r="U2635">
        <v>59600026</v>
      </c>
      <c r="V2635">
        <v>59600026</v>
      </c>
      <c r="W2635">
        <v>59600026</v>
      </c>
      <c r="X2635">
        <v>59600026</v>
      </c>
      <c r="Y2635">
        <v>59600026</v>
      </c>
      <c r="Z2635">
        <v>59600026</v>
      </c>
      <c r="AA2635">
        <v>59600026</v>
      </c>
      <c r="AB2635">
        <v>59600026</v>
      </c>
      <c r="AC2635">
        <v>59600026</v>
      </c>
      <c r="AD2635">
        <v>59600026</v>
      </c>
      <c r="AE2635" t="s">
        <v>95</v>
      </c>
      <c r="AF2635" s="8">
        <v>45473</v>
      </c>
    </row>
    <row r="2636" spans="1:32" x14ac:dyDescent="0.25">
      <c r="A2636" t="s">
        <v>8476</v>
      </c>
      <c r="B2636" s="10">
        <v>2024</v>
      </c>
      <c r="C2636" s="8">
        <v>45383</v>
      </c>
      <c r="D2636" s="8">
        <v>45473</v>
      </c>
      <c r="E2636" t="s">
        <v>83</v>
      </c>
      <c r="F2636">
        <v>8.9</v>
      </c>
      <c r="G2636" t="s">
        <v>468</v>
      </c>
      <c r="H2636" t="e">
        <f>+Cuadrilla De Viveros</f>
        <v>#NAME?</v>
      </c>
      <c r="I2636" t="s">
        <v>144</v>
      </c>
      <c r="J2636" t="s">
        <v>8477</v>
      </c>
      <c r="K2636" t="s">
        <v>322</v>
      </c>
      <c r="L2636" t="s">
        <v>8118</v>
      </c>
      <c r="M2636" t="s">
        <v>137</v>
      </c>
      <c r="N2636">
        <v>8399</v>
      </c>
      <c r="O2636" t="s">
        <v>93</v>
      </c>
      <c r="P2636">
        <v>8399</v>
      </c>
      <c r="Q2636" t="s">
        <v>93</v>
      </c>
      <c r="R2636">
        <v>59600027</v>
      </c>
      <c r="S2636">
        <v>59600027</v>
      </c>
      <c r="T2636">
        <v>59600027</v>
      </c>
      <c r="U2636">
        <v>59600027</v>
      </c>
      <c r="V2636">
        <v>59600027</v>
      </c>
      <c r="W2636">
        <v>59600027</v>
      </c>
      <c r="X2636">
        <v>59600027</v>
      </c>
      <c r="Y2636">
        <v>59600027</v>
      </c>
      <c r="Z2636">
        <v>59600027</v>
      </c>
      <c r="AA2636">
        <v>59600027</v>
      </c>
      <c r="AB2636">
        <v>59600027</v>
      </c>
      <c r="AC2636">
        <v>59600027</v>
      </c>
      <c r="AD2636">
        <v>59600027</v>
      </c>
      <c r="AE2636" t="s">
        <v>95</v>
      </c>
      <c r="AF2636" s="8">
        <v>45473</v>
      </c>
    </row>
    <row r="2637" spans="1:32" x14ac:dyDescent="0.25">
      <c r="A2637" t="s">
        <v>8478</v>
      </c>
      <c r="B2637" s="10">
        <v>2024</v>
      </c>
      <c r="C2637" s="8">
        <v>45383</v>
      </c>
      <c r="D2637" s="8">
        <v>45473</v>
      </c>
      <c r="E2637" t="s">
        <v>83</v>
      </c>
      <c r="F2637">
        <v>10.9</v>
      </c>
      <c r="G2637" t="s">
        <v>1165</v>
      </c>
      <c r="H2637" t="s">
        <v>3636</v>
      </c>
      <c r="I2637" t="s">
        <v>405</v>
      </c>
      <c r="J2637" t="s">
        <v>6016</v>
      </c>
      <c r="K2637" t="s">
        <v>322</v>
      </c>
      <c r="L2637" t="s">
        <v>89</v>
      </c>
      <c r="M2637" t="s">
        <v>91</v>
      </c>
      <c r="N2637">
        <v>9098</v>
      </c>
      <c r="O2637" t="s">
        <v>93</v>
      </c>
      <c r="P2637">
        <v>9098</v>
      </c>
      <c r="Q2637" t="s">
        <v>93</v>
      </c>
      <c r="R2637">
        <v>59600028</v>
      </c>
      <c r="S2637">
        <v>59600028</v>
      </c>
      <c r="T2637">
        <v>59600028</v>
      </c>
      <c r="U2637">
        <v>59600028</v>
      </c>
      <c r="V2637">
        <v>59600028</v>
      </c>
      <c r="W2637">
        <v>59600028</v>
      </c>
      <c r="X2637">
        <v>59600028</v>
      </c>
      <c r="Y2637">
        <v>59600028</v>
      </c>
      <c r="Z2637">
        <v>59600028</v>
      </c>
      <c r="AA2637">
        <v>59600028</v>
      </c>
      <c r="AB2637">
        <v>59600028</v>
      </c>
      <c r="AC2637">
        <v>59600028</v>
      </c>
      <c r="AD2637">
        <v>59600028</v>
      </c>
      <c r="AE2637" t="s">
        <v>95</v>
      </c>
      <c r="AF2637" s="8">
        <v>45473</v>
      </c>
    </row>
    <row r="2638" spans="1:32" x14ac:dyDescent="0.25">
      <c r="A2638" t="s">
        <v>8479</v>
      </c>
      <c r="B2638" s="10">
        <v>2024</v>
      </c>
      <c r="C2638" s="8">
        <v>45383</v>
      </c>
      <c r="D2638" s="8">
        <v>45473</v>
      </c>
      <c r="E2638" t="s">
        <v>83</v>
      </c>
      <c r="F2638">
        <v>9.9</v>
      </c>
      <c r="G2638" t="s">
        <v>1165</v>
      </c>
      <c r="H2638" t="s">
        <v>195</v>
      </c>
      <c r="I2638" t="s">
        <v>405</v>
      </c>
      <c r="J2638" t="s">
        <v>2531</v>
      </c>
      <c r="K2638" t="s">
        <v>322</v>
      </c>
      <c r="L2638" t="s">
        <v>89</v>
      </c>
      <c r="M2638" t="s">
        <v>137</v>
      </c>
      <c r="N2638">
        <v>7705</v>
      </c>
      <c r="O2638" t="s">
        <v>93</v>
      </c>
      <c r="P2638">
        <v>7705</v>
      </c>
      <c r="Q2638" t="s">
        <v>93</v>
      </c>
      <c r="R2638">
        <v>59600029</v>
      </c>
      <c r="S2638">
        <v>59600029</v>
      </c>
      <c r="T2638">
        <v>59600029</v>
      </c>
      <c r="U2638">
        <v>59600029</v>
      </c>
      <c r="V2638">
        <v>59600029</v>
      </c>
      <c r="W2638">
        <v>59600029</v>
      </c>
      <c r="X2638">
        <v>59600029</v>
      </c>
      <c r="Y2638">
        <v>59600029</v>
      </c>
      <c r="Z2638">
        <v>59600029</v>
      </c>
      <c r="AA2638">
        <v>59600029</v>
      </c>
      <c r="AB2638">
        <v>59600029</v>
      </c>
      <c r="AC2638">
        <v>59600029</v>
      </c>
      <c r="AD2638">
        <v>59600029</v>
      </c>
      <c r="AE2638" t="s">
        <v>95</v>
      </c>
      <c r="AF2638" s="8">
        <v>45473</v>
      </c>
    </row>
    <row r="2639" spans="1:32" x14ac:dyDescent="0.25">
      <c r="A2639" t="s">
        <v>8480</v>
      </c>
      <c r="B2639" s="10">
        <v>2024</v>
      </c>
      <c r="C2639" s="8">
        <v>45383</v>
      </c>
      <c r="D2639" s="8">
        <v>45473</v>
      </c>
      <c r="E2639" t="s">
        <v>83</v>
      </c>
      <c r="F2639">
        <v>7.9</v>
      </c>
      <c r="G2639" t="s">
        <v>124</v>
      </c>
      <c r="H2639" t="s">
        <v>1100</v>
      </c>
      <c r="I2639" t="s">
        <v>159</v>
      </c>
      <c r="J2639" t="s">
        <v>843</v>
      </c>
      <c r="K2639" t="s">
        <v>322</v>
      </c>
      <c r="L2639" t="s">
        <v>8481</v>
      </c>
      <c r="M2639" t="s">
        <v>137</v>
      </c>
      <c r="N2639">
        <v>6532</v>
      </c>
      <c r="O2639" t="s">
        <v>93</v>
      </c>
      <c r="P2639">
        <v>6532</v>
      </c>
      <c r="Q2639" t="s">
        <v>93</v>
      </c>
      <c r="R2639">
        <v>59600030</v>
      </c>
      <c r="S2639">
        <v>59600030</v>
      </c>
      <c r="T2639">
        <v>59600030</v>
      </c>
      <c r="U2639">
        <v>59600030</v>
      </c>
      <c r="V2639">
        <v>59600030</v>
      </c>
      <c r="W2639">
        <v>59600030</v>
      </c>
      <c r="X2639">
        <v>59600030</v>
      </c>
      <c r="Y2639">
        <v>59600030</v>
      </c>
      <c r="Z2639">
        <v>59600030</v>
      </c>
      <c r="AA2639">
        <v>59600030</v>
      </c>
      <c r="AB2639">
        <v>59600030</v>
      </c>
      <c r="AC2639">
        <v>59600030</v>
      </c>
      <c r="AD2639">
        <v>59600030</v>
      </c>
      <c r="AE2639" t="s">
        <v>95</v>
      </c>
      <c r="AF2639" s="8">
        <v>45473</v>
      </c>
    </row>
    <row r="2640" spans="1:32" x14ac:dyDescent="0.25">
      <c r="A2640" t="s">
        <v>8482</v>
      </c>
      <c r="B2640" s="10">
        <v>2024</v>
      </c>
      <c r="C2640" s="8">
        <v>45383</v>
      </c>
      <c r="D2640" s="8">
        <v>45473</v>
      </c>
      <c r="E2640" t="s">
        <v>83</v>
      </c>
      <c r="F2640">
        <v>7.9</v>
      </c>
      <c r="G2640" t="s">
        <v>124</v>
      </c>
      <c r="H2640" t="s">
        <v>181</v>
      </c>
      <c r="I2640" t="s">
        <v>1297</v>
      </c>
      <c r="J2640" t="s">
        <v>661</v>
      </c>
      <c r="K2640" t="s">
        <v>322</v>
      </c>
      <c r="L2640" t="s">
        <v>256</v>
      </c>
      <c r="M2640" t="s">
        <v>137</v>
      </c>
      <c r="N2640">
        <v>6532</v>
      </c>
      <c r="O2640" t="s">
        <v>93</v>
      </c>
      <c r="P2640">
        <v>6532</v>
      </c>
      <c r="Q2640" t="s">
        <v>93</v>
      </c>
      <c r="R2640">
        <v>59600031</v>
      </c>
      <c r="S2640">
        <v>59600031</v>
      </c>
      <c r="T2640">
        <v>59600031</v>
      </c>
      <c r="U2640">
        <v>59600031</v>
      </c>
      <c r="V2640">
        <v>59600031</v>
      </c>
      <c r="W2640">
        <v>59600031</v>
      </c>
      <c r="X2640">
        <v>59600031</v>
      </c>
      <c r="Y2640">
        <v>59600031</v>
      </c>
      <c r="Z2640">
        <v>59600031</v>
      </c>
      <c r="AA2640">
        <v>59600031</v>
      </c>
      <c r="AB2640">
        <v>59600031</v>
      </c>
      <c r="AC2640">
        <v>59600031</v>
      </c>
      <c r="AD2640">
        <v>59600031</v>
      </c>
      <c r="AE2640" t="s">
        <v>95</v>
      </c>
      <c r="AF2640" s="8">
        <v>45473</v>
      </c>
    </row>
    <row r="2641" spans="1:32" x14ac:dyDescent="0.25">
      <c r="A2641" t="s">
        <v>8483</v>
      </c>
      <c r="B2641" s="10">
        <v>2024</v>
      </c>
      <c r="C2641" s="8">
        <v>45383</v>
      </c>
      <c r="D2641" s="8">
        <v>45473</v>
      </c>
      <c r="E2641" t="s">
        <v>83</v>
      </c>
      <c r="F2641">
        <v>8.9</v>
      </c>
      <c r="G2641" t="s">
        <v>468</v>
      </c>
      <c r="H2641" t="e">
        <f>+Cabo En Agua Potable</f>
        <v>#NAME?</v>
      </c>
      <c r="I2641" t="s">
        <v>351</v>
      </c>
      <c r="J2641" t="s">
        <v>422</v>
      </c>
      <c r="K2641" t="s">
        <v>3424</v>
      </c>
      <c r="L2641" t="s">
        <v>904</v>
      </c>
      <c r="M2641" t="s">
        <v>91</v>
      </c>
      <c r="N2641">
        <v>8399</v>
      </c>
      <c r="O2641" t="s">
        <v>93</v>
      </c>
      <c r="P2641">
        <v>8399</v>
      </c>
      <c r="Q2641" t="s">
        <v>93</v>
      </c>
      <c r="R2641">
        <v>59600069</v>
      </c>
      <c r="S2641">
        <v>59600069</v>
      </c>
      <c r="T2641">
        <v>59600069</v>
      </c>
      <c r="U2641">
        <v>59600069</v>
      </c>
      <c r="V2641">
        <v>59600069</v>
      </c>
      <c r="W2641">
        <v>59600069</v>
      </c>
      <c r="X2641">
        <v>59600069</v>
      </c>
      <c r="Y2641">
        <v>59600069</v>
      </c>
      <c r="Z2641">
        <v>59600069</v>
      </c>
      <c r="AA2641">
        <v>59600069</v>
      </c>
      <c r="AB2641">
        <v>59600069</v>
      </c>
      <c r="AC2641">
        <v>59600069</v>
      </c>
      <c r="AD2641">
        <v>59600069</v>
      </c>
      <c r="AE2641" t="s">
        <v>95</v>
      </c>
      <c r="AF2641" s="8">
        <v>45473</v>
      </c>
    </row>
    <row r="2642" spans="1:32" x14ac:dyDescent="0.25">
      <c r="A2642" t="s">
        <v>8484</v>
      </c>
      <c r="B2642" s="10">
        <v>2024</v>
      </c>
      <c r="C2642" s="8">
        <v>45383</v>
      </c>
      <c r="D2642" s="8">
        <v>45473</v>
      </c>
      <c r="E2642" t="s">
        <v>83</v>
      </c>
      <c r="F2642">
        <v>7.9</v>
      </c>
      <c r="G2642" t="s">
        <v>124</v>
      </c>
      <c r="H2642" t="s">
        <v>8485</v>
      </c>
      <c r="I2642" t="s">
        <v>351</v>
      </c>
      <c r="J2642" t="s">
        <v>2589</v>
      </c>
      <c r="K2642" t="s">
        <v>3424</v>
      </c>
      <c r="L2642" t="s">
        <v>904</v>
      </c>
      <c r="M2642" t="s">
        <v>91</v>
      </c>
      <c r="N2642">
        <v>6532</v>
      </c>
      <c r="O2642" t="s">
        <v>93</v>
      </c>
      <c r="P2642">
        <v>6532</v>
      </c>
      <c r="Q2642" t="s">
        <v>93</v>
      </c>
      <c r="R2642">
        <v>59600070</v>
      </c>
      <c r="S2642">
        <v>59600070</v>
      </c>
      <c r="T2642">
        <v>59600070</v>
      </c>
      <c r="U2642">
        <v>59600070</v>
      </c>
      <c r="V2642">
        <v>59600070</v>
      </c>
      <c r="W2642">
        <v>59600070</v>
      </c>
      <c r="X2642">
        <v>59600070</v>
      </c>
      <c r="Y2642">
        <v>59600070</v>
      </c>
      <c r="Z2642">
        <v>59600070</v>
      </c>
      <c r="AA2642">
        <v>59600070</v>
      </c>
      <c r="AB2642">
        <v>59600070</v>
      </c>
      <c r="AC2642">
        <v>59600070</v>
      </c>
      <c r="AD2642">
        <v>59600070</v>
      </c>
      <c r="AE2642" t="s">
        <v>95</v>
      </c>
      <c r="AF2642" s="8">
        <v>45473</v>
      </c>
    </row>
    <row r="2643" spans="1:32" x14ac:dyDescent="0.25">
      <c r="A2643" t="s">
        <v>8486</v>
      </c>
      <c r="B2643" s="10">
        <v>2024</v>
      </c>
      <c r="C2643" s="8">
        <v>45383</v>
      </c>
      <c r="D2643" s="8">
        <v>45473</v>
      </c>
      <c r="E2643" t="s">
        <v>83</v>
      </c>
      <c r="F2643">
        <v>17.899999999999999</v>
      </c>
      <c r="G2643" t="s">
        <v>231</v>
      </c>
      <c r="H2643" t="s">
        <v>8487</v>
      </c>
      <c r="I2643" t="s">
        <v>190</v>
      </c>
      <c r="J2643" t="s">
        <v>8488</v>
      </c>
      <c r="K2643" t="s">
        <v>3424</v>
      </c>
      <c r="L2643" t="s">
        <v>340</v>
      </c>
      <c r="M2643" t="s">
        <v>91</v>
      </c>
      <c r="N2643">
        <v>11343</v>
      </c>
      <c r="O2643" t="s">
        <v>93</v>
      </c>
      <c r="P2643">
        <v>11343</v>
      </c>
      <c r="Q2643" t="s">
        <v>93</v>
      </c>
      <c r="R2643">
        <v>59600071</v>
      </c>
      <c r="S2643">
        <v>59600071</v>
      </c>
      <c r="T2643">
        <v>59600071</v>
      </c>
      <c r="U2643">
        <v>59600071</v>
      </c>
      <c r="V2643">
        <v>59600071</v>
      </c>
      <c r="W2643">
        <v>59600071</v>
      </c>
      <c r="X2643">
        <v>59600071</v>
      </c>
      <c r="Y2643">
        <v>59600071</v>
      </c>
      <c r="Z2643">
        <v>59600071</v>
      </c>
      <c r="AA2643">
        <v>59600071</v>
      </c>
      <c r="AB2643">
        <v>59600071</v>
      </c>
      <c r="AC2643">
        <v>59600071</v>
      </c>
      <c r="AD2643">
        <v>59600071</v>
      </c>
      <c r="AE2643" t="s">
        <v>95</v>
      </c>
      <c r="AF2643" s="8">
        <v>45473</v>
      </c>
    </row>
    <row r="2644" spans="1:32" x14ac:dyDescent="0.25">
      <c r="A2644" t="s">
        <v>8489</v>
      </c>
      <c r="B2644" s="10">
        <v>2024</v>
      </c>
      <c r="C2644" s="8">
        <v>45383</v>
      </c>
      <c r="D2644" s="8">
        <v>45473</v>
      </c>
      <c r="E2644" t="s">
        <v>83</v>
      </c>
      <c r="F2644">
        <v>11.9</v>
      </c>
      <c r="G2644" t="s">
        <v>157</v>
      </c>
      <c r="H2644" t="e">
        <f>+Chofer De Volteo De Asfalto</f>
        <v>#NAME?</v>
      </c>
      <c r="I2644" t="s">
        <v>196</v>
      </c>
      <c r="J2644" t="s">
        <v>824</v>
      </c>
      <c r="K2644" t="s">
        <v>3424</v>
      </c>
      <c r="L2644" t="s">
        <v>146</v>
      </c>
      <c r="M2644" t="s">
        <v>91</v>
      </c>
      <c r="N2644">
        <v>9474</v>
      </c>
      <c r="O2644" t="s">
        <v>93</v>
      </c>
      <c r="P2644">
        <v>9474</v>
      </c>
      <c r="Q2644" t="s">
        <v>93</v>
      </c>
      <c r="R2644">
        <v>59600072</v>
      </c>
      <c r="S2644">
        <v>59600072</v>
      </c>
      <c r="T2644">
        <v>59600072</v>
      </c>
      <c r="U2644">
        <v>59600072</v>
      </c>
      <c r="V2644">
        <v>59600072</v>
      </c>
      <c r="W2644">
        <v>59600072</v>
      </c>
      <c r="X2644">
        <v>59600072</v>
      </c>
      <c r="Y2644">
        <v>59600072</v>
      </c>
      <c r="Z2644">
        <v>59600072</v>
      </c>
      <c r="AA2644">
        <v>59600072</v>
      </c>
      <c r="AB2644">
        <v>59600072</v>
      </c>
      <c r="AC2644">
        <v>59600072</v>
      </c>
      <c r="AD2644">
        <v>59600072</v>
      </c>
      <c r="AE2644" t="s">
        <v>95</v>
      </c>
      <c r="AF2644" s="8">
        <v>45473</v>
      </c>
    </row>
    <row r="2645" spans="1:32" x14ac:dyDescent="0.25">
      <c r="A2645" t="s">
        <v>8490</v>
      </c>
      <c r="B2645" s="10">
        <v>2024</v>
      </c>
      <c r="C2645" s="8">
        <v>45383</v>
      </c>
      <c r="D2645" s="8">
        <v>45473</v>
      </c>
      <c r="E2645" t="s">
        <v>83</v>
      </c>
      <c r="F2645">
        <v>12.9</v>
      </c>
      <c r="G2645" t="s">
        <v>2707</v>
      </c>
      <c r="H2645" t="s">
        <v>195</v>
      </c>
      <c r="I2645" t="s">
        <v>527</v>
      </c>
      <c r="J2645" t="s">
        <v>2694</v>
      </c>
      <c r="K2645" t="s">
        <v>3424</v>
      </c>
      <c r="L2645" t="s">
        <v>374</v>
      </c>
      <c r="M2645" t="s">
        <v>137</v>
      </c>
      <c r="N2645">
        <v>8530</v>
      </c>
      <c r="O2645" t="s">
        <v>93</v>
      </c>
      <c r="P2645">
        <v>8530</v>
      </c>
      <c r="Q2645" t="s">
        <v>93</v>
      </c>
      <c r="R2645">
        <v>59600073</v>
      </c>
      <c r="S2645">
        <v>59600073</v>
      </c>
      <c r="T2645">
        <v>59600073</v>
      </c>
      <c r="U2645">
        <v>59600073</v>
      </c>
      <c r="V2645">
        <v>59600073</v>
      </c>
      <c r="W2645">
        <v>59600073</v>
      </c>
      <c r="X2645">
        <v>59600073</v>
      </c>
      <c r="Y2645">
        <v>59600073</v>
      </c>
      <c r="Z2645">
        <v>59600073</v>
      </c>
      <c r="AA2645">
        <v>59600073</v>
      </c>
      <c r="AB2645">
        <v>59600073</v>
      </c>
      <c r="AC2645">
        <v>59600073</v>
      </c>
      <c r="AD2645">
        <v>59600073</v>
      </c>
      <c r="AE2645" t="s">
        <v>95</v>
      </c>
      <c r="AF2645" s="8">
        <v>45473</v>
      </c>
    </row>
    <row r="2646" spans="1:32" x14ac:dyDescent="0.25">
      <c r="A2646" t="s">
        <v>8491</v>
      </c>
      <c r="B2646" s="10">
        <v>2024</v>
      </c>
      <c r="C2646" s="8">
        <v>45383</v>
      </c>
      <c r="D2646" s="8">
        <v>45473</v>
      </c>
      <c r="E2646" t="s">
        <v>83</v>
      </c>
      <c r="F2646">
        <v>7.9</v>
      </c>
      <c r="G2646" t="s">
        <v>124</v>
      </c>
      <c r="H2646" t="s">
        <v>3496</v>
      </c>
      <c r="I2646" t="s">
        <v>144</v>
      </c>
      <c r="J2646" t="s">
        <v>1534</v>
      </c>
      <c r="K2646" t="s">
        <v>3424</v>
      </c>
      <c r="L2646" t="s">
        <v>374</v>
      </c>
      <c r="M2646" t="s">
        <v>91</v>
      </c>
      <c r="N2646">
        <v>6532</v>
      </c>
      <c r="O2646" t="s">
        <v>93</v>
      </c>
      <c r="P2646">
        <v>6532</v>
      </c>
      <c r="Q2646" t="s">
        <v>93</v>
      </c>
      <c r="R2646">
        <v>59600074</v>
      </c>
      <c r="S2646">
        <v>59600074</v>
      </c>
      <c r="T2646">
        <v>59600074</v>
      </c>
      <c r="U2646">
        <v>59600074</v>
      </c>
      <c r="V2646">
        <v>59600074</v>
      </c>
      <c r="W2646">
        <v>59600074</v>
      </c>
      <c r="X2646">
        <v>59600074</v>
      </c>
      <c r="Y2646">
        <v>59600074</v>
      </c>
      <c r="Z2646">
        <v>59600074</v>
      </c>
      <c r="AA2646">
        <v>59600074</v>
      </c>
      <c r="AB2646">
        <v>59600074</v>
      </c>
      <c r="AC2646">
        <v>59600074</v>
      </c>
      <c r="AD2646">
        <v>59600074</v>
      </c>
      <c r="AE2646" t="s">
        <v>95</v>
      </c>
      <c r="AF2646" s="8">
        <v>45473</v>
      </c>
    </row>
    <row r="2647" spans="1:32" x14ac:dyDescent="0.25">
      <c r="A2647" t="s">
        <v>8492</v>
      </c>
      <c r="B2647" s="10">
        <v>2024</v>
      </c>
      <c r="C2647" s="8">
        <v>45383</v>
      </c>
      <c r="D2647" s="8">
        <v>45473</v>
      </c>
      <c r="E2647" t="s">
        <v>83</v>
      </c>
      <c r="F2647">
        <v>8.9</v>
      </c>
      <c r="G2647" t="s">
        <v>546</v>
      </c>
      <c r="H2647" t="s">
        <v>308</v>
      </c>
      <c r="I2647" t="s">
        <v>446</v>
      </c>
      <c r="J2647" t="s">
        <v>769</v>
      </c>
      <c r="K2647" t="s">
        <v>340</v>
      </c>
      <c r="L2647" t="s">
        <v>453</v>
      </c>
      <c r="M2647" t="s">
        <v>91</v>
      </c>
      <c r="N2647">
        <v>8399</v>
      </c>
      <c r="O2647" t="s">
        <v>93</v>
      </c>
      <c r="P2647">
        <v>8399</v>
      </c>
      <c r="Q2647" t="s">
        <v>93</v>
      </c>
      <c r="R2647">
        <v>59600119</v>
      </c>
      <c r="S2647">
        <v>59600119</v>
      </c>
      <c r="T2647">
        <v>59600119</v>
      </c>
      <c r="U2647">
        <v>59600119</v>
      </c>
      <c r="V2647">
        <v>59600119</v>
      </c>
      <c r="W2647">
        <v>59600119</v>
      </c>
      <c r="X2647">
        <v>59600119</v>
      </c>
      <c r="Y2647">
        <v>59600119</v>
      </c>
      <c r="Z2647">
        <v>59600119</v>
      </c>
      <c r="AA2647">
        <v>59600119</v>
      </c>
      <c r="AB2647">
        <v>59600119</v>
      </c>
      <c r="AC2647">
        <v>59600119</v>
      </c>
      <c r="AD2647">
        <v>59600119</v>
      </c>
      <c r="AE2647" t="s">
        <v>95</v>
      </c>
      <c r="AF2647" s="8">
        <v>45473</v>
      </c>
    </row>
    <row r="2648" spans="1:32" x14ac:dyDescent="0.25">
      <c r="A2648" t="s">
        <v>8493</v>
      </c>
      <c r="B2648" s="10">
        <v>2024</v>
      </c>
      <c r="C2648" s="8">
        <v>45383</v>
      </c>
      <c r="D2648" s="8">
        <v>45473</v>
      </c>
      <c r="E2648" t="s">
        <v>83</v>
      </c>
      <c r="F2648">
        <v>8.9</v>
      </c>
      <c r="G2648" t="s">
        <v>224</v>
      </c>
      <c r="H2648" t="s">
        <v>195</v>
      </c>
      <c r="I2648" t="s">
        <v>1245</v>
      </c>
      <c r="J2648" t="s">
        <v>8494</v>
      </c>
      <c r="K2648" t="s">
        <v>340</v>
      </c>
      <c r="L2648" t="s">
        <v>89</v>
      </c>
      <c r="M2648" t="s">
        <v>137</v>
      </c>
      <c r="N2648">
        <v>8399</v>
      </c>
      <c r="O2648" t="s">
        <v>93</v>
      </c>
      <c r="P2648">
        <v>8399</v>
      </c>
      <c r="Q2648" t="s">
        <v>93</v>
      </c>
      <c r="R2648">
        <v>59600120</v>
      </c>
      <c r="S2648">
        <v>59600120</v>
      </c>
      <c r="T2648">
        <v>59600120</v>
      </c>
      <c r="U2648">
        <v>59600120</v>
      </c>
      <c r="V2648">
        <v>59600120</v>
      </c>
      <c r="W2648">
        <v>59600120</v>
      </c>
      <c r="X2648">
        <v>59600120</v>
      </c>
      <c r="Y2648">
        <v>59600120</v>
      </c>
      <c r="Z2648">
        <v>59600120</v>
      </c>
      <c r="AA2648">
        <v>59600120</v>
      </c>
      <c r="AB2648">
        <v>59600120</v>
      </c>
      <c r="AC2648">
        <v>59600120</v>
      </c>
      <c r="AD2648">
        <v>59600120</v>
      </c>
      <c r="AE2648" t="s">
        <v>95</v>
      </c>
      <c r="AF2648" s="8">
        <v>45473</v>
      </c>
    </row>
    <row r="2649" spans="1:32" x14ac:dyDescent="0.25">
      <c r="A2649" t="s">
        <v>8495</v>
      </c>
      <c r="B2649" s="10">
        <v>2024</v>
      </c>
      <c r="C2649" s="8">
        <v>45383</v>
      </c>
      <c r="D2649" s="8">
        <v>45473</v>
      </c>
      <c r="E2649" t="s">
        <v>83</v>
      </c>
      <c r="F2649">
        <v>7.9</v>
      </c>
      <c r="G2649" t="s">
        <v>124</v>
      </c>
      <c r="H2649" t="s">
        <v>181</v>
      </c>
      <c r="I2649" t="s">
        <v>1563</v>
      </c>
      <c r="J2649" t="s">
        <v>152</v>
      </c>
      <c r="K2649" t="s">
        <v>340</v>
      </c>
      <c r="L2649" t="s">
        <v>3244</v>
      </c>
      <c r="M2649" t="s">
        <v>137</v>
      </c>
      <c r="N2649">
        <v>6532</v>
      </c>
      <c r="O2649" t="s">
        <v>93</v>
      </c>
      <c r="P2649">
        <v>6532</v>
      </c>
      <c r="Q2649" t="s">
        <v>93</v>
      </c>
      <c r="R2649">
        <v>59600121</v>
      </c>
      <c r="S2649">
        <v>59600121</v>
      </c>
      <c r="T2649">
        <v>59600121</v>
      </c>
      <c r="U2649">
        <v>59600121</v>
      </c>
      <c r="V2649">
        <v>59600121</v>
      </c>
      <c r="W2649">
        <v>59600121</v>
      </c>
      <c r="X2649">
        <v>59600121</v>
      </c>
      <c r="Y2649">
        <v>59600121</v>
      </c>
      <c r="Z2649">
        <v>59600121</v>
      </c>
      <c r="AA2649">
        <v>59600121</v>
      </c>
      <c r="AB2649">
        <v>59600121</v>
      </c>
      <c r="AC2649">
        <v>59600121</v>
      </c>
      <c r="AD2649">
        <v>59600121</v>
      </c>
      <c r="AE2649" t="s">
        <v>95</v>
      </c>
      <c r="AF2649" s="8">
        <v>45473</v>
      </c>
    </row>
    <row r="2650" spans="1:32" x14ac:dyDescent="0.25">
      <c r="A2650" t="s">
        <v>8496</v>
      </c>
      <c r="B2650" s="10">
        <v>2024</v>
      </c>
      <c r="C2650" s="8">
        <v>45383</v>
      </c>
      <c r="D2650" s="8">
        <v>45473</v>
      </c>
      <c r="E2650" t="s">
        <v>83</v>
      </c>
      <c r="F2650">
        <v>8.9</v>
      </c>
      <c r="G2650" t="s">
        <v>99</v>
      </c>
      <c r="H2650" t="s">
        <v>8497</v>
      </c>
      <c r="I2650" t="s">
        <v>87</v>
      </c>
      <c r="J2650" t="s">
        <v>226</v>
      </c>
      <c r="K2650" t="s">
        <v>340</v>
      </c>
      <c r="L2650" t="s">
        <v>301</v>
      </c>
      <c r="M2650" t="s">
        <v>137</v>
      </c>
      <c r="N2650">
        <v>8399</v>
      </c>
      <c r="O2650" t="s">
        <v>93</v>
      </c>
      <c r="P2650">
        <v>8399</v>
      </c>
      <c r="Q2650" t="s">
        <v>93</v>
      </c>
      <c r="R2650">
        <v>59600122</v>
      </c>
      <c r="S2650">
        <v>59600122</v>
      </c>
      <c r="T2650">
        <v>59600122</v>
      </c>
      <c r="U2650">
        <v>59600122</v>
      </c>
      <c r="V2650">
        <v>59600122</v>
      </c>
      <c r="W2650">
        <v>59600122</v>
      </c>
      <c r="X2650">
        <v>59600122</v>
      </c>
      <c r="Y2650">
        <v>59600122</v>
      </c>
      <c r="Z2650">
        <v>59600122</v>
      </c>
      <c r="AA2650">
        <v>59600122</v>
      </c>
      <c r="AB2650">
        <v>59600122</v>
      </c>
      <c r="AC2650">
        <v>59600122</v>
      </c>
      <c r="AD2650">
        <v>59600122</v>
      </c>
      <c r="AE2650" t="s">
        <v>95</v>
      </c>
      <c r="AF2650" s="8">
        <v>45473</v>
      </c>
    </row>
    <row r="2651" spans="1:32" x14ac:dyDescent="0.25">
      <c r="A2651" t="s">
        <v>8498</v>
      </c>
      <c r="B2651" s="10">
        <v>2024</v>
      </c>
      <c r="C2651" s="8">
        <v>45383</v>
      </c>
      <c r="D2651" s="8">
        <v>45473</v>
      </c>
      <c r="E2651" t="s">
        <v>83</v>
      </c>
      <c r="F2651">
        <v>19.899999999999999</v>
      </c>
      <c r="G2651" t="s">
        <v>107</v>
      </c>
      <c r="H2651" t="s">
        <v>195</v>
      </c>
      <c r="I2651" t="s">
        <v>109</v>
      </c>
      <c r="J2651" t="s">
        <v>8499</v>
      </c>
      <c r="K2651" t="s">
        <v>340</v>
      </c>
      <c r="L2651" t="s">
        <v>2711</v>
      </c>
      <c r="M2651" t="s">
        <v>137</v>
      </c>
      <c r="N2651">
        <v>11949</v>
      </c>
      <c r="O2651" t="s">
        <v>93</v>
      </c>
      <c r="P2651">
        <v>11949</v>
      </c>
      <c r="Q2651" t="s">
        <v>93</v>
      </c>
      <c r="R2651">
        <v>59600123</v>
      </c>
      <c r="S2651">
        <v>59600123</v>
      </c>
      <c r="T2651">
        <v>59600123</v>
      </c>
      <c r="U2651">
        <v>59600123</v>
      </c>
      <c r="V2651">
        <v>59600123</v>
      </c>
      <c r="W2651">
        <v>59600123</v>
      </c>
      <c r="X2651">
        <v>59600123</v>
      </c>
      <c r="Y2651">
        <v>59600123</v>
      </c>
      <c r="Z2651">
        <v>59600123</v>
      </c>
      <c r="AA2651">
        <v>59600123</v>
      </c>
      <c r="AB2651">
        <v>59600123</v>
      </c>
      <c r="AC2651">
        <v>59600123</v>
      </c>
      <c r="AD2651">
        <v>59600123</v>
      </c>
      <c r="AE2651" t="s">
        <v>95</v>
      </c>
      <c r="AF2651" s="8">
        <v>45473</v>
      </c>
    </row>
    <row r="2652" spans="1:32" x14ac:dyDescent="0.25">
      <c r="A2652" t="s">
        <v>8500</v>
      </c>
      <c r="B2652" s="10">
        <v>2024</v>
      </c>
      <c r="C2652" s="8">
        <v>45383</v>
      </c>
      <c r="D2652" s="8">
        <v>45473</v>
      </c>
      <c r="E2652" t="s">
        <v>83</v>
      </c>
      <c r="F2652">
        <v>12.9</v>
      </c>
      <c r="G2652" t="s">
        <v>682</v>
      </c>
      <c r="H2652" t="s">
        <v>463</v>
      </c>
      <c r="I2652" t="s">
        <v>109</v>
      </c>
      <c r="J2652" t="s">
        <v>2293</v>
      </c>
      <c r="K2652" t="s">
        <v>340</v>
      </c>
      <c r="L2652" t="s">
        <v>3228</v>
      </c>
      <c r="M2652" t="s">
        <v>91</v>
      </c>
      <c r="N2652">
        <v>9567</v>
      </c>
      <c r="O2652" t="s">
        <v>93</v>
      </c>
      <c r="P2652">
        <v>9567</v>
      </c>
      <c r="Q2652" t="s">
        <v>93</v>
      </c>
      <c r="R2652">
        <v>59600124</v>
      </c>
      <c r="S2652">
        <v>59600124</v>
      </c>
      <c r="T2652">
        <v>59600124</v>
      </c>
      <c r="U2652">
        <v>59600124</v>
      </c>
      <c r="V2652">
        <v>59600124</v>
      </c>
      <c r="W2652">
        <v>59600124</v>
      </c>
      <c r="X2652">
        <v>59600124</v>
      </c>
      <c r="Y2652">
        <v>59600124</v>
      </c>
      <c r="Z2652">
        <v>59600124</v>
      </c>
      <c r="AA2652">
        <v>59600124</v>
      </c>
      <c r="AB2652">
        <v>59600124</v>
      </c>
      <c r="AC2652">
        <v>59600124</v>
      </c>
      <c r="AD2652">
        <v>59600124</v>
      </c>
      <c r="AE2652" t="s">
        <v>95</v>
      </c>
      <c r="AF2652" s="8">
        <v>45473</v>
      </c>
    </row>
    <row r="2653" spans="1:32" x14ac:dyDescent="0.25">
      <c r="A2653" t="s">
        <v>8501</v>
      </c>
      <c r="B2653" s="10">
        <v>2024</v>
      </c>
      <c r="C2653" s="8">
        <v>45383</v>
      </c>
      <c r="D2653" s="8">
        <v>45473</v>
      </c>
      <c r="E2653" t="s">
        <v>83</v>
      </c>
      <c r="F2653">
        <v>13.9</v>
      </c>
      <c r="G2653" t="s">
        <v>356</v>
      </c>
      <c r="H2653" t="s">
        <v>195</v>
      </c>
      <c r="I2653" t="s">
        <v>441</v>
      </c>
      <c r="J2653" t="s">
        <v>2039</v>
      </c>
      <c r="K2653" t="s">
        <v>2229</v>
      </c>
      <c r="L2653" t="s">
        <v>1855</v>
      </c>
      <c r="M2653" t="s">
        <v>137</v>
      </c>
      <c r="N2653">
        <v>9591</v>
      </c>
      <c r="O2653" t="s">
        <v>93</v>
      </c>
      <c r="P2653">
        <v>9591</v>
      </c>
      <c r="Q2653" t="s">
        <v>93</v>
      </c>
      <c r="R2653">
        <v>59600163</v>
      </c>
      <c r="S2653">
        <v>59600163</v>
      </c>
      <c r="T2653">
        <v>59600163</v>
      </c>
      <c r="U2653">
        <v>59600163</v>
      </c>
      <c r="V2653">
        <v>59600163</v>
      </c>
      <c r="W2653">
        <v>59600163</v>
      </c>
      <c r="X2653">
        <v>59600163</v>
      </c>
      <c r="Y2653">
        <v>59600163</v>
      </c>
      <c r="Z2653">
        <v>59600163</v>
      </c>
      <c r="AA2653">
        <v>59600163</v>
      </c>
      <c r="AB2653">
        <v>59600163</v>
      </c>
      <c r="AC2653">
        <v>59600163</v>
      </c>
      <c r="AD2653">
        <v>59600163</v>
      </c>
      <c r="AE2653" t="s">
        <v>95</v>
      </c>
      <c r="AF2653" s="8">
        <v>45473</v>
      </c>
    </row>
    <row r="2654" spans="1:32" x14ac:dyDescent="0.25">
      <c r="A2654" t="s">
        <v>8502</v>
      </c>
      <c r="B2654" s="10">
        <v>2024</v>
      </c>
      <c r="C2654" s="8">
        <v>45383</v>
      </c>
      <c r="D2654" s="8">
        <v>45473</v>
      </c>
      <c r="E2654" t="s">
        <v>83</v>
      </c>
      <c r="F2654">
        <v>8.9</v>
      </c>
      <c r="G2654" t="s">
        <v>273</v>
      </c>
      <c r="H2654" t="s">
        <v>3675</v>
      </c>
      <c r="I2654" t="s">
        <v>366</v>
      </c>
      <c r="J2654" t="s">
        <v>442</v>
      </c>
      <c r="K2654" t="s">
        <v>8503</v>
      </c>
      <c r="L2654" t="s">
        <v>7074</v>
      </c>
      <c r="M2654" t="s">
        <v>137</v>
      </c>
      <c r="N2654">
        <v>8399</v>
      </c>
      <c r="O2654" t="s">
        <v>93</v>
      </c>
      <c r="P2654">
        <v>8399</v>
      </c>
      <c r="Q2654" t="s">
        <v>93</v>
      </c>
      <c r="R2654">
        <v>59600164</v>
      </c>
      <c r="S2654">
        <v>59600164</v>
      </c>
      <c r="T2654">
        <v>59600164</v>
      </c>
      <c r="U2654">
        <v>59600164</v>
      </c>
      <c r="V2654">
        <v>59600164</v>
      </c>
      <c r="W2654">
        <v>59600164</v>
      </c>
      <c r="X2654">
        <v>59600164</v>
      </c>
      <c r="Y2654">
        <v>59600164</v>
      </c>
      <c r="Z2654">
        <v>59600164</v>
      </c>
      <c r="AA2654">
        <v>59600164</v>
      </c>
      <c r="AB2654">
        <v>59600164</v>
      </c>
      <c r="AC2654">
        <v>59600164</v>
      </c>
      <c r="AD2654">
        <v>59600164</v>
      </c>
      <c r="AE2654" t="s">
        <v>95</v>
      </c>
      <c r="AF2654" s="8">
        <v>45473</v>
      </c>
    </row>
    <row r="2655" spans="1:32" x14ac:dyDescent="0.25">
      <c r="A2655" t="s">
        <v>8504</v>
      </c>
      <c r="B2655" s="10">
        <v>2024</v>
      </c>
      <c r="C2655" s="8">
        <v>45383</v>
      </c>
      <c r="D2655" s="8">
        <v>45473</v>
      </c>
      <c r="E2655" t="s">
        <v>83</v>
      </c>
      <c r="F2655">
        <v>10.9</v>
      </c>
      <c r="G2655" t="s">
        <v>1165</v>
      </c>
      <c r="H2655" t="s">
        <v>7668</v>
      </c>
      <c r="I2655" t="s">
        <v>492</v>
      </c>
      <c r="J2655" t="s">
        <v>8505</v>
      </c>
      <c r="K2655" t="s">
        <v>2566</v>
      </c>
      <c r="L2655" t="s">
        <v>1794</v>
      </c>
      <c r="M2655" t="s">
        <v>137</v>
      </c>
      <c r="N2655">
        <v>9098</v>
      </c>
      <c r="O2655" t="s">
        <v>93</v>
      </c>
      <c r="P2655">
        <v>9098</v>
      </c>
      <c r="Q2655" t="s">
        <v>93</v>
      </c>
      <c r="R2655">
        <v>59600165</v>
      </c>
      <c r="S2655">
        <v>59600165</v>
      </c>
      <c r="T2655">
        <v>59600165</v>
      </c>
      <c r="U2655">
        <v>59600165</v>
      </c>
      <c r="V2655">
        <v>59600165</v>
      </c>
      <c r="W2655">
        <v>59600165</v>
      </c>
      <c r="X2655">
        <v>59600165</v>
      </c>
      <c r="Y2655">
        <v>59600165</v>
      </c>
      <c r="Z2655">
        <v>59600165</v>
      </c>
      <c r="AA2655">
        <v>59600165</v>
      </c>
      <c r="AB2655">
        <v>59600165</v>
      </c>
      <c r="AC2655">
        <v>59600165</v>
      </c>
      <c r="AD2655">
        <v>59600165</v>
      </c>
      <c r="AE2655" t="s">
        <v>95</v>
      </c>
      <c r="AF2655" s="8">
        <v>45473</v>
      </c>
    </row>
    <row r="2656" spans="1:32" x14ac:dyDescent="0.25">
      <c r="A2656" t="s">
        <v>8506</v>
      </c>
      <c r="B2656" s="10">
        <v>2024</v>
      </c>
      <c r="C2656" s="8">
        <v>45383</v>
      </c>
      <c r="D2656" s="8">
        <v>45473</v>
      </c>
      <c r="E2656" t="s">
        <v>83</v>
      </c>
      <c r="F2656">
        <v>14.9</v>
      </c>
      <c r="G2656" t="s">
        <v>8507</v>
      </c>
      <c r="H2656" t="s">
        <v>195</v>
      </c>
      <c r="I2656" t="s">
        <v>254</v>
      </c>
      <c r="J2656" t="s">
        <v>8508</v>
      </c>
      <c r="K2656" t="s">
        <v>2566</v>
      </c>
      <c r="L2656" t="s">
        <v>4431</v>
      </c>
      <c r="M2656" t="s">
        <v>91</v>
      </c>
      <c r="N2656">
        <v>9307</v>
      </c>
      <c r="O2656" t="s">
        <v>93</v>
      </c>
      <c r="P2656">
        <v>9307</v>
      </c>
      <c r="Q2656" t="s">
        <v>93</v>
      </c>
      <c r="R2656">
        <v>59600166</v>
      </c>
      <c r="S2656">
        <v>59600166</v>
      </c>
      <c r="T2656">
        <v>59600166</v>
      </c>
      <c r="U2656">
        <v>59600166</v>
      </c>
      <c r="V2656">
        <v>59600166</v>
      </c>
      <c r="W2656">
        <v>59600166</v>
      </c>
      <c r="X2656">
        <v>59600166</v>
      </c>
      <c r="Y2656">
        <v>59600166</v>
      </c>
      <c r="Z2656">
        <v>59600166</v>
      </c>
      <c r="AA2656">
        <v>59600166</v>
      </c>
      <c r="AB2656">
        <v>59600166</v>
      </c>
      <c r="AC2656">
        <v>59600166</v>
      </c>
      <c r="AD2656">
        <v>59600166</v>
      </c>
      <c r="AE2656" t="s">
        <v>95</v>
      </c>
      <c r="AF2656" s="8">
        <v>45473</v>
      </c>
    </row>
    <row r="2657" spans="1:32" x14ac:dyDescent="0.25">
      <c r="A2657" t="s">
        <v>8509</v>
      </c>
      <c r="B2657" s="10">
        <v>2024</v>
      </c>
      <c r="C2657" s="8">
        <v>45383</v>
      </c>
      <c r="D2657" s="8">
        <v>45473</v>
      </c>
      <c r="E2657" t="s">
        <v>83</v>
      </c>
      <c r="F2657">
        <v>8.9</v>
      </c>
      <c r="G2657" t="s">
        <v>99</v>
      </c>
      <c r="H2657" t="s">
        <v>181</v>
      </c>
      <c r="I2657" t="s">
        <v>254</v>
      </c>
      <c r="J2657" t="s">
        <v>8510</v>
      </c>
      <c r="K2657" t="s">
        <v>2566</v>
      </c>
      <c r="L2657" t="s">
        <v>8511</v>
      </c>
      <c r="M2657" t="s">
        <v>137</v>
      </c>
      <c r="N2657">
        <v>8399</v>
      </c>
      <c r="O2657" t="s">
        <v>93</v>
      </c>
      <c r="P2657">
        <v>8399</v>
      </c>
      <c r="Q2657" t="s">
        <v>93</v>
      </c>
      <c r="R2657">
        <v>59600167</v>
      </c>
      <c r="S2657">
        <v>59600167</v>
      </c>
      <c r="T2657">
        <v>59600167</v>
      </c>
      <c r="U2657">
        <v>59600167</v>
      </c>
      <c r="V2657">
        <v>59600167</v>
      </c>
      <c r="W2657">
        <v>59600167</v>
      </c>
      <c r="X2657">
        <v>59600167</v>
      </c>
      <c r="Y2657">
        <v>59600167</v>
      </c>
      <c r="Z2657">
        <v>59600167</v>
      </c>
      <c r="AA2657">
        <v>59600167</v>
      </c>
      <c r="AB2657">
        <v>59600167</v>
      </c>
      <c r="AC2657">
        <v>59600167</v>
      </c>
      <c r="AD2657">
        <v>59600167</v>
      </c>
      <c r="AE2657" t="s">
        <v>95</v>
      </c>
      <c r="AF2657" s="8">
        <v>45473</v>
      </c>
    </row>
    <row r="2658" spans="1:32" x14ac:dyDescent="0.25">
      <c r="A2658" t="s">
        <v>8512</v>
      </c>
      <c r="B2658" s="10">
        <v>2024</v>
      </c>
      <c r="C2658" s="8">
        <v>45383</v>
      </c>
      <c r="D2658" s="8">
        <v>45473</v>
      </c>
      <c r="E2658" t="s">
        <v>83</v>
      </c>
      <c r="F2658">
        <v>8.9</v>
      </c>
      <c r="G2658" t="s">
        <v>180</v>
      </c>
      <c r="H2658" t="s">
        <v>308</v>
      </c>
      <c r="I2658" t="s">
        <v>1335</v>
      </c>
      <c r="J2658" t="s">
        <v>8513</v>
      </c>
      <c r="K2658" t="s">
        <v>2566</v>
      </c>
      <c r="L2658" t="s">
        <v>219</v>
      </c>
      <c r="M2658" t="s">
        <v>137</v>
      </c>
      <c r="N2658">
        <v>7364</v>
      </c>
      <c r="O2658" t="s">
        <v>93</v>
      </c>
      <c r="P2658">
        <v>7364</v>
      </c>
      <c r="Q2658" t="s">
        <v>93</v>
      </c>
      <c r="R2658">
        <v>59600168</v>
      </c>
      <c r="S2658">
        <v>59600168</v>
      </c>
      <c r="T2658">
        <v>59600168</v>
      </c>
      <c r="U2658">
        <v>59600168</v>
      </c>
      <c r="V2658">
        <v>59600168</v>
      </c>
      <c r="W2658">
        <v>59600168</v>
      </c>
      <c r="X2658">
        <v>59600168</v>
      </c>
      <c r="Y2658">
        <v>59600168</v>
      </c>
      <c r="Z2658">
        <v>59600168</v>
      </c>
      <c r="AA2658">
        <v>59600168</v>
      </c>
      <c r="AB2658">
        <v>59600168</v>
      </c>
      <c r="AC2658">
        <v>59600168</v>
      </c>
      <c r="AD2658">
        <v>59600168</v>
      </c>
      <c r="AE2658" t="s">
        <v>95</v>
      </c>
      <c r="AF2658" s="8">
        <v>45473</v>
      </c>
    </row>
    <row r="2659" spans="1:32" x14ac:dyDescent="0.25">
      <c r="A2659" t="s">
        <v>8514</v>
      </c>
      <c r="B2659" s="10">
        <v>2024</v>
      </c>
      <c r="C2659" s="8">
        <v>45383</v>
      </c>
      <c r="D2659" s="8">
        <v>45473</v>
      </c>
      <c r="E2659" t="s">
        <v>83</v>
      </c>
      <c r="F2659">
        <v>12.9</v>
      </c>
      <c r="G2659" t="s">
        <v>3658</v>
      </c>
      <c r="H2659" t="s">
        <v>8515</v>
      </c>
      <c r="I2659" t="s">
        <v>247</v>
      </c>
      <c r="J2659" t="s">
        <v>6114</v>
      </c>
      <c r="K2659" t="s">
        <v>556</v>
      </c>
      <c r="L2659" t="s">
        <v>3350</v>
      </c>
      <c r="M2659" t="s">
        <v>91</v>
      </c>
      <c r="N2659">
        <v>9567</v>
      </c>
      <c r="O2659" t="s">
        <v>93</v>
      </c>
      <c r="P2659">
        <v>9567</v>
      </c>
      <c r="Q2659" t="s">
        <v>93</v>
      </c>
      <c r="R2659">
        <v>59600211</v>
      </c>
      <c r="S2659">
        <v>59600211</v>
      </c>
      <c r="T2659">
        <v>59600211</v>
      </c>
      <c r="U2659">
        <v>59600211</v>
      </c>
      <c r="V2659">
        <v>59600211</v>
      </c>
      <c r="W2659">
        <v>59600211</v>
      </c>
      <c r="X2659">
        <v>59600211</v>
      </c>
      <c r="Y2659">
        <v>59600211</v>
      </c>
      <c r="Z2659">
        <v>59600211</v>
      </c>
      <c r="AA2659">
        <v>59600211</v>
      </c>
      <c r="AB2659">
        <v>59600211</v>
      </c>
      <c r="AC2659">
        <v>59600211</v>
      </c>
      <c r="AD2659">
        <v>59600211</v>
      </c>
      <c r="AE2659" t="s">
        <v>95</v>
      </c>
      <c r="AF2659" s="8">
        <v>45473</v>
      </c>
    </row>
    <row r="2660" spans="1:32" x14ac:dyDescent="0.25">
      <c r="A2660" t="s">
        <v>8516</v>
      </c>
      <c r="B2660" s="10">
        <v>2024</v>
      </c>
      <c r="C2660" s="8">
        <v>45383</v>
      </c>
      <c r="D2660" s="8">
        <v>45473</v>
      </c>
      <c r="E2660" t="s">
        <v>83</v>
      </c>
      <c r="F2660">
        <v>11.9</v>
      </c>
      <c r="G2660" t="s">
        <v>157</v>
      </c>
      <c r="H2660" t="s">
        <v>4277</v>
      </c>
      <c r="I2660" t="s">
        <v>1335</v>
      </c>
      <c r="J2660" t="s">
        <v>694</v>
      </c>
      <c r="K2660" t="s">
        <v>556</v>
      </c>
      <c r="L2660" t="s">
        <v>6882</v>
      </c>
      <c r="M2660" t="s">
        <v>91</v>
      </c>
      <c r="N2660">
        <v>9474</v>
      </c>
      <c r="O2660" t="s">
        <v>93</v>
      </c>
      <c r="P2660">
        <v>9474</v>
      </c>
      <c r="Q2660" t="s">
        <v>93</v>
      </c>
      <c r="R2660">
        <v>59600212</v>
      </c>
      <c r="S2660">
        <v>59600212</v>
      </c>
      <c r="T2660">
        <v>59600212</v>
      </c>
      <c r="U2660">
        <v>59600212</v>
      </c>
      <c r="V2660">
        <v>59600212</v>
      </c>
      <c r="W2660">
        <v>59600212</v>
      </c>
      <c r="X2660">
        <v>59600212</v>
      </c>
      <c r="Y2660">
        <v>59600212</v>
      </c>
      <c r="Z2660">
        <v>59600212</v>
      </c>
      <c r="AA2660">
        <v>59600212</v>
      </c>
      <c r="AB2660">
        <v>59600212</v>
      </c>
      <c r="AC2660">
        <v>59600212</v>
      </c>
      <c r="AD2660">
        <v>59600212</v>
      </c>
      <c r="AE2660" t="s">
        <v>95</v>
      </c>
      <c r="AF2660" s="8">
        <v>45473</v>
      </c>
    </row>
    <row r="2661" spans="1:32" x14ac:dyDescent="0.25">
      <c r="A2661" t="s">
        <v>8517</v>
      </c>
      <c r="B2661" s="10">
        <v>2024</v>
      </c>
      <c r="C2661" s="8">
        <v>45383</v>
      </c>
      <c r="D2661" s="8">
        <v>45473</v>
      </c>
      <c r="E2661" t="s">
        <v>83</v>
      </c>
      <c r="F2661">
        <v>8.9</v>
      </c>
      <c r="G2661" t="s">
        <v>468</v>
      </c>
      <c r="H2661" t="s">
        <v>8518</v>
      </c>
      <c r="I2661" t="s">
        <v>592</v>
      </c>
      <c r="J2661" t="s">
        <v>6120</v>
      </c>
      <c r="K2661" t="s">
        <v>556</v>
      </c>
      <c r="L2661" t="s">
        <v>1982</v>
      </c>
      <c r="M2661" t="s">
        <v>137</v>
      </c>
      <c r="N2661">
        <v>8399</v>
      </c>
      <c r="O2661" t="s">
        <v>93</v>
      </c>
      <c r="P2661">
        <v>8399</v>
      </c>
      <c r="Q2661" t="s">
        <v>93</v>
      </c>
      <c r="R2661">
        <v>59600213</v>
      </c>
      <c r="S2661">
        <v>59600213</v>
      </c>
      <c r="T2661">
        <v>59600213</v>
      </c>
      <c r="U2661">
        <v>59600213</v>
      </c>
      <c r="V2661">
        <v>59600213</v>
      </c>
      <c r="W2661">
        <v>59600213</v>
      </c>
      <c r="X2661">
        <v>59600213</v>
      </c>
      <c r="Y2661">
        <v>59600213</v>
      </c>
      <c r="Z2661">
        <v>59600213</v>
      </c>
      <c r="AA2661">
        <v>59600213</v>
      </c>
      <c r="AB2661">
        <v>59600213</v>
      </c>
      <c r="AC2661">
        <v>59600213</v>
      </c>
      <c r="AD2661">
        <v>59600213</v>
      </c>
      <c r="AE2661" t="s">
        <v>95</v>
      </c>
      <c r="AF2661" s="8">
        <v>45473</v>
      </c>
    </row>
    <row r="2662" spans="1:32" x14ac:dyDescent="0.25">
      <c r="A2662" t="s">
        <v>8519</v>
      </c>
      <c r="B2662" s="10">
        <v>2024</v>
      </c>
      <c r="C2662" s="8">
        <v>45383</v>
      </c>
      <c r="D2662" s="8">
        <v>45473</v>
      </c>
      <c r="E2662" t="s">
        <v>83</v>
      </c>
      <c r="F2662">
        <v>8.9</v>
      </c>
      <c r="G2662" t="s">
        <v>1516</v>
      </c>
      <c r="H2662" t="e">
        <f>+Jefe De Mantenimiento</f>
        <v>#NAME?</v>
      </c>
      <c r="I2662" t="s">
        <v>1347</v>
      </c>
      <c r="J2662" t="s">
        <v>6123</v>
      </c>
      <c r="K2662" t="s">
        <v>556</v>
      </c>
      <c r="L2662" t="s">
        <v>89</v>
      </c>
      <c r="M2662" t="s">
        <v>137</v>
      </c>
      <c r="N2662">
        <v>8399</v>
      </c>
      <c r="O2662" t="s">
        <v>93</v>
      </c>
      <c r="P2662">
        <v>8399</v>
      </c>
      <c r="Q2662" t="s">
        <v>93</v>
      </c>
      <c r="R2662">
        <v>59600214</v>
      </c>
      <c r="S2662">
        <v>59600214</v>
      </c>
      <c r="T2662">
        <v>59600214</v>
      </c>
      <c r="U2662">
        <v>59600214</v>
      </c>
      <c r="V2662">
        <v>59600214</v>
      </c>
      <c r="W2662">
        <v>59600214</v>
      </c>
      <c r="X2662">
        <v>59600214</v>
      </c>
      <c r="Y2662">
        <v>59600214</v>
      </c>
      <c r="Z2662">
        <v>59600214</v>
      </c>
      <c r="AA2662">
        <v>59600214</v>
      </c>
      <c r="AB2662">
        <v>59600214</v>
      </c>
      <c r="AC2662">
        <v>59600214</v>
      </c>
      <c r="AD2662">
        <v>59600214</v>
      </c>
      <c r="AE2662" t="s">
        <v>95</v>
      </c>
      <c r="AF2662" s="8">
        <v>45473</v>
      </c>
    </row>
    <row r="2663" spans="1:32" x14ac:dyDescent="0.25">
      <c r="A2663" t="s">
        <v>8520</v>
      </c>
      <c r="B2663" s="10">
        <v>2024</v>
      </c>
      <c r="C2663" s="8">
        <v>45383</v>
      </c>
      <c r="D2663" s="8">
        <v>45473</v>
      </c>
      <c r="E2663" t="s">
        <v>83</v>
      </c>
      <c r="F2663">
        <v>11.9</v>
      </c>
      <c r="G2663" t="s">
        <v>157</v>
      </c>
      <c r="H2663" t="s">
        <v>181</v>
      </c>
      <c r="I2663" t="s">
        <v>902</v>
      </c>
      <c r="J2663" t="s">
        <v>2224</v>
      </c>
      <c r="K2663" t="s">
        <v>556</v>
      </c>
      <c r="L2663" t="s">
        <v>219</v>
      </c>
      <c r="M2663" t="s">
        <v>137</v>
      </c>
      <c r="N2663">
        <v>9474</v>
      </c>
      <c r="O2663" t="s">
        <v>93</v>
      </c>
      <c r="P2663">
        <v>9474</v>
      </c>
      <c r="Q2663" t="s">
        <v>93</v>
      </c>
      <c r="R2663">
        <v>59600215</v>
      </c>
      <c r="S2663">
        <v>59600215</v>
      </c>
      <c r="T2663">
        <v>59600215</v>
      </c>
      <c r="U2663">
        <v>59600215</v>
      </c>
      <c r="V2663">
        <v>59600215</v>
      </c>
      <c r="W2663">
        <v>59600215</v>
      </c>
      <c r="X2663">
        <v>59600215</v>
      </c>
      <c r="Y2663">
        <v>59600215</v>
      </c>
      <c r="Z2663">
        <v>59600215</v>
      </c>
      <c r="AA2663">
        <v>59600215</v>
      </c>
      <c r="AB2663">
        <v>59600215</v>
      </c>
      <c r="AC2663">
        <v>59600215</v>
      </c>
      <c r="AD2663">
        <v>59600215</v>
      </c>
      <c r="AE2663" t="s">
        <v>95</v>
      </c>
      <c r="AF2663" s="8">
        <v>45473</v>
      </c>
    </row>
    <row r="2664" spans="1:32" x14ac:dyDescent="0.25">
      <c r="A2664" t="s">
        <v>8521</v>
      </c>
      <c r="B2664" s="10">
        <v>2024</v>
      </c>
      <c r="C2664" s="8">
        <v>45383</v>
      </c>
      <c r="D2664" s="8">
        <v>45473</v>
      </c>
      <c r="E2664" t="s">
        <v>83</v>
      </c>
      <c r="F2664">
        <v>10.9</v>
      </c>
      <c r="G2664" t="s">
        <v>1528</v>
      </c>
      <c r="H2664" t="s">
        <v>291</v>
      </c>
      <c r="I2664" t="s">
        <v>292</v>
      </c>
      <c r="J2664" t="s">
        <v>2863</v>
      </c>
      <c r="K2664" t="s">
        <v>556</v>
      </c>
      <c r="L2664" t="s">
        <v>111</v>
      </c>
      <c r="M2664" t="s">
        <v>91</v>
      </c>
      <c r="N2664">
        <v>9098</v>
      </c>
      <c r="O2664" t="s">
        <v>93</v>
      </c>
      <c r="P2664">
        <v>9098</v>
      </c>
      <c r="Q2664" t="s">
        <v>93</v>
      </c>
      <c r="R2664">
        <v>59600216</v>
      </c>
      <c r="S2664">
        <v>59600216</v>
      </c>
      <c r="T2664">
        <v>59600216</v>
      </c>
      <c r="U2664">
        <v>59600216</v>
      </c>
      <c r="V2664">
        <v>59600216</v>
      </c>
      <c r="W2664">
        <v>59600216</v>
      </c>
      <c r="X2664">
        <v>59600216</v>
      </c>
      <c r="Y2664">
        <v>59600216</v>
      </c>
      <c r="Z2664">
        <v>59600216</v>
      </c>
      <c r="AA2664">
        <v>59600216</v>
      </c>
      <c r="AB2664">
        <v>59600216</v>
      </c>
      <c r="AC2664">
        <v>59600216</v>
      </c>
      <c r="AD2664">
        <v>59600216</v>
      </c>
      <c r="AE2664" t="s">
        <v>95</v>
      </c>
      <c r="AF2664" s="8">
        <v>45473</v>
      </c>
    </row>
    <row r="2665" spans="1:32" x14ac:dyDescent="0.25">
      <c r="A2665" t="s">
        <v>8522</v>
      </c>
      <c r="B2665" s="10">
        <v>2024</v>
      </c>
      <c r="C2665" s="8">
        <v>45383</v>
      </c>
      <c r="D2665" s="8">
        <v>45473</v>
      </c>
      <c r="E2665" t="s">
        <v>83</v>
      </c>
      <c r="F2665">
        <v>13.9</v>
      </c>
      <c r="G2665" t="s">
        <v>116</v>
      </c>
      <c r="H2665" t="s">
        <v>181</v>
      </c>
      <c r="I2665" t="s">
        <v>1711</v>
      </c>
      <c r="J2665" t="s">
        <v>6796</v>
      </c>
      <c r="K2665" t="s">
        <v>556</v>
      </c>
      <c r="L2665" t="s">
        <v>1707</v>
      </c>
      <c r="M2665" t="s">
        <v>91</v>
      </c>
      <c r="N2665">
        <v>9927</v>
      </c>
      <c r="O2665" t="s">
        <v>93</v>
      </c>
      <c r="P2665">
        <v>9927</v>
      </c>
      <c r="Q2665" t="s">
        <v>93</v>
      </c>
      <c r="R2665">
        <v>59600217</v>
      </c>
      <c r="S2665">
        <v>59600217</v>
      </c>
      <c r="T2665">
        <v>59600217</v>
      </c>
      <c r="U2665">
        <v>59600217</v>
      </c>
      <c r="V2665">
        <v>59600217</v>
      </c>
      <c r="W2665">
        <v>59600217</v>
      </c>
      <c r="X2665">
        <v>59600217</v>
      </c>
      <c r="Y2665">
        <v>59600217</v>
      </c>
      <c r="Z2665">
        <v>59600217</v>
      </c>
      <c r="AA2665">
        <v>59600217</v>
      </c>
      <c r="AB2665">
        <v>59600217</v>
      </c>
      <c r="AC2665">
        <v>59600217</v>
      </c>
      <c r="AD2665">
        <v>59600217</v>
      </c>
      <c r="AE2665" t="s">
        <v>95</v>
      </c>
      <c r="AF2665" s="8">
        <v>45473</v>
      </c>
    </row>
    <row r="2666" spans="1:32" x14ac:dyDescent="0.25">
      <c r="A2666" t="s">
        <v>8523</v>
      </c>
      <c r="B2666" s="10">
        <v>2024</v>
      </c>
      <c r="C2666" s="8">
        <v>45383</v>
      </c>
      <c r="D2666" s="8">
        <v>45473</v>
      </c>
      <c r="E2666" t="s">
        <v>83</v>
      </c>
      <c r="F2666">
        <v>7.9</v>
      </c>
      <c r="G2666" t="s">
        <v>124</v>
      </c>
      <c r="H2666" t="s">
        <v>195</v>
      </c>
      <c r="I2666" t="s">
        <v>1140</v>
      </c>
      <c r="J2666" t="s">
        <v>8524</v>
      </c>
      <c r="K2666" t="s">
        <v>2776</v>
      </c>
      <c r="L2666" t="s">
        <v>7858</v>
      </c>
      <c r="M2666" t="s">
        <v>91</v>
      </c>
      <c r="N2666">
        <v>6532</v>
      </c>
      <c r="O2666" t="s">
        <v>93</v>
      </c>
      <c r="P2666">
        <v>6532</v>
      </c>
      <c r="Q2666" t="s">
        <v>93</v>
      </c>
      <c r="R2666">
        <v>59600347</v>
      </c>
      <c r="S2666">
        <v>59600347</v>
      </c>
      <c r="T2666">
        <v>59600347</v>
      </c>
      <c r="U2666">
        <v>59600347</v>
      </c>
      <c r="V2666">
        <v>59600347</v>
      </c>
      <c r="W2666">
        <v>59600347</v>
      </c>
      <c r="X2666">
        <v>59600347</v>
      </c>
      <c r="Y2666">
        <v>59600347</v>
      </c>
      <c r="Z2666">
        <v>59600347</v>
      </c>
      <c r="AA2666">
        <v>59600347</v>
      </c>
      <c r="AB2666">
        <v>59600347</v>
      </c>
      <c r="AC2666">
        <v>59600347</v>
      </c>
      <c r="AD2666">
        <v>59600347</v>
      </c>
      <c r="AE2666" t="s">
        <v>95</v>
      </c>
      <c r="AF2666" s="8">
        <v>45473</v>
      </c>
    </row>
    <row r="2667" spans="1:32" x14ac:dyDescent="0.25">
      <c r="A2667" t="s">
        <v>8525</v>
      </c>
      <c r="B2667" s="10">
        <v>2024</v>
      </c>
      <c r="C2667" s="8">
        <v>45383</v>
      </c>
      <c r="D2667" s="8">
        <v>45473</v>
      </c>
      <c r="E2667" t="s">
        <v>83</v>
      </c>
      <c r="F2667">
        <v>7.9</v>
      </c>
      <c r="G2667" t="s">
        <v>124</v>
      </c>
      <c r="H2667" t="s">
        <v>1100</v>
      </c>
      <c r="I2667" t="s">
        <v>159</v>
      </c>
      <c r="J2667" t="s">
        <v>7564</v>
      </c>
      <c r="K2667" t="s">
        <v>2776</v>
      </c>
      <c r="L2667" t="s">
        <v>2398</v>
      </c>
      <c r="M2667" t="s">
        <v>91</v>
      </c>
      <c r="N2667">
        <v>6532</v>
      </c>
      <c r="O2667" t="s">
        <v>93</v>
      </c>
      <c r="P2667">
        <v>6532</v>
      </c>
      <c r="Q2667" t="s">
        <v>93</v>
      </c>
      <c r="R2667">
        <v>59600348</v>
      </c>
      <c r="S2667">
        <v>59600348</v>
      </c>
      <c r="T2667">
        <v>59600348</v>
      </c>
      <c r="U2667">
        <v>59600348</v>
      </c>
      <c r="V2667">
        <v>59600348</v>
      </c>
      <c r="W2667">
        <v>59600348</v>
      </c>
      <c r="X2667">
        <v>59600348</v>
      </c>
      <c r="Y2667">
        <v>59600348</v>
      </c>
      <c r="Z2667">
        <v>59600348</v>
      </c>
      <c r="AA2667">
        <v>59600348</v>
      </c>
      <c r="AB2667">
        <v>59600348</v>
      </c>
      <c r="AC2667">
        <v>59600348</v>
      </c>
      <c r="AD2667">
        <v>59600348</v>
      </c>
      <c r="AE2667" t="s">
        <v>95</v>
      </c>
      <c r="AF2667" s="8">
        <v>45473</v>
      </c>
    </row>
    <row r="2668" spans="1:32" x14ac:dyDescent="0.25">
      <c r="A2668" t="s">
        <v>8526</v>
      </c>
      <c r="B2668" s="10">
        <v>2024</v>
      </c>
      <c r="C2668" s="8">
        <v>45383</v>
      </c>
      <c r="D2668" s="8">
        <v>45473</v>
      </c>
      <c r="E2668" t="s">
        <v>83</v>
      </c>
      <c r="F2668">
        <v>8.9</v>
      </c>
      <c r="G2668" t="s">
        <v>174</v>
      </c>
      <c r="H2668" t="s">
        <v>8527</v>
      </c>
      <c r="I2668" t="s">
        <v>441</v>
      </c>
      <c r="J2668" t="s">
        <v>3255</v>
      </c>
      <c r="K2668" t="s">
        <v>2776</v>
      </c>
      <c r="L2668" t="s">
        <v>2937</v>
      </c>
      <c r="M2668" t="s">
        <v>137</v>
      </c>
      <c r="N2668">
        <v>8399</v>
      </c>
      <c r="O2668" t="s">
        <v>93</v>
      </c>
      <c r="P2668">
        <v>8399</v>
      </c>
      <c r="Q2668" t="s">
        <v>93</v>
      </c>
      <c r="R2668">
        <v>59600349</v>
      </c>
      <c r="S2668">
        <v>59600349</v>
      </c>
      <c r="T2668">
        <v>59600349</v>
      </c>
      <c r="U2668">
        <v>59600349</v>
      </c>
      <c r="V2668">
        <v>59600349</v>
      </c>
      <c r="W2668">
        <v>59600349</v>
      </c>
      <c r="X2668">
        <v>59600349</v>
      </c>
      <c r="Y2668">
        <v>59600349</v>
      </c>
      <c r="Z2668">
        <v>59600349</v>
      </c>
      <c r="AA2668">
        <v>59600349</v>
      </c>
      <c r="AB2668">
        <v>59600349</v>
      </c>
      <c r="AC2668">
        <v>59600349</v>
      </c>
      <c r="AD2668">
        <v>59600349</v>
      </c>
      <c r="AE2668" t="s">
        <v>95</v>
      </c>
      <c r="AF2668" s="8">
        <v>45473</v>
      </c>
    </row>
    <row r="2669" spans="1:32" x14ac:dyDescent="0.25">
      <c r="A2669" t="s">
        <v>8528</v>
      </c>
      <c r="B2669" s="10">
        <v>2024</v>
      </c>
      <c r="C2669" s="8">
        <v>45383</v>
      </c>
      <c r="D2669" s="8">
        <v>45473</v>
      </c>
      <c r="E2669" t="s">
        <v>83</v>
      </c>
      <c r="F2669">
        <v>7.9</v>
      </c>
      <c r="G2669" t="s">
        <v>124</v>
      </c>
      <c r="H2669" t="s">
        <v>8529</v>
      </c>
      <c r="I2669" t="s">
        <v>109</v>
      </c>
      <c r="J2669" t="s">
        <v>8530</v>
      </c>
      <c r="K2669" t="s">
        <v>2776</v>
      </c>
      <c r="L2669" t="s">
        <v>2395</v>
      </c>
      <c r="M2669" t="s">
        <v>137</v>
      </c>
      <c r="N2669">
        <v>6532</v>
      </c>
      <c r="O2669" t="s">
        <v>93</v>
      </c>
      <c r="P2669">
        <v>6532</v>
      </c>
      <c r="Q2669" t="s">
        <v>93</v>
      </c>
      <c r="R2669">
        <v>59600350</v>
      </c>
      <c r="S2669">
        <v>59600350</v>
      </c>
      <c r="T2669">
        <v>59600350</v>
      </c>
      <c r="U2669">
        <v>59600350</v>
      </c>
      <c r="V2669">
        <v>59600350</v>
      </c>
      <c r="W2669">
        <v>59600350</v>
      </c>
      <c r="X2669">
        <v>59600350</v>
      </c>
      <c r="Y2669">
        <v>59600350</v>
      </c>
      <c r="Z2669">
        <v>59600350</v>
      </c>
      <c r="AA2669">
        <v>59600350</v>
      </c>
      <c r="AB2669">
        <v>59600350</v>
      </c>
      <c r="AC2669">
        <v>59600350</v>
      </c>
      <c r="AD2669">
        <v>59600350</v>
      </c>
      <c r="AE2669" t="s">
        <v>95</v>
      </c>
      <c r="AF2669" s="8">
        <v>45473</v>
      </c>
    </row>
    <row r="2670" spans="1:32" x14ac:dyDescent="0.25">
      <c r="A2670" t="s">
        <v>8531</v>
      </c>
      <c r="B2670" s="10">
        <v>2024</v>
      </c>
      <c r="C2670" s="8">
        <v>45383</v>
      </c>
      <c r="D2670" s="8">
        <v>45473</v>
      </c>
      <c r="E2670" t="s">
        <v>83</v>
      </c>
      <c r="F2670">
        <v>8.9</v>
      </c>
      <c r="G2670" t="s">
        <v>174</v>
      </c>
      <c r="H2670" t="s">
        <v>8428</v>
      </c>
      <c r="I2670" t="s">
        <v>134</v>
      </c>
      <c r="J2670" t="s">
        <v>8532</v>
      </c>
      <c r="K2670" t="s">
        <v>2776</v>
      </c>
      <c r="L2670" t="s">
        <v>89</v>
      </c>
      <c r="M2670" t="s">
        <v>137</v>
      </c>
      <c r="N2670">
        <v>8399</v>
      </c>
      <c r="O2670" t="s">
        <v>93</v>
      </c>
      <c r="P2670">
        <v>8399</v>
      </c>
      <c r="Q2670" t="s">
        <v>93</v>
      </c>
      <c r="R2670">
        <v>59600351</v>
      </c>
      <c r="S2670">
        <v>59600351</v>
      </c>
      <c r="T2670">
        <v>59600351</v>
      </c>
      <c r="U2670">
        <v>59600351</v>
      </c>
      <c r="V2670">
        <v>59600351</v>
      </c>
      <c r="W2670">
        <v>59600351</v>
      </c>
      <c r="X2670">
        <v>59600351</v>
      </c>
      <c r="Y2670">
        <v>59600351</v>
      </c>
      <c r="Z2670">
        <v>59600351</v>
      </c>
      <c r="AA2670">
        <v>59600351</v>
      </c>
      <c r="AB2670">
        <v>59600351</v>
      </c>
      <c r="AC2670">
        <v>59600351</v>
      </c>
      <c r="AD2670">
        <v>59600351</v>
      </c>
      <c r="AE2670" t="s">
        <v>95</v>
      </c>
      <c r="AF2670" s="8">
        <v>45473</v>
      </c>
    </row>
    <row r="2671" spans="1:32" x14ac:dyDescent="0.25">
      <c r="A2671" t="s">
        <v>8533</v>
      </c>
      <c r="B2671" s="10">
        <v>2024</v>
      </c>
      <c r="C2671" s="8">
        <v>45383</v>
      </c>
      <c r="D2671" s="8">
        <v>45473</v>
      </c>
      <c r="E2671" t="s">
        <v>83</v>
      </c>
      <c r="F2671">
        <v>8.9</v>
      </c>
      <c r="G2671" t="s">
        <v>180</v>
      </c>
      <c r="H2671" t="s">
        <v>308</v>
      </c>
      <c r="I2671" t="s">
        <v>902</v>
      </c>
      <c r="J2671" t="s">
        <v>8534</v>
      </c>
      <c r="K2671" t="s">
        <v>8535</v>
      </c>
      <c r="L2671" t="s">
        <v>184</v>
      </c>
      <c r="M2671" t="s">
        <v>137</v>
      </c>
      <c r="N2671">
        <v>7364</v>
      </c>
      <c r="O2671" t="s">
        <v>93</v>
      </c>
      <c r="P2671">
        <v>7364</v>
      </c>
      <c r="Q2671" t="s">
        <v>93</v>
      </c>
      <c r="R2671">
        <v>59600352</v>
      </c>
      <c r="S2671">
        <v>59600352</v>
      </c>
      <c r="T2671">
        <v>59600352</v>
      </c>
      <c r="U2671">
        <v>59600352</v>
      </c>
      <c r="V2671">
        <v>59600352</v>
      </c>
      <c r="W2671">
        <v>59600352</v>
      </c>
      <c r="X2671">
        <v>59600352</v>
      </c>
      <c r="Y2671">
        <v>59600352</v>
      </c>
      <c r="Z2671">
        <v>59600352</v>
      </c>
      <c r="AA2671">
        <v>59600352</v>
      </c>
      <c r="AB2671">
        <v>59600352</v>
      </c>
      <c r="AC2671">
        <v>59600352</v>
      </c>
      <c r="AD2671">
        <v>59600352</v>
      </c>
      <c r="AE2671" t="s">
        <v>95</v>
      </c>
      <c r="AF2671" s="8">
        <v>45473</v>
      </c>
    </row>
    <row r="2672" spans="1:32" x14ac:dyDescent="0.25">
      <c r="A2672" t="s">
        <v>8536</v>
      </c>
      <c r="B2672" s="10">
        <v>2024</v>
      </c>
      <c r="C2672" s="8">
        <v>45383</v>
      </c>
      <c r="D2672" s="8">
        <v>45473</v>
      </c>
      <c r="E2672" t="s">
        <v>83</v>
      </c>
      <c r="F2672">
        <v>9.9</v>
      </c>
      <c r="G2672" t="s">
        <v>142</v>
      </c>
      <c r="H2672" t="e">
        <f>+Machetero De Camion En Servo De Limpia</f>
        <v>#NAME?</v>
      </c>
      <c r="I2672" t="s">
        <v>159</v>
      </c>
      <c r="J2672" t="s">
        <v>191</v>
      </c>
      <c r="K2672" t="s">
        <v>2782</v>
      </c>
      <c r="L2672" t="s">
        <v>1716</v>
      </c>
      <c r="M2672" t="s">
        <v>91</v>
      </c>
      <c r="N2672">
        <v>8741</v>
      </c>
      <c r="O2672" t="s">
        <v>93</v>
      </c>
      <c r="P2672">
        <v>8741</v>
      </c>
      <c r="Q2672" t="s">
        <v>93</v>
      </c>
      <c r="R2672">
        <v>59600394</v>
      </c>
      <c r="S2672">
        <v>59600394</v>
      </c>
      <c r="T2672">
        <v>59600394</v>
      </c>
      <c r="U2672">
        <v>59600394</v>
      </c>
      <c r="V2672">
        <v>59600394</v>
      </c>
      <c r="W2672">
        <v>59600394</v>
      </c>
      <c r="X2672">
        <v>59600394</v>
      </c>
      <c r="Y2672">
        <v>59600394</v>
      </c>
      <c r="Z2672">
        <v>59600394</v>
      </c>
      <c r="AA2672">
        <v>59600394</v>
      </c>
      <c r="AB2672">
        <v>59600394</v>
      </c>
      <c r="AC2672">
        <v>59600394</v>
      </c>
      <c r="AD2672">
        <v>59600394</v>
      </c>
      <c r="AE2672" t="s">
        <v>95</v>
      </c>
      <c r="AF2672" s="8">
        <v>45473</v>
      </c>
    </row>
    <row r="2673" spans="1:32" x14ac:dyDescent="0.25">
      <c r="A2673" t="s">
        <v>8537</v>
      </c>
      <c r="B2673" s="10">
        <v>2024</v>
      </c>
      <c r="C2673" s="8">
        <v>45383</v>
      </c>
      <c r="D2673" s="8">
        <v>45473</v>
      </c>
      <c r="E2673" t="s">
        <v>83</v>
      </c>
      <c r="F2673">
        <v>8.9</v>
      </c>
      <c r="G2673" t="s">
        <v>239</v>
      </c>
      <c r="H2673" t="e">
        <f>+Peon Barrido Vehic Limpia En Servo Limp</f>
        <v>#NAME?</v>
      </c>
      <c r="I2673" t="s">
        <v>159</v>
      </c>
      <c r="J2673" t="s">
        <v>567</v>
      </c>
      <c r="K2673" t="s">
        <v>2782</v>
      </c>
      <c r="L2673" t="s">
        <v>1716</v>
      </c>
      <c r="M2673" t="s">
        <v>91</v>
      </c>
      <c r="N2673">
        <v>8399</v>
      </c>
      <c r="O2673" t="s">
        <v>93</v>
      </c>
      <c r="P2673">
        <v>8399</v>
      </c>
      <c r="Q2673" t="s">
        <v>93</v>
      </c>
      <c r="R2673">
        <v>59600395</v>
      </c>
      <c r="S2673">
        <v>59600395</v>
      </c>
      <c r="T2673">
        <v>59600395</v>
      </c>
      <c r="U2673">
        <v>59600395</v>
      </c>
      <c r="V2673">
        <v>59600395</v>
      </c>
      <c r="W2673">
        <v>59600395</v>
      </c>
      <c r="X2673">
        <v>59600395</v>
      </c>
      <c r="Y2673">
        <v>59600395</v>
      </c>
      <c r="Z2673">
        <v>59600395</v>
      </c>
      <c r="AA2673">
        <v>59600395</v>
      </c>
      <c r="AB2673">
        <v>59600395</v>
      </c>
      <c r="AC2673">
        <v>59600395</v>
      </c>
      <c r="AD2673">
        <v>59600395</v>
      </c>
      <c r="AE2673" t="s">
        <v>95</v>
      </c>
      <c r="AF2673" s="8">
        <v>45473</v>
      </c>
    </row>
    <row r="2674" spans="1:32" x14ac:dyDescent="0.25">
      <c r="A2674" t="s">
        <v>8538</v>
      </c>
      <c r="B2674" s="10">
        <v>2024</v>
      </c>
      <c r="C2674" s="8">
        <v>45383</v>
      </c>
      <c r="D2674" s="8">
        <v>45473</v>
      </c>
      <c r="E2674" t="s">
        <v>83</v>
      </c>
      <c r="F2674">
        <v>7.9</v>
      </c>
      <c r="G2674" t="s">
        <v>124</v>
      </c>
      <c r="H2674" t="s">
        <v>308</v>
      </c>
      <c r="I2674" t="s">
        <v>2680</v>
      </c>
      <c r="J2674" t="s">
        <v>1206</v>
      </c>
      <c r="K2674" t="s">
        <v>2782</v>
      </c>
      <c r="L2674" t="s">
        <v>2626</v>
      </c>
      <c r="M2674" t="s">
        <v>137</v>
      </c>
      <c r="N2674">
        <v>6532</v>
      </c>
      <c r="O2674" t="s">
        <v>93</v>
      </c>
      <c r="P2674">
        <v>6532</v>
      </c>
      <c r="Q2674" t="s">
        <v>93</v>
      </c>
      <c r="R2674">
        <v>59600396</v>
      </c>
      <c r="S2674">
        <v>59600396</v>
      </c>
      <c r="T2674">
        <v>59600396</v>
      </c>
      <c r="U2674">
        <v>59600396</v>
      </c>
      <c r="V2674">
        <v>59600396</v>
      </c>
      <c r="W2674">
        <v>59600396</v>
      </c>
      <c r="X2674">
        <v>59600396</v>
      </c>
      <c r="Y2674">
        <v>59600396</v>
      </c>
      <c r="Z2674">
        <v>59600396</v>
      </c>
      <c r="AA2674">
        <v>59600396</v>
      </c>
      <c r="AB2674">
        <v>59600396</v>
      </c>
      <c r="AC2674">
        <v>59600396</v>
      </c>
      <c r="AD2674">
        <v>59600396</v>
      </c>
      <c r="AE2674" t="s">
        <v>95</v>
      </c>
      <c r="AF2674" s="8">
        <v>45473</v>
      </c>
    </row>
    <row r="2675" spans="1:32" x14ac:dyDescent="0.25">
      <c r="A2675" t="s">
        <v>8539</v>
      </c>
      <c r="B2675" s="10">
        <v>2024</v>
      </c>
      <c r="C2675" s="8">
        <v>45383</v>
      </c>
      <c r="D2675" s="8">
        <v>45473</v>
      </c>
      <c r="E2675" t="s">
        <v>83</v>
      </c>
      <c r="F2675">
        <v>7.9</v>
      </c>
      <c r="G2675" t="s">
        <v>124</v>
      </c>
      <c r="H2675" t="s">
        <v>8540</v>
      </c>
      <c r="I2675" t="s">
        <v>996</v>
      </c>
      <c r="J2675" t="s">
        <v>863</v>
      </c>
      <c r="K2675" t="s">
        <v>2782</v>
      </c>
      <c r="L2675" t="s">
        <v>2626</v>
      </c>
      <c r="M2675" t="s">
        <v>137</v>
      </c>
      <c r="N2675">
        <v>6532</v>
      </c>
      <c r="O2675" t="s">
        <v>93</v>
      </c>
      <c r="P2675">
        <v>6532</v>
      </c>
      <c r="Q2675" t="s">
        <v>93</v>
      </c>
      <c r="R2675">
        <v>59600397</v>
      </c>
      <c r="S2675">
        <v>59600397</v>
      </c>
      <c r="T2675">
        <v>59600397</v>
      </c>
      <c r="U2675">
        <v>59600397</v>
      </c>
      <c r="V2675">
        <v>59600397</v>
      </c>
      <c r="W2675">
        <v>59600397</v>
      </c>
      <c r="X2675">
        <v>59600397</v>
      </c>
      <c r="Y2675">
        <v>59600397</v>
      </c>
      <c r="Z2675">
        <v>59600397</v>
      </c>
      <c r="AA2675">
        <v>59600397</v>
      </c>
      <c r="AB2675">
        <v>59600397</v>
      </c>
      <c r="AC2675">
        <v>59600397</v>
      </c>
      <c r="AD2675">
        <v>59600397</v>
      </c>
      <c r="AE2675" t="s">
        <v>95</v>
      </c>
      <c r="AF2675" s="8">
        <v>45473</v>
      </c>
    </row>
    <row r="2676" spans="1:32" x14ac:dyDescent="0.25">
      <c r="A2676" t="s">
        <v>8541</v>
      </c>
      <c r="B2676" s="10">
        <v>2024</v>
      </c>
      <c r="C2676" s="8">
        <v>45383</v>
      </c>
      <c r="D2676" s="8">
        <v>45473</v>
      </c>
      <c r="E2676" t="s">
        <v>83</v>
      </c>
      <c r="F2676">
        <v>11.9</v>
      </c>
      <c r="G2676" t="s">
        <v>565</v>
      </c>
      <c r="H2676" t="s">
        <v>8542</v>
      </c>
      <c r="I2676" t="s">
        <v>87</v>
      </c>
      <c r="J2676" t="s">
        <v>1949</v>
      </c>
      <c r="K2676" t="s">
        <v>2782</v>
      </c>
      <c r="L2676" t="s">
        <v>8543</v>
      </c>
      <c r="M2676" t="s">
        <v>91</v>
      </c>
      <c r="N2676">
        <v>9474</v>
      </c>
      <c r="O2676" t="s">
        <v>93</v>
      </c>
      <c r="P2676">
        <v>9474</v>
      </c>
      <c r="Q2676" t="s">
        <v>93</v>
      </c>
      <c r="R2676">
        <v>59600398</v>
      </c>
      <c r="S2676">
        <v>59600398</v>
      </c>
      <c r="T2676">
        <v>59600398</v>
      </c>
      <c r="U2676">
        <v>59600398</v>
      </c>
      <c r="V2676">
        <v>59600398</v>
      </c>
      <c r="W2676">
        <v>59600398</v>
      </c>
      <c r="X2676">
        <v>59600398</v>
      </c>
      <c r="Y2676">
        <v>59600398</v>
      </c>
      <c r="Z2676">
        <v>59600398</v>
      </c>
      <c r="AA2676">
        <v>59600398</v>
      </c>
      <c r="AB2676">
        <v>59600398</v>
      </c>
      <c r="AC2676">
        <v>59600398</v>
      </c>
      <c r="AD2676">
        <v>59600398</v>
      </c>
      <c r="AE2676" t="s">
        <v>95</v>
      </c>
      <c r="AF2676" s="8">
        <v>45473</v>
      </c>
    </row>
    <row r="2677" spans="1:32" x14ac:dyDescent="0.25">
      <c r="A2677" t="s">
        <v>8544</v>
      </c>
      <c r="B2677" s="10">
        <v>2024</v>
      </c>
      <c r="C2677" s="8">
        <v>45383</v>
      </c>
      <c r="D2677" s="8">
        <v>45473</v>
      </c>
      <c r="E2677" t="s">
        <v>83</v>
      </c>
      <c r="F2677">
        <v>8.9</v>
      </c>
      <c r="G2677" t="s">
        <v>180</v>
      </c>
      <c r="H2677" t="s">
        <v>1516</v>
      </c>
      <c r="I2677" t="s">
        <v>1335</v>
      </c>
      <c r="J2677" t="s">
        <v>1386</v>
      </c>
      <c r="K2677" t="s">
        <v>8545</v>
      </c>
      <c r="L2677" t="s">
        <v>102</v>
      </c>
      <c r="M2677" t="s">
        <v>91</v>
      </c>
      <c r="N2677">
        <v>7364</v>
      </c>
      <c r="O2677" t="s">
        <v>93</v>
      </c>
      <c r="P2677">
        <v>7364</v>
      </c>
      <c r="Q2677" t="s">
        <v>93</v>
      </c>
      <c r="R2677">
        <v>59600399</v>
      </c>
      <c r="S2677">
        <v>59600399</v>
      </c>
      <c r="T2677">
        <v>59600399</v>
      </c>
      <c r="U2677">
        <v>59600399</v>
      </c>
      <c r="V2677">
        <v>59600399</v>
      </c>
      <c r="W2677">
        <v>59600399</v>
      </c>
      <c r="X2677">
        <v>59600399</v>
      </c>
      <c r="Y2677">
        <v>59600399</v>
      </c>
      <c r="Z2677">
        <v>59600399</v>
      </c>
      <c r="AA2677">
        <v>59600399</v>
      </c>
      <c r="AB2677">
        <v>59600399</v>
      </c>
      <c r="AC2677">
        <v>59600399</v>
      </c>
      <c r="AD2677">
        <v>59600399</v>
      </c>
      <c r="AE2677" t="s">
        <v>95</v>
      </c>
      <c r="AF2677" s="8">
        <v>45473</v>
      </c>
    </row>
    <row r="2678" spans="1:32" x14ac:dyDescent="0.25">
      <c r="A2678" t="s">
        <v>8546</v>
      </c>
      <c r="B2678" s="10">
        <v>2024</v>
      </c>
      <c r="C2678" s="8">
        <v>45383</v>
      </c>
      <c r="D2678" s="8">
        <v>45473</v>
      </c>
      <c r="E2678" t="s">
        <v>83</v>
      </c>
      <c r="F2678">
        <v>11.9</v>
      </c>
      <c r="G2678" t="s">
        <v>157</v>
      </c>
      <c r="H2678" t="e">
        <f>+Chofer De Parques Y Jardines</f>
        <v>#NAME?</v>
      </c>
      <c r="I2678" t="s">
        <v>144</v>
      </c>
      <c r="J2678" t="s">
        <v>8298</v>
      </c>
      <c r="K2678" t="s">
        <v>606</v>
      </c>
      <c r="L2678" t="s">
        <v>460</v>
      </c>
      <c r="M2678" t="s">
        <v>91</v>
      </c>
      <c r="N2678">
        <v>9474</v>
      </c>
      <c r="O2678" t="s">
        <v>93</v>
      </c>
      <c r="P2678">
        <v>9474</v>
      </c>
      <c r="Q2678" t="s">
        <v>93</v>
      </c>
      <c r="R2678">
        <v>59600431</v>
      </c>
      <c r="S2678">
        <v>59600431</v>
      </c>
      <c r="T2678">
        <v>59600431</v>
      </c>
      <c r="U2678">
        <v>59600431</v>
      </c>
      <c r="V2678">
        <v>59600431</v>
      </c>
      <c r="W2678">
        <v>59600431</v>
      </c>
      <c r="X2678">
        <v>59600431</v>
      </c>
      <c r="Y2678">
        <v>59600431</v>
      </c>
      <c r="Z2678">
        <v>59600431</v>
      </c>
      <c r="AA2678">
        <v>59600431</v>
      </c>
      <c r="AB2678">
        <v>59600431</v>
      </c>
      <c r="AC2678">
        <v>59600431</v>
      </c>
      <c r="AD2678">
        <v>59600431</v>
      </c>
      <c r="AE2678" t="s">
        <v>95</v>
      </c>
      <c r="AF2678" s="8">
        <v>45473</v>
      </c>
    </row>
    <row r="2679" spans="1:32" x14ac:dyDescent="0.25">
      <c r="A2679" t="s">
        <v>8547</v>
      </c>
      <c r="B2679" s="10">
        <v>2024</v>
      </c>
      <c r="C2679" s="8">
        <v>45383</v>
      </c>
      <c r="D2679" s="8">
        <v>45473</v>
      </c>
      <c r="E2679" t="s">
        <v>83</v>
      </c>
      <c r="F2679">
        <v>8.9</v>
      </c>
      <c r="G2679" t="s">
        <v>174</v>
      </c>
      <c r="H2679" t="e">
        <f>+Jardinero Especializado</f>
        <v>#NAME?</v>
      </c>
      <c r="I2679" t="s">
        <v>144</v>
      </c>
      <c r="J2679" t="s">
        <v>118</v>
      </c>
      <c r="K2679" t="s">
        <v>606</v>
      </c>
      <c r="L2679" t="s">
        <v>575</v>
      </c>
      <c r="M2679" t="s">
        <v>91</v>
      </c>
      <c r="N2679">
        <v>8399</v>
      </c>
      <c r="O2679" t="s">
        <v>93</v>
      </c>
      <c r="P2679">
        <v>8399</v>
      </c>
      <c r="Q2679" t="s">
        <v>93</v>
      </c>
      <c r="R2679">
        <v>59600432</v>
      </c>
      <c r="S2679">
        <v>59600432</v>
      </c>
      <c r="T2679">
        <v>59600432</v>
      </c>
      <c r="U2679">
        <v>59600432</v>
      </c>
      <c r="V2679">
        <v>59600432</v>
      </c>
      <c r="W2679">
        <v>59600432</v>
      </c>
      <c r="X2679">
        <v>59600432</v>
      </c>
      <c r="Y2679">
        <v>59600432</v>
      </c>
      <c r="Z2679">
        <v>59600432</v>
      </c>
      <c r="AA2679">
        <v>59600432</v>
      </c>
      <c r="AB2679">
        <v>59600432</v>
      </c>
      <c r="AC2679">
        <v>59600432</v>
      </c>
      <c r="AD2679">
        <v>59600432</v>
      </c>
      <c r="AE2679" t="s">
        <v>95</v>
      </c>
      <c r="AF2679" s="8">
        <v>45473</v>
      </c>
    </row>
    <row r="2680" spans="1:32" x14ac:dyDescent="0.25">
      <c r="A2680" t="s">
        <v>8548</v>
      </c>
      <c r="B2680" s="10">
        <v>2024</v>
      </c>
      <c r="C2680" s="8">
        <v>45383</v>
      </c>
      <c r="D2680" s="8">
        <v>45473</v>
      </c>
      <c r="E2680" t="s">
        <v>83</v>
      </c>
      <c r="F2680">
        <v>7.9</v>
      </c>
      <c r="G2680" t="s">
        <v>124</v>
      </c>
      <c r="H2680" t="s">
        <v>2256</v>
      </c>
      <c r="I2680" t="s">
        <v>144</v>
      </c>
      <c r="J2680" t="s">
        <v>8549</v>
      </c>
      <c r="K2680" t="s">
        <v>606</v>
      </c>
      <c r="L2680" t="s">
        <v>5404</v>
      </c>
      <c r="M2680" t="s">
        <v>91</v>
      </c>
      <c r="N2680">
        <v>6532</v>
      </c>
      <c r="O2680" t="s">
        <v>93</v>
      </c>
      <c r="P2680">
        <v>6532</v>
      </c>
      <c r="Q2680" t="s">
        <v>93</v>
      </c>
      <c r="R2680">
        <v>59600433</v>
      </c>
      <c r="S2680">
        <v>59600433</v>
      </c>
      <c r="T2680">
        <v>59600433</v>
      </c>
      <c r="U2680">
        <v>59600433</v>
      </c>
      <c r="V2680">
        <v>59600433</v>
      </c>
      <c r="W2680">
        <v>59600433</v>
      </c>
      <c r="X2680">
        <v>59600433</v>
      </c>
      <c r="Y2680">
        <v>59600433</v>
      </c>
      <c r="Z2680">
        <v>59600433</v>
      </c>
      <c r="AA2680">
        <v>59600433</v>
      </c>
      <c r="AB2680">
        <v>59600433</v>
      </c>
      <c r="AC2680">
        <v>59600433</v>
      </c>
      <c r="AD2680">
        <v>59600433</v>
      </c>
      <c r="AE2680" t="s">
        <v>95</v>
      </c>
      <c r="AF2680" s="8">
        <v>45473</v>
      </c>
    </row>
    <row r="2681" spans="1:32" x14ac:dyDescent="0.25">
      <c r="A2681" t="s">
        <v>8550</v>
      </c>
      <c r="B2681" s="10">
        <v>2024</v>
      </c>
      <c r="C2681" s="8">
        <v>45383</v>
      </c>
      <c r="D2681" s="8">
        <v>45473</v>
      </c>
      <c r="E2681" t="s">
        <v>83</v>
      </c>
      <c r="F2681">
        <v>16.899999999999999</v>
      </c>
      <c r="G2681" t="s">
        <v>290</v>
      </c>
      <c r="H2681" t="s">
        <v>157</v>
      </c>
      <c r="I2681" t="s">
        <v>405</v>
      </c>
      <c r="J2681" t="s">
        <v>584</v>
      </c>
      <c r="K2681" t="s">
        <v>606</v>
      </c>
      <c r="L2681" t="s">
        <v>1660</v>
      </c>
      <c r="M2681" t="s">
        <v>91</v>
      </c>
      <c r="N2681">
        <v>10686</v>
      </c>
      <c r="O2681" t="s">
        <v>93</v>
      </c>
      <c r="P2681">
        <v>10686</v>
      </c>
      <c r="Q2681" t="s">
        <v>93</v>
      </c>
      <c r="R2681">
        <v>59600434</v>
      </c>
      <c r="S2681">
        <v>59600434</v>
      </c>
      <c r="T2681">
        <v>59600434</v>
      </c>
      <c r="U2681">
        <v>59600434</v>
      </c>
      <c r="V2681">
        <v>59600434</v>
      </c>
      <c r="W2681">
        <v>59600434</v>
      </c>
      <c r="X2681">
        <v>59600434</v>
      </c>
      <c r="Y2681">
        <v>59600434</v>
      </c>
      <c r="Z2681">
        <v>59600434</v>
      </c>
      <c r="AA2681">
        <v>59600434</v>
      </c>
      <c r="AB2681">
        <v>59600434</v>
      </c>
      <c r="AC2681">
        <v>59600434</v>
      </c>
      <c r="AD2681">
        <v>59600434</v>
      </c>
      <c r="AE2681" t="s">
        <v>95</v>
      </c>
      <c r="AF2681" s="8">
        <v>45473</v>
      </c>
    </row>
    <row r="2682" spans="1:32" x14ac:dyDescent="0.25">
      <c r="A2682" t="s">
        <v>8551</v>
      </c>
      <c r="B2682" s="10">
        <v>2024</v>
      </c>
      <c r="C2682" s="8">
        <v>45383</v>
      </c>
      <c r="D2682" s="8">
        <v>45473</v>
      </c>
      <c r="E2682" t="s">
        <v>83</v>
      </c>
      <c r="F2682">
        <v>7.9</v>
      </c>
      <c r="G2682" t="s">
        <v>124</v>
      </c>
      <c r="H2682" t="s">
        <v>2676</v>
      </c>
      <c r="I2682" t="s">
        <v>159</v>
      </c>
      <c r="J2682" t="s">
        <v>8552</v>
      </c>
      <c r="K2682" t="s">
        <v>606</v>
      </c>
      <c r="L2682" t="s">
        <v>316</v>
      </c>
      <c r="M2682" t="s">
        <v>91</v>
      </c>
      <c r="N2682">
        <v>6532</v>
      </c>
      <c r="O2682" t="s">
        <v>93</v>
      </c>
      <c r="P2682">
        <v>6532</v>
      </c>
      <c r="Q2682" t="s">
        <v>93</v>
      </c>
      <c r="R2682">
        <v>59600435</v>
      </c>
      <c r="S2682">
        <v>59600435</v>
      </c>
      <c r="T2682">
        <v>59600435</v>
      </c>
      <c r="U2682">
        <v>59600435</v>
      </c>
      <c r="V2682">
        <v>59600435</v>
      </c>
      <c r="W2682">
        <v>59600435</v>
      </c>
      <c r="X2682">
        <v>59600435</v>
      </c>
      <c r="Y2682">
        <v>59600435</v>
      </c>
      <c r="Z2682">
        <v>59600435</v>
      </c>
      <c r="AA2682">
        <v>59600435</v>
      </c>
      <c r="AB2682">
        <v>59600435</v>
      </c>
      <c r="AC2682">
        <v>59600435</v>
      </c>
      <c r="AD2682">
        <v>59600435</v>
      </c>
      <c r="AE2682" t="s">
        <v>95</v>
      </c>
      <c r="AF2682" s="8">
        <v>45473</v>
      </c>
    </row>
    <row r="2683" spans="1:32" x14ac:dyDescent="0.25">
      <c r="A2683" t="s">
        <v>8553</v>
      </c>
      <c r="B2683" s="10">
        <v>2024</v>
      </c>
      <c r="C2683" s="8">
        <v>45383</v>
      </c>
      <c r="D2683" s="8">
        <v>45473</v>
      </c>
      <c r="E2683" t="s">
        <v>83</v>
      </c>
      <c r="F2683">
        <v>13.9</v>
      </c>
      <c r="G2683" t="s">
        <v>116</v>
      </c>
      <c r="H2683" t="s">
        <v>8554</v>
      </c>
      <c r="I2683" t="s">
        <v>431</v>
      </c>
      <c r="J2683" t="s">
        <v>8555</v>
      </c>
      <c r="K2683" t="s">
        <v>606</v>
      </c>
      <c r="L2683" t="s">
        <v>520</v>
      </c>
      <c r="M2683" t="s">
        <v>137</v>
      </c>
      <c r="N2683">
        <v>9927</v>
      </c>
      <c r="O2683" t="s">
        <v>93</v>
      </c>
      <c r="P2683">
        <v>9927</v>
      </c>
      <c r="Q2683" t="s">
        <v>93</v>
      </c>
      <c r="R2683">
        <v>59600436</v>
      </c>
      <c r="S2683">
        <v>59600436</v>
      </c>
      <c r="T2683">
        <v>59600436</v>
      </c>
      <c r="U2683">
        <v>59600436</v>
      </c>
      <c r="V2683">
        <v>59600436</v>
      </c>
      <c r="W2683">
        <v>59600436</v>
      </c>
      <c r="X2683">
        <v>59600436</v>
      </c>
      <c r="Y2683">
        <v>59600436</v>
      </c>
      <c r="Z2683">
        <v>59600436</v>
      </c>
      <c r="AA2683">
        <v>59600436</v>
      </c>
      <c r="AB2683">
        <v>59600436</v>
      </c>
      <c r="AC2683">
        <v>59600436</v>
      </c>
      <c r="AD2683">
        <v>59600436</v>
      </c>
      <c r="AE2683" t="s">
        <v>95</v>
      </c>
      <c r="AF2683" s="8">
        <v>45473</v>
      </c>
    </row>
    <row r="2684" spans="1:32" x14ac:dyDescent="0.25">
      <c r="A2684" t="s">
        <v>8556</v>
      </c>
      <c r="B2684" s="10">
        <v>2024</v>
      </c>
      <c r="C2684" s="8">
        <v>45383</v>
      </c>
      <c r="D2684" s="8">
        <v>45473</v>
      </c>
      <c r="E2684" t="s">
        <v>83</v>
      </c>
      <c r="F2684">
        <v>8</v>
      </c>
      <c r="G2684" t="s">
        <v>99</v>
      </c>
      <c r="H2684" t="s">
        <v>4317</v>
      </c>
      <c r="I2684" t="s">
        <v>190</v>
      </c>
      <c r="J2684" t="s">
        <v>8557</v>
      </c>
      <c r="K2684" t="s">
        <v>4455</v>
      </c>
      <c r="L2684" t="s">
        <v>8558</v>
      </c>
      <c r="M2684" t="s">
        <v>91</v>
      </c>
      <c r="N2684">
        <v>7364</v>
      </c>
      <c r="O2684" t="s">
        <v>93</v>
      </c>
      <c r="P2684">
        <v>7364</v>
      </c>
      <c r="Q2684" t="s">
        <v>93</v>
      </c>
      <c r="R2684">
        <v>59600474</v>
      </c>
      <c r="S2684">
        <v>59600474</v>
      </c>
      <c r="T2684">
        <v>59600474</v>
      </c>
      <c r="U2684">
        <v>59600474</v>
      </c>
      <c r="V2684">
        <v>59600474</v>
      </c>
      <c r="W2684">
        <v>59600474</v>
      </c>
      <c r="X2684">
        <v>59600474</v>
      </c>
      <c r="Y2684">
        <v>59600474</v>
      </c>
      <c r="Z2684">
        <v>59600474</v>
      </c>
      <c r="AA2684">
        <v>59600474</v>
      </c>
      <c r="AB2684">
        <v>59600474</v>
      </c>
      <c r="AC2684">
        <v>59600474</v>
      </c>
      <c r="AD2684">
        <v>59600474</v>
      </c>
      <c r="AE2684" t="s">
        <v>95</v>
      </c>
      <c r="AF2684" s="8">
        <v>45473</v>
      </c>
    </row>
    <row r="2685" spans="1:32" x14ac:dyDescent="0.25">
      <c r="A2685" t="s">
        <v>8559</v>
      </c>
      <c r="B2685" s="10">
        <v>2024</v>
      </c>
      <c r="C2685" s="8">
        <v>45383</v>
      </c>
      <c r="D2685" s="8">
        <v>45473</v>
      </c>
      <c r="E2685" t="s">
        <v>83</v>
      </c>
      <c r="F2685">
        <v>11.9</v>
      </c>
      <c r="G2685" t="s">
        <v>157</v>
      </c>
      <c r="H2685" t="e">
        <f>+Jefe De Barrido En Servo De Limpia</f>
        <v>#NAME?</v>
      </c>
      <c r="I2685" t="s">
        <v>159</v>
      </c>
      <c r="J2685" t="s">
        <v>8262</v>
      </c>
      <c r="K2685" t="s">
        <v>4455</v>
      </c>
      <c r="L2685" t="s">
        <v>2626</v>
      </c>
      <c r="M2685" t="s">
        <v>91</v>
      </c>
      <c r="N2685">
        <v>9474</v>
      </c>
      <c r="O2685" t="s">
        <v>93</v>
      </c>
      <c r="P2685">
        <v>9474</v>
      </c>
      <c r="Q2685" t="s">
        <v>93</v>
      </c>
      <c r="R2685">
        <v>59600475</v>
      </c>
      <c r="S2685">
        <v>59600475</v>
      </c>
      <c r="T2685">
        <v>59600475</v>
      </c>
      <c r="U2685">
        <v>59600475</v>
      </c>
      <c r="V2685">
        <v>59600475</v>
      </c>
      <c r="W2685">
        <v>59600475</v>
      </c>
      <c r="X2685">
        <v>59600475</v>
      </c>
      <c r="Y2685">
        <v>59600475</v>
      </c>
      <c r="Z2685">
        <v>59600475</v>
      </c>
      <c r="AA2685">
        <v>59600475</v>
      </c>
      <c r="AB2685">
        <v>59600475</v>
      </c>
      <c r="AC2685">
        <v>59600475</v>
      </c>
      <c r="AD2685">
        <v>59600475</v>
      </c>
      <c r="AE2685" t="s">
        <v>95</v>
      </c>
      <c r="AF2685" s="8">
        <v>45473</v>
      </c>
    </row>
    <row r="2686" spans="1:32" x14ac:dyDescent="0.25">
      <c r="A2686" t="s">
        <v>8560</v>
      </c>
      <c r="B2686" s="10">
        <v>2024</v>
      </c>
      <c r="C2686" s="8">
        <v>45383</v>
      </c>
      <c r="D2686" s="8">
        <v>45473</v>
      </c>
      <c r="E2686" t="s">
        <v>83</v>
      </c>
      <c r="F2686">
        <v>8.9</v>
      </c>
      <c r="G2686" t="s">
        <v>174</v>
      </c>
      <c r="H2686" t="s">
        <v>8561</v>
      </c>
      <c r="I2686" t="s">
        <v>159</v>
      </c>
      <c r="J2686" t="s">
        <v>1600</v>
      </c>
      <c r="K2686" t="s">
        <v>4455</v>
      </c>
      <c r="L2686" t="s">
        <v>8562</v>
      </c>
      <c r="M2686" t="s">
        <v>91</v>
      </c>
      <c r="N2686">
        <v>8399</v>
      </c>
      <c r="O2686" t="s">
        <v>93</v>
      </c>
      <c r="P2686">
        <v>8399</v>
      </c>
      <c r="Q2686" t="s">
        <v>93</v>
      </c>
      <c r="R2686">
        <v>59600476</v>
      </c>
      <c r="S2686">
        <v>59600476</v>
      </c>
      <c r="T2686">
        <v>59600476</v>
      </c>
      <c r="U2686">
        <v>59600476</v>
      </c>
      <c r="V2686">
        <v>59600476</v>
      </c>
      <c r="W2686">
        <v>59600476</v>
      </c>
      <c r="X2686">
        <v>59600476</v>
      </c>
      <c r="Y2686">
        <v>59600476</v>
      </c>
      <c r="Z2686">
        <v>59600476</v>
      </c>
      <c r="AA2686">
        <v>59600476</v>
      </c>
      <c r="AB2686">
        <v>59600476</v>
      </c>
      <c r="AC2686">
        <v>59600476</v>
      </c>
      <c r="AD2686">
        <v>59600476</v>
      </c>
      <c r="AE2686" t="s">
        <v>95</v>
      </c>
      <c r="AF2686" s="8">
        <v>45473</v>
      </c>
    </row>
    <row r="2687" spans="1:32" x14ac:dyDescent="0.25">
      <c r="A2687" t="s">
        <v>8563</v>
      </c>
      <c r="B2687" s="10">
        <v>2024</v>
      </c>
      <c r="C2687" s="8">
        <v>45383</v>
      </c>
      <c r="D2687" s="8">
        <v>45473</v>
      </c>
      <c r="E2687" t="s">
        <v>83</v>
      </c>
      <c r="F2687">
        <v>7.9</v>
      </c>
      <c r="G2687" t="s">
        <v>124</v>
      </c>
      <c r="H2687" t="s">
        <v>2676</v>
      </c>
      <c r="I2687" t="s">
        <v>159</v>
      </c>
      <c r="J2687" t="s">
        <v>484</v>
      </c>
      <c r="K2687" t="s">
        <v>4455</v>
      </c>
      <c r="L2687" t="s">
        <v>136</v>
      </c>
      <c r="M2687" t="s">
        <v>91</v>
      </c>
      <c r="N2687">
        <v>6532</v>
      </c>
      <c r="O2687" t="s">
        <v>93</v>
      </c>
      <c r="P2687">
        <v>6532</v>
      </c>
      <c r="Q2687" t="s">
        <v>93</v>
      </c>
      <c r="R2687">
        <v>59600477</v>
      </c>
      <c r="S2687">
        <v>59600477</v>
      </c>
      <c r="T2687">
        <v>59600477</v>
      </c>
      <c r="U2687">
        <v>59600477</v>
      </c>
      <c r="V2687">
        <v>59600477</v>
      </c>
      <c r="W2687">
        <v>59600477</v>
      </c>
      <c r="X2687">
        <v>59600477</v>
      </c>
      <c r="Y2687">
        <v>59600477</v>
      </c>
      <c r="Z2687">
        <v>59600477</v>
      </c>
      <c r="AA2687">
        <v>59600477</v>
      </c>
      <c r="AB2687">
        <v>59600477</v>
      </c>
      <c r="AC2687">
        <v>59600477</v>
      </c>
      <c r="AD2687">
        <v>59600477</v>
      </c>
      <c r="AE2687" t="s">
        <v>95</v>
      </c>
      <c r="AF2687" s="8">
        <v>45473</v>
      </c>
    </row>
    <row r="2688" spans="1:32" x14ac:dyDescent="0.25">
      <c r="A2688" t="s">
        <v>8564</v>
      </c>
      <c r="B2688" s="10">
        <v>2024</v>
      </c>
      <c r="C2688" s="8">
        <v>45383</v>
      </c>
      <c r="D2688" s="8">
        <v>45473</v>
      </c>
      <c r="E2688" t="s">
        <v>83</v>
      </c>
      <c r="F2688">
        <v>7.9</v>
      </c>
      <c r="G2688" t="s">
        <v>124</v>
      </c>
      <c r="H2688" t="s">
        <v>2676</v>
      </c>
      <c r="I2688" t="s">
        <v>159</v>
      </c>
      <c r="J2688" t="s">
        <v>2056</v>
      </c>
      <c r="K2688" t="s">
        <v>4455</v>
      </c>
      <c r="L2688" t="s">
        <v>503</v>
      </c>
      <c r="M2688" t="s">
        <v>91</v>
      </c>
      <c r="N2688">
        <v>6532</v>
      </c>
      <c r="O2688" t="s">
        <v>93</v>
      </c>
      <c r="P2688">
        <v>6532</v>
      </c>
      <c r="Q2688" t="s">
        <v>93</v>
      </c>
      <c r="R2688">
        <v>59600478</v>
      </c>
      <c r="S2688">
        <v>59600478</v>
      </c>
      <c r="T2688">
        <v>59600478</v>
      </c>
      <c r="U2688">
        <v>59600478</v>
      </c>
      <c r="V2688">
        <v>59600478</v>
      </c>
      <c r="W2688">
        <v>59600478</v>
      </c>
      <c r="X2688">
        <v>59600478</v>
      </c>
      <c r="Y2688">
        <v>59600478</v>
      </c>
      <c r="Z2688">
        <v>59600478</v>
      </c>
      <c r="AA2688">
        <v>59600478</v>
      </c>
      <c r="AB2688">
        <v>59600478</v>
      </c>
      <c r="AC2688">
        <v>59600478</v>
      </c>
      <c r="AD2688">
        <v>59600478</v>
      </c>
      <c r="AE2688" t="s">
        <v>95</v>
      </c>
      <c r="AF2688" s="8">
        <v>45473</v>
      </c>
    </row>
    <row r="2689" spans="1:32" x14ac:dyDescent="0.25">
      <c r="A2689" t="s">
        <v>8565</v>
      </c>
      <c r="B2689" s="10">
        <v>2024</v>
      </c>
      <c r="C2689" s="8">
        <v>45383</v>
      </c>
      <c r="D2689" s="8">
        <v>45473</v>
      </c>
      <c r="E2689" t="s">
        <v>83</v>
      </c>
      <c r="F2689">
        <v>8</v>
      </c>
      <c r="G2689" t="s">
        <v>99</v>
      </c>
      <c r="H2689" t="s">
        <v>8566</v>
      </c>
      <c r="I2689" t="s">
        <v>109</v>
      </c>
      <c r="J2689" t="s">
        <v>769</v>
      </c>
      <c r="K2689" t="s">
        <v>4455</v>
      </c>
      <c r="L2689" t="s">
        <v>672</v>
      </c>
      <c r="M2689" t="s">
        <v>91</v>
      </c>
      <c r="N2689">
        <v>7364</v>
      </c>
      <c r="O2689" t="s">
        <v>93</v>
      </c>
      <c r="P2689">
        <v>7364</v>
      </c>
      <c r="Q2689" t="s">
        <v>93</v>
      </c>
      <c r="R2689">
        <v>59600479</v>
      </c>
      <c r="S2689">
        <v>59600479</v>
      </c>
      <c r="T2689">
        <v>59600479</v>
      </c>
      <c r="U2689">
        <v>59600479</v>
      </c>
      <c r="V2689">
        <v>59600479</v>
      </c>
      <c r="W2689">
        <v>59600479</v>
      </c>
      <c r="X2689">
        <v>59600479</v>
      </c>
      <c r="Y2689">
        <v>59600479</v>
      </c>
      <c r="Z2689">
        <v>59600479</v>
      </c>
      <c r="AA2689">
        <v>59600479</v>
      </c>
      <c r="AB2689">
        <v>59600479</v>
      </c>
      <c r="AC2689">
        <v>59600479</v>
      </c>
      <c r="AD2689">
        <v>59600479</v>
      </c>
      <c r="AE2689" t="s">
        <v>95</v>
      </c>
      <c r="AF2689" s="8">
        <v>45473</v>
      </c>
    </row>
    <row r="2690" spans="1:32" x14ac:dyDescent="0.25">
      <c r="A2690" t="s">
        <v>8567</v>
      </c>
      <c r="B2690" s="10">
        <v>2024</v>
      </c>
      <c r="C2690" s="8">
        <v>45383</v>
      </c>
      <c r="D2690" s="8">
        <v>45473</v>
      </c>
      <c r="E2690" t="s">
        <v>1621</v>
      </c>
      <c r="F2690">
        <v>100</v>
      </c>
      <c r="G2690" t="s">
        <v>224</v>
      </c>
      <c r="H2690" t="s">
        <v>1623</v>
      </c>
      <c r="I2690" t="s">
        <v>8568</v>
      </c>
      <c r="J2690" t="s">
        <v>3613</v>
      </c>
      <c r="K2690" t="s">
        <v>7819</v>
      </c>
      <c r="L2690" t="s">
        <v>2124</v>
      </c>
      <c r="M2690" t="s">
        <v>91</v>
      </c>
      <c r="N2690">
        <v>7468</v>
      </c>
      <c r="O2690" t="s">
        <v>93</v>
      </c>
      <c r="P2690">
        <v>7468</v>
      </c>
      <c r="Q2690" t="s">
        <v>93</v>
      </c>
      <c r="R2690">
        <v>59600506</v>
      </c>
      <c r="S2690">
        <v>59600506</v>
      </c>
      <c r="T2690">
        <v>59600506</v>
      </c>
      <c r="U2690">
        <v>59600506</v>
      </c>
      <c r="V2690">
        <v>59600506</v>
      </c>
      <c r="W2690">
        <v>59600506</v>
      </c>
      <c r="X2690">
        <v>59600506</v>
      </c>
      <c r="Y2690">
        <v>59600506</v>
      </c>
      <c r="Z2690">
        <v>59600506</v>
      </c>
      <c r="AA2690">
        <v>59600506</v>
      </c>
      <c r="AB2690">
        <v>59600506</v>
      </c>
      <c r="AC2690">
        <v>59600506</v>
      </c>
      <c r="AD2690">
        <v>59600506</v>
      </c>
      <c r="AE2690" t="s">
        <v>95</v>
      </c>
      <c r="AF2690" s="8">
        <v>45473</v>
      </c>
    </row>
    <row r="2691" spans="1:32" x14ac:dyDescent="0.25">
      <c r="A2691" t="s">
        <v>8569</v>
      </c>
      <c r="B2691" s="10">
        <v>2024</v>
      </c>
      <c r="C2691" s="8">
        <v>45383</v>
      </c>
      <c r="D2691" s="8">
        <v>45473</v>
      </c>
      <c r="E2691" t="s">
        <v>1621</v>
      </c>
      <c r="F2691">
        <v>100</v>
      </c>
      <c r="G2691" t="s">
        <v>1658</v>
      </c>
      <c r="H2691" t="s">
        <v>1629</v>
      </c>
      <c r="I2691" t="s">
        <v>1664</v>
      </c>
      <c r="J2691" t="s">
        <v>2793</v>
      </c>
      <c r="K2691" t="s">
        <v>7893</v>
      </c>
      <c r="L2691" t="s">
        <v>2726</v>
      </c>
      <c r="M2691" t="s">
        <v>137</v>
      </c>
      <c r="N2691">
        <v>7468</v>
      </c>
      <c r="O2691" t="s">
        <v>93</v>
      </c>
      <c r="P2691">
        <v>7468</v>
      </c>
      <c r="Q2691" t="s">
        <v>93</v>
      </c>
      <c r="R2691">
        <v>59600507</v>
      </c>
      <c r="S2691">
        <v>59600507</v>
      </c>
      <c r="T2691">
        <v>59600507</v>
      </c>
      <c r="U2691">
        <v>59600507</v>
      </c>
      <c r="V2691">
        <v>59600507</v>
      </c>
      <c r="W2691">
        <v>59600507</v>
      </c>
      <c r="X2691">
        <v>59600507</v>
      </c>
      <c r="Y2691">
        <v>59600507</v>
      </c>
      <c r="Z2691">
        <v>59600507</v>
      </c>
      <c r="AA2691">
        <v>59600507</v>
      </c>
      <c r="AB2691">
        <v>59600507</v>
      </c>
      <c r="AC2691">
        <v>59600507</v>
      </c>
      <c r="AD2691">
        <v>59600507</v>
      </c>
      <c r="AE2691" t="s">
        <v>95</v>
      </c>
      <c r="AF2691" s="8">
        <v>45473</v>
      </c>
    </row>
    <row r="2692" spans="1:32" x14ac:dyDescent="0.25">
      <c r="A2692" t="s">
        <v>8570</v>
      </c>
      <c r="B2692" s="10">
        <v>2024</v>
      </c>
      <c r="C2692" s="8">
        <v>45383</v>
      </c>
      <c r="D2692" s="8">
        <v>45473</v>
      </c>
      <c r="E2692" t="s">
        <v>1621</v>
      </c>
      <c r="F2692">
        <v>100</v>
      </c>
      <c r="G2692" t="s">
        <v>224</v>
      </c>
      <c r="H2692" t="s">
        <v>1629</v>
      </c>
      <c r="I2692" t="s">
        <v>8568</v>
      </c>
      <c r="J2692" t="s">
        <v>305</v>
      </c>
      <c r="K2692" t="s">
        <v>7893</v>
      </c>
      <c r="L2692" t="s">
        <v>3641</v>
      </c>
      <c r="M2692" t="s">
        <v>91</v>
      </c>
      <c r="N2692">
        <v>7468</v>
      </c>
      <c r="O2692" t="s">
        <v>93</v>
      </c>
      <c r="P2692">
        <v>7468</v>
      </c>
      <c r="Q2692" t="s">
        <v>93</v>
      </c>
      <c r="R2692">
        <v>59600508</v>
      </c>
      <c r="S2692">
        <v>59600508</v>
      </c>
      <c r="T2692">
        <v>59600508</v>
      </c>
      <c r="U2692">
        <v>59600508</v>
      </c>
      <c r="V2692">
        <v>59600508</v>
      </c>
      <c r="W2692">
        <v>59600508</v>
      </c>
      <c r="X2692">
        <v>59600508</v>
      </c>
      <c r="Y2692">
        <v>59600508</v>
      </c>
      <c r="Z2692">
        <v>59600508</v>
      </c>
      <c r="AA2692">
        <v>59600508</v>
      </c>
      <c r="AB2692">
        <v>59600508</v>
      </c>
      <c r="AC2692">
        <v>59600508</v>
      </c>
      <c r="AD2692">
        <v>59600508</v>
      </c>
      <c r="AE2692" t="s">
        <v>95</v>
      </c>
      <c r="AF2692" s="8">
        <v>45473</v>
      </c>
    </row>
    <row r="2693" spans="1:32" x14ac:dyDescent="0.25">
      <c r="A2693" t="s">
        <v>8571</v>
      </c>
      <c r="B2693" s="10">
        <v>2024</v>
      </c>
      <c r="C2693" s="8">
        <v>45383</v>
      </c>
      <c r="D2693" s="8">
        <v>45473</v>
      </c>
      <c r="E2693" t="s">
        <v>1621</v>
      </c>
      <c r="F2693">
        <v>100</v>
      </c>
      <c r="G2693" t="s">
        <v>1634</v>
      </c>
      <c r="H2693" t="s">
        <v>1635</v>
      </c>
      <c r="I2693" t="s">
        <v>1636</v>
      </c>
      <c r="J2693" t="s">
        <v>389</v>
      </c>
      <c r="K2693" t="s">
        <v>3056</v>
      </c>
      <c r="L2693" t="s">
        <v>5693</v>
      </c>
      <c r="M2693" t="s">
        <v>137</v>
      </c>
      <c r="N2693">
        <v>7468</v>
      </c>
      <c r="O2693" t="s">
        <v>93</v>
      </c>
      <c r="P2693">
        <v>7468</v>
      </c>
      <c r="Q2693" t="s">
        <v>93</v>
      </c>
      <c r="R2693">
        <v>59600509</v>
      </c>
      <c r="S2693">
        <v>59600509</v>
      </c>
      <c r="T2693">
        <v>59600509</v>
      </c>
      <c r="U2693">
        <v>59600509</v>
      </c>
      <c r="V2693">
        <v>59600509</v>
      </c>
      <c r="W2693">
        <v>59600509</v>
      </c>
      <c r="X2693">
        <v>59600509</v>
      </c>
      <c r="Y2693">
        <v>59600509</v>
      </c>
      <c r="Z2693">
        <v>59600509</v>
      </c>
      <c r="AA2693">
        <v>59600509</v>
      </c>
      <c r="AB2693">
        <v>59600509</v>
      </c>
      <c r="AC2693">
        <v>59600509</v>
      </c>
      <c r="AD2693">
        <v>59600509</v>
      </c>
      <c r="AE2693" t="s">
        <v>95</v>
      </c>
      <c r="AF2693" s="8">
        <v>45473</v>
      </c>
    </row>
    <row r="2694" spans="1:32" x14ac:dyDescent="0.25">
      <c r="A2694" t="s">
        <v>8572</v>
      </c>
      <c r="B2694" s="10">
        <v>2024</v>
      </c>
      <c r="C2694" s="8">
        <v>45383</v>
      </c>
      <c r="D2694" s="8">
        <v>45473</v>
      </c>
      <c r="E2694" t="s">
        <v>1621</v>
      </c>
      <c r="F2694">
        <v>100</v>
      </c>
      <c r="G2694" t="s">
        <v>1634</v>
      </c>
      <c r="H2694" t="s">
        <v>1635</v>
      </c>
      <c r="I2694" t="s">
        <v>1636</v>
      </c>
      <c r="J2694" t="s">
        <v>1206</v>
      </c>
      <c r="K2694" t="s">
        <v>3056</v>
      </c>
      <c r="L2694" t="s">
        <v>374</v>
      </c>
      <c r="M2694" t="s">
        <v>137</v>
      </c>
      <c r="N2694">
        <v>7468</v>
      </c>
      <c r="O2694" t="s">
        <v>93</v>
      </c>
      <c r="P2694">
        <v>7468</v>
      </c>
      <c r="Q2694" t="s">
        <v>93</v>
      </c>
      <c r="R2694">
        <v>59600510</v>
      </c>
      <c r="S2694">
        <v>59600510</v>
      </c>
      <c r="T2694">
        <v>59600510</v>
      </c>
      <c r="U2694">
        <v>59600510</v>
      </c>
      <c r="V2694">
        <v>59600510</v>
      </c>
      <c r="W2694">
        <v>59600510</v>
      </c>
      <c r="X2694">
        <v>59600510</v>
      </c>
      <c r="Y2694">
        <v>59600510</v>
      </c>
      <c r="Z2694">
        <v>59600510</v>
      </c>
      <c r="AA2694">
        <v>59600510</v>
      </c>
      <c r="AB2694">
        <v>59600510</v>
      </c>
      <c r="AC2694">
        <v>59600510</v>
      </c>
      <c r="AD2694">
        <v>59600510</v>
      </c>
      <c r="AE2694" t="s">
        <v>95</v>
      </c>
      <c r="AF2694" s="8">
        <v>45473</v>
      </c>
    </row>
    <row r="2695" spans="1:32" x14ac:dyDescent="0.25">
      <c r="A2695" t="s">
        <v>8573</v>
      </c>
      <c r="B2695" s="10">
        <v>2024</v>
      </c>
      <c r="C2695" s="8">
        <v>45383</v>
      </c>
      <c r="D2695" s="8">
        <v>45473</v>
      </c>
      <c r="E2695" t="s">
        <v>1621</v>
      </c>
      <c r="F2695">
        <v>100</v>
      </c>
      <c r="G2695" t="s">
        <v>1634</v>
      </c>
      <c r="H2695" t="s">
        <v>1635</v>
      </c>
      <c r="I2695" t="s">
        <v>1636</v>
      </c>
      <c r="J2695" t="s">
        <v>384</v>
      </c>
      <c r="K2695" t="s">
        <v>3056</v>
      </c>
      <c r="L2695" t="s">
        <v>460</v>
      </c>
      <c r="M2695" t="s">
        <v>137</v>
      </c>
      <c r="N2695">
        <v>7468</v>
      </c>
      <c r="O2695" t="s">
        <v>93</v>
      </c>
      <c r="P2695">
        <v>7468</v>
      </c>
      <c r="Q2695" t="s">
        <v>93</v>
      </c>
      <c r="R2695">
        <v>59600511</v>
      </c>
      <c r="S2695">
        <v>59600511</v>
      </c>
      <c r="T2695">
        <v>59600511</v>
      </c>
      <c r="U2695">
        <v>59600511</v>
      </c>
      <c r="V2695">
        <v>59600511</v>
      </c>
      <c r="W2695">
        <v>59600511</v>
      </c>
      <c r="X2695">
        <v>59600511</v>
      </c>
      <c r="Y2695">
        <v>59600511</v>
      </c>
      <c r="Z2695">
        <v>59600511</v>
      </c>
      <c r="AA2695">
        <v>59600511</v>
      </c>
      <c r="AB2695">
        <v>59600511</v>
      </c>
      <c r="AC2695">
        <v>59600511</v>
      </c>
      <c r="AD2695">
        <v>59600511</v>
      </c>
      <c r="AE2695" t="s">
        <v>95</v>
      </c>
      <c r="AF2695" s="8">
        <v>45473</v>
      </c>
    </row>
    <row r="2696" spans="1:32" x14ac:dyDescent="0.25">
      <c r="A2696" t="s">
        <v>8574</v>
      </c>
      <c r="B2696" s="10">
        <v>2024</v>
      </c>
      <c r="C2696" s="8">
        <v>45383</v>
      </c>
      <c r="D2696" s="8">
        <v>45473</v>
      </c>
      <c r="E2696" t="s">
        <v>1621</v>
      </c>
      <c r="F2696">
        <v>100</v>
      </c>
      <c r="G2696" t="s">
        <v>157</v>
      </c>
      <c r="H2696" t="s">
        <v>1635</v>
      </c>
      <c r="I2696" t="s">
        <v>1636</v>
      </c>
      <c r="J2696" t="s">
        <v>2470</v>
      </c>
      <c r="K2696" t="s">
        <v>3056</v>
      </c>
      <c r="L2696" t="s">
        <v>374</v>
      </c>
      <c r="M2696" t="s">
        <v>91</v>
      </c>
      <c r="N2696">
        <v>7468</v>
      </c>
      <c r="O2696" t="s">
        <v>93</v>
      </c>
      <c r="P2696">
        <v>7468</v>
      </c>
      <c r="Q2696" t="s">
        <v>93</v>
      </c>
      <c r="R2696">
        <v>59600512</v>
      </c>
      <c r="S2696">
        <v>59600512</v>
      </c>
      <c r="T2696">
        <v>59600512</v>
      </c>
      <c r="U2696">
        <v>59600512</v>
      </c>
      <c r="V2696">
        <v>59600512</v>
      </c>
      <c r="W2696">
        <v>59600512</v>
      </c>
      <c r="X2696">
        <v>59600512</v>
      </c>
      <c r="Y2696">
        <v>59600512</v>
      </c>
      <c r="Z2696">
        <v>59600512</v>
      </c>
      <c r="AA2696">
        <v>59600512</v>
      </c>
      <c r="AB2696">
        <v>59600512</v>
      </c>
      <c r="AC2696">
        <v>59600512</v>
      </c>
      <c r="AD2696">
        <v>59600512</v>
      </c>
      <c r="AE2696" t="s">
        <v>95</v>
      </c>
      <c r="AF2696" s="8">
        <v>45473</v>
      </c>
    </row>
    <row r="2697" spans="1:32" x14ac:dyDescent="0.25">
      <c r="A2697" t="s">
        <v>8575</v>
      </c>
      <c r="B2697" s="10">
        <v>2024</v>
      </c>
      <c r="C2697" s="8">
        <v>45383</v>
      </c>
      <c r="D2697" s="8">
        <v>45473</v>
      </c>
      <c r="E2697" t="s">
        <v>1621</v>
      </c>
      <c r="F2697">
        <v>100</v>
      </c>
      <c r="G2697" t="s">
        <v>1658</v>
      </c>
      <c r="H2697" t="s">
        <v>1629</v>
      </c>
      <c r="I2697" t="s">
        <v>8576</v>
      </c>
      <c r="J2697" t="s">
        <v>8577</v>
      </c>
      <c r="K2697" t="s">
        <v>972</v>
      </c>
      <c r="L2697" t="s">
        <v>1862</v>
      </c>
      <c r="M2697" t="s">
        <v>91</v>
      </c>
      <c r="N2697">
        <v>7468</v>
      </c>
      <c r="O2697" t="s">
        <v>93</v>
      </c>
      <c r="P2697">
        <v>7468</v>
      </c>
      <c r="Q2697" t="s">
        <v>93</v>
      </c>
      <c r="R2697">
        <v>59600538</v>
      </c>
      <c r="S2697">
        <v>59600538</v>
      </c>
      <c r="T2697">
        <v>59600538</v>
      </c>
      <c r="U2697">
        <v>59600538</v>
      </c>
      <c r="V2697">
        <v>59600538</v>
      </c>
      <c r="W2697">
        <v>59600538</v>
      </c>
      <c r="X2697">
        <v>59600538</v>
      </c>
      <c r="Y2697">
        <v>59600538</v>
      </c>
      <c r="Z2697">
        <v>59600538</v>
      </c>
      <c r="AA2697">
        <v>59600538</v>
      </c>
      <c r="AB2697">
        <v>59600538</v>
      </c>
      <c r="AC2697">
        <v>59600538</v>
      </c>
      <c r="AD2697">
        <v>59600538</v>
      </c>
      <c r="AE2697" t="s">
        <v>95</v>
      </c>
      <c r="AF2697" s="8">
        <v>45473</v>
      </c>
    </row>
    <row r="2698" spans="1:32" x14ac:dyDescent="0.25">
      <c r="A2698" t="s">
        <v>8578</v>
      </c>
      <c r="B2698" s="10">
        <v>2024</v>
      </c>
      <c r="C2698" s="8">
        <v>45383</v>
      </c>
      <c r="D2698" s="8">
        <v>45473</v>
      </c>
      <c r="E2698" t="s">
        <v>1621</v>
      </c>
      <c r="F2698">
        <v>100</v>
      </c>
      <c r="G2698" t="s">
        <v>1658</v>
      </c>
      <c r="H2698" t="s">
        <v>1629</v>
      </c>
      <c r="I2698" t="s">
        <v>8576</v>
      </c>
      <c r="J2698" t="s">
        <v>8579</v>
      </c>
      <c r="K2698" t="s">
        <v>972</v>
      </c>
      <c r="L2698" t="s">
        <v>672</v>
      </c>
      <c r="M2698" t="s">
        <v>91</v>
      </c>
      <c r="N2698">
        <v>7468</v>
      </c>
      <c r="O2698" t="s">
        <v>93</v>
      </c>
      <c r="P2698">
        <v>7468</v>
      </c>
      <c r="Q2698" t="s">
        <v>93</v>
      </c>
      <c r="R2698">
        <v>59600539</v>
      </c>
      <c r="S2698">
        <v>59600539</v>
      </c>
      <c r="T2698">
        <v>59600539</v>
      </c>
      <c r="U2698">
        <v>59600539</v>
      </c>
      <c r="V2698">
        <v>59600539</v>
      </c>
      <c r="W2698">
        <v>59600539</v>
      </c>
      <c r="X2698">
        <v>59600539</v>
      </c>
      <c r="Y2698">
        <v>59600539</v>
      </c>
      <c r="Z2698">
        <v>59600539</v>
      </c>
      <c r="AA2698">
        <v>59600539</v>
      </c>
      <c r="AB2698">
        <v>59600539</v>
      </c>
      <c r="AC2698">
        <v>59600539</v>
      </c>
      <c r="AD2698">
        <v>59600539</v>
      </c>
      <c r="AE2698" t="s">
        <v>95</v>
      </c>
      <c r="AF2698" s="8">
        <v>45473</v>
      </c>
    </row>
    <row r="2699" spans="1:32" x14ac:dyDescent="0.25">
      <c r="A2699" t="s">
        <v>8580</v>
      </c>
      <c r="B2699" s="10">
        <v>2024</v>
      </c>
      <c r="C2699" s="8">
        <v>45383</v>
      </c>
      <c r="D2699" s="8">
        <v>45473</v>
      </c>
      <c r="E2699" t="s">
        <v>1621</v>
      </c>
      <c r="F2699">
        <v>100</v>
      </c>
      <c r="G2699" t="s">
        <v>1634</v>
      </c>
      <c r="H2699" t="s">
        <v>1635</v>
      </c>
      <c r="I2699" t="s">
        <v>1636</v>
      </c>
      <c r="J2699" t="s">
        <v>1449</v>
      </c>
      <c r="K2699" t="s">
        <v>8581</v>
      </c>
      <c r="L2699" t="s">
        <v>8582</v>
      </c>
      <c r="M2699" t="s">
        <v>91</v>
      </c>
      <c r="N2699">
        <v>7468</v>
      </c>
      <c r="O2699" t="s">
        <v>93</v>
      </c>
      <c r="P2699">
        <v>7468</v>
      </c>
      <c r="Q2699" t="s">
        <v>93</v>
      </c>
      <c r="R2699">
        <v>59600540</v>
      </c>
      <c r="S2699">
        <v>59600540</v>
      </c>
      <c r="T2699">
        <v>59600540</v>
      </c>
      <c r="U2699">
        <v>59600540</v>
      </c>
      <c r="V2699">
        <v>59600540</v>
      </c>
      <c r="W2699">
        <v>59600540</v>
      </c>
      <c r="X2699">
        <v>59600540</v>
      </c>
      <c r="Y2699">
        <v>59600540</v>
      </c>
      <c r="Z2699">
        <v>59600540</v>
      </c>
      <c r="AA2699">
        <v>59600540</v>
      </c>
      <c r="AB2699">
        <v>59600540</v>
      </c>
      <c r="AC2699">
        <v>59600540</v>
      </c>
      <c r="AD2699">
        <v>59600540</v>
      </c>
      <c r="AE2699" t="s">
        <v>95</v>
      </c>
      <c r="AF2699" s="8">
        <v>45473</v>
      </c>
    </row>
    <row r="2700" spans="1:32" x14ac:dyDescent="0.25">
      <c r="A2700" t="s">
        <v>8583</v>
      </c>
      <c r="B2700" s="10">
        <v>2024</v>
      </c>
      <c r="C2700" s="8">
        <v>45383</v>
      </c>
      <c r="D2700" s="8">
        <v>45473</v>
      </c>
      <c r="E2700" t="s">
        <v>1621</v>
      </c>
      <c r="F2700">
        <v>100</v>
      </c>
      <c r="G2700" t="s">
        <v>1658</v>
      </c>
      <c r="H2700" t="s">
        <v>1629</v>
      </c>
      <c r="I2700" t="s">
        <v>8584</v>
      </c>
      <c r="J2700" t="s">
        <v>8585</v>
      </c>
      <c r="K2700" t="s">
        <v>8586</v>
      </c>
      <c r="L2700" t="s">
        <v>1299</v>
      </c>
      <c r="M2700" t="s">
        <v>137</v>
      </c>
      <c r="N2700">
        <v>7468</v>
      </c>
      <c r="O2700" t="s">
        <v>93</v>
      </c>
      <c r="P2700">
        <v>7468</v>
      </c>
      <c r="Q2700" t="s">
        <v>93</v>
      </c>
      <c r="R2700">
        <v>59600541</v>
      </c>
      <c r="S2700">
        <v>59600541</v>
      </c>
      <c r="T2700">
        <v>59600541</v>
      </c>
      <c r="U2700">
        <v>59600541</v>
      </c>
      <c r="V2700">
        <v>59600541</v>
      </c>
      <c r="W2700">
        <v>59600541</v>
      </c>
      <c r="X2700">
        <v>59600541</v>
      </c>
      <c r="Y2700">
        <v>59600541</v>
      </c>
      <c r="Z2700">
        <v>59600541</v>
      </c>
      <c r="AA2700">
        <v>59600541</v>
      </c>
      <c r="AB2700">
        <v>59600541</v>
      </c>
      <c r="AC2700">
        <v>59600541</v>
      </c>
      <c r="AD2700">
        <v>59600541</v>
      </c>
      <c r="AE2700" t="s">
        <v>95</v>
      </c>
      <c r="AF2700" s="8">
        <v>45473</v>
      </c>
    </row>
    <row r="2701" spans="1:32" x14ac:dyDescent="0.25">
      <c r="A2701" t="s">
        <v>8587</v>
      </c>
      <c r="B2701" s="10">
        <v>2024</v>
      </c>
      <c r="C2701" s="8">
        <v>45383</v>
      </c>
      <c r="D2701" s="8">
        <v>45473</v>
      </c>
      <c r="E2701" t="s">
        <v>1621</v>
      </c>
      <c r="F2701">
        <v>100</v>
      </c>
      <c r="G2701" t="s">
        <v>8588</v>
      </c>
      <c r="H2701" t="s">
        <v>1629</v>
      </c>
      <c r="I2701" t="s">
        <v>8589</v>
      </c>
      <c r="J2701" t="s">
        <v>8590</v>
      </c>
      <c r="K2701" t="s">
        <v>3668</v>
      </c>
      <c r="L2701" t="s">
        <v>8365</v>
      </c>
      <c r="M2701" t="s">
        <v>91</v>
      </c>
      <c r="N2701">
        <v>7468</v>
      </c>
      <c r="O2701" t="s">
        <v>93</v>
      </c>
      <c r="P2701">
        <v>7468</v>
      </c>
      <c r="Q2701" t="s">
        <v>93</v>
      </c>
      <c r="R2701">
        <v>59600542</v>
      </c>
      <c r="S2701">
        <v>59600542</v>
      </c>
      <c r="T2701">
        <v>59600542</v>
      </c>
      <c r="U2701">
        <v>59600542</v>
      </c>
      <c r="V2701">
        <v>59600542</v>
      </c>
      <c r="W2701">
        <v>59600542</v>
      </c>
      <c r="X2701">
        <v>59600542</v>
      </c>
      <c r="Y2701">
        <v>59600542</v>
      </c>
      <c r="Z2701">
        <v>59600542</v>
      </c>
      <c r="AA2701">
        <v>59600542</v>
      </c>
      <c r="AB2701">
        <v>59600542</v>
      </c>
      <c r="AC2701">
        <v>59600542</v>
      </c>
      <c r="AD2701">
        <v>59600542</v>
      </c>
      <c r="AE2701" t="s">
        <v>95</v>
      </c>
      <c r="AF2701" s="8">
        <v>45473</v>
      </c>
    </row>
    <row r="2702" spans="1:32" x14ac:dyDescent="0.25">
      <c r="A2702" t="s">
        <v>8591</v>
      </c>
      <c r="B2702" s="10">
        <v>2024</v>
      </c>
      <c r="C2702" s="8">
        <v>45383</v>
      </c>
      <c r="D2702" s="8">
        <v>45473</v>
      </c>
      <c r="E2702" t="s">
        <v>1621</v>
      </c>
      <c r="F2702">
        <v>100</v>
      </c>
      <c r="G2702" t="s">
        <v>224</v>
      </c>
      <c r="H2702" t="s">
        <v>1629</v>
      </c>
      <c r="I2702" t="s">
        <v>3409</v>
      </c>
      <c r="J2702" t="s">
        <v>2113</v>
      </c>
      <c r="K2702" t="s">
        <v>3668</v>
      </c>
      <c r="L2702" t="s">
        <v>8365</v>
      </c>
      <c r="M2702" t="s">
        <v>137</v>
      </c>
      <c r="N2702">
        <v>7468</v>
      </c>
      <c r="O2702" t="s">
        <v>93</v>
      </c>
      <c r="P2702">
        <v>7468</v>
      </c>
      <c r="Q2702" t="s">
        <v>93</v>
      </c>
      <c r="R2702">
        <v>59600543</v>
      </c>
      <c r="S2702">
        <v>59600543</v>
      </c>
      <c r="T2702">
        <v>59600543</v>
      </c>
      <c r="U2702">
        <v>59600543</v>
      </c>
      <c r="V2702">
        <v>59600543</v>
      </c>
      <c r="W2702">
        <v>59600543</v>
      </c>
      <c r="X2702">
        <v>59600543</v>
      </c>
      <c r="Y2702">
        <v>59600543</v>
      </c>
      <c r="Z2702">
        <v>59600543</v>
      </c>
      <c r="AA2702">
        <v>59600543</v>
      </c>
      <c r="AB2702">
        <v>59600543</v>
      </c>
      <c r="AC2702">
        <v>59600543</v>
      </c>
      <c r="AD2702">
        <v>59600543</v>
      </c>
      <c r="AE2702" t="s">
        <v>95</v>
      </c>
      <c r="AF2702" s="8">
        <v>45473</v>
      </c>
    </row>
    <row r="2703" spans="1:32" x14ac:dyDescent="0.25">
      <c r="A2703" t="s">
        <v>8592</v>
      </c>
      <c r="B2703" s="10">
        <v>2024</v>
      </c>
      <c r="C2703" s="8">
        <v>45383</v>
      </c>
      <c r="D2703" s="8">
        <v>45473</v>
      </c>
      <c r="E2703" t="s">
        <v>1621</v>
      </c>
      <c r="F2703">
        <v>100</v>
      </c>
      <c r="G2703" t="s">
        <v>224</v>
      </c>
      <c r="H2703" t="s">
        <v>1629</v>
      </c>
      <c r="I2703" t="s">
        <v>8593</v>
      </c>
      <c r="J2703" t="s">
        <v>1321</v>
      </c>
      <c r="K2703" t="s">
        <v>5693</v>
      </c>
      <c r="L2703" t="s">
        <v>999</v>
      </c>
      <c r="M2703" t="s">
        <v>137</v>
      </c>
      <c r="N2703">
        <v>7468</v>
      </c>
      <c r="O2703" t="s">
        <v>93</v>
      </c>
      <c r="P2703">
        <v>7468</v>
      </c>
      <c r="Q2703" t="s">
        <v>93</v>
      </c>
      <c r="R2703">
        <v>59600572</v>
      </c>
      <c r="S2703">
        <v>59600572</v>
      </c>
      <c r="T2703">
        <v>59600572</v>
      </c>
      <c r="U2703">
        <v>59600572</v>
      </c>
      <c r="V2703">
        <v>59600572</v>
      </c>
      <c r="W2703">
        <v>59600572</v>
      </c>
      <c r="X2703">
        <v>59600572</v>
      </c>
      <c r="Y2703">
        <v>59600572</v>
      </c>
      <c r="Z2703">
        <v>59600572</v>
      </c>
      <c r="AA2703">
        <v>59600572</v>
      </c>
      <c r="AB2703">
        <v>59600572</v>
      </c>
      <c r="AC2703">
        <v>59600572</v>
      </c>
      <c r="AD2703">
        <v>59600572</v>
      </c>
      <c r="AE2703" t="s">
        <v>95</v>
      </c>
      <c r="AF2703" s="8">
        <v>45473</v>
      </c>
    </row>
    <row r="2704" spans="1:32" x14ac:dyDescent="0.25">
      <c r="A2704" t="s">
        <v>8594</v>
      </c>
      <c r="B2704" s="10">
        <v>2024</v>
      </c>
      <c r="C2704" s="8">
        <v>45383</v>
      </c>
      <c r="D2704" s="8">
        <v>45473</v>
      </c>
      <c r="E2704" t="s">
        <v>1621</v>
      </c>
      <c r="F2704">
        <v>100</v>
      </c>
      <c r="G2704" t="s">
        <v>224</v>
      </c>
      <c r="H2704" t="s">
        <v>1629</v>
      </c>
      <c r="I2704" t="s">
        <v>8595</v>
      </c>
      <c r="J2704" t="s">
        <v>8596</v>
      </c>
      <c r="K2704" t="s">
        <v>1408</v>
      </c>
      <c r="L2704" t="s">
        <v>374</v>
      </c>
      <c r="M2704" t="s">
        <v>137</v>
      </c>
      <c r="N2704">
        <v>7468</v>
      </c>
      <c r="O2704" t="s">
        <v>93</v>
      </c>
      <c r="P2704">
        <v>7468</v>
      </c>
      <c r="Q2704" t="s">
        <v>93</v>
      </c>
      <c r="R2704">
        <v>59600573</v>
      </c>
      <c r="S2704">
        <v>59600573</v>
      </c>
      <c r="T2704">
        <v>59600573</v>
      </c>
      <c r="U2704">
        <v>59600573</v>
      </c>
      <c r="V2704">
        <v>59600573</v>
      </c>
      <c r="W2704">
        <v>59600573</v>
      </c>
      <c r="X2704">
        <v>59600573</v>
      </c>
      <c r="Y2704">
        <v>59600573</v>
      </c>
      <c r="Z2704">
        <v>59600573</v>
      </c>
      <c r="AA2704">
        <v>59600573</v>
      </c>
      <c r="AB2704">
        <v>59600573</v>
      </c>
      <c r="AC2704">
        <v>59600573</v>
      </c>
      <c r="AD2704">
        <v>59600573</v>
      </c>
      <c r="AE2704" t="s">
        <v>95</v>
      </c>
      <c r="AF2704" s="8">
        <v>45473</v>
      </c>
    </row>
    <row r="2705" spans="1:32" x14ac:dyDescent="0.25">
      <c r="A2705" t="s">
        <v>8597</v>
      </c>
      <c r="B2705" s="10">
        <v>2024</v>
      </c>
      <c r="C2705" s="8">
        <v>45383</v>
      </c>
      <c r="D2705" s="8">
        <v>45473</v>
      </c>
      <c r="E2705" t="s">
        <v>1621</v>
      </c>
      <c r="F2705">
        <v>100</v>
      </c>
      <c r="G2705" t="s">
        <v>1658</v>
      </c>
      <c r="H2705" t="s">
        <v>1629</v>
      </c>
      <c r="I2705" t="s">
        <v>2506</v>
      </c>
      <c r="J2705" t="s">
        <v>8598</v>
      </c>
      <c r="K2705" t="s">
        <v>1199</v>
      </c>
      <c r="L2705" t="s">
        <v>744</v>
      </c>
      <c r="M2705" t="s">
        <v>137</v>
      </c>
      <c r="N2705">
        <v>7468</v>
      </c>
      <c r="O2705" t="s">
        <v>93</v>
      </c>
      <c r="P2705">
        <v>7468</v>
      </c>
      <c r="Q2705" t="s">
        <v>93</v>
      </c>
      <c r="R2705">
        <v>59600593</v>
      </c>
      <c r="S2705">
        <v>59600593</v>
      </c>
      <c r="T2705">
        <v>59600593</v>
      </c>
      <c r="U2705">
        <v>59600593</v>
      </c>
      <c r="V2705">
        <v>59600593</v>
      </c>
      <c r="W2705">
        <v>59600593</v>
      </c>
      <c r="X2705">
        <v>59600593</v>
      </c>
      <c r="Y2705">
        <v>59600593</v>
      </c>
      <c r="Z2705">
        <v>59600593</v>
      </c>
      <c r="AA2705">
        <v>59600593</v>
      </c>
      <c r="AB2705">
        <v>59600593</v>
      </c>
      <c r="AC2705">
        <v>59600593</v>
      </c>
      <c r="AD2705">
        <v>59600593</v>
      </c>
      <c r="AE2705" t="s">
        <v>95</v>
      </c>
      <c r="AF2705" s="8">
        <v>45473</v>
      </c>
    </row>
    <row r="2706" spans="1:32" x14ac:dyDescent="0.25">
      <c r="A2706" t="s">
        <v>8599</v>
      </c>
      <c r="B2706" s="10">
        <v>2024</v>
      </c>
      <c r="C2706" s="8">
        <v>45383</v>
      </c>
      <c r="D2706" s="8">
        <v>45473</v>
      </c>
      <c r="E2706" t="s">
        <v>1621</v>
      </c>
      <c r="F2706">
        <v>100</v>
      </c>
      <c r="G2706" t="s">
        <v>8600</v>
      </c>
      <c r="H2706" t="s">
        <v>1629</v>
      </c>
      <c r="I2706" t="s">
        <v>3462</v>
      </c>
      <c r="J2706" t="s">
        <v>1240</v>
      </c>
      <c r="K2706" t="s">
        <v>4443</v>
      </c>
      <c r="L2706" t="s">
        <v>89</v>
      </c>
      <c r="M2706" t="s">
        <v>91</v>
      </c>
      <c r="N2706">
        <v>7468</v>
      </c>
      <c r="O2706" t="s">
        <v>93</v>
      </c>
      <c r="P2706">
        <v>7468</v>
      </c>
      <c r="Q2706" t="s">
        <v>93</v>
      </c>
      <c r="R2706">
        <v>59600594</v>
      </c>
      <c r="S2706">
        <v>59600594</v>
      </c>
      <c r="T2706">
        <v>59600594</v>
      </c>
      <c r="U2706">
        <v>59600594</v>
      </c>
      <c r="V2706">
        <v>59600594</v>
      </c>
      <c r="W2706">
        <v>59600594</v>
      </c>
      <c r="X2706">
        <v>59600594</v>
      </c>
      <c r="Y2706">
        <v>59600594</v>
      </c>
      <c r="Z2706">
        <v>59600594</v>
      </c>
      <c r="AA2706">
        <v>59600594</v>
      </c>
      <c r="AB2706">
        <v>59600594</v>
      </c>
      <c r="AC2706">
        <v>59600594</v>
      </c>
      <c r="AD2706">
        <v>59600594</v>
      </c>
      <c r="AE2706" t="s">
        <v>95</v>
      </c>
      <c r="AF2706" s="8">
        <v>45473</v>
      </c>
    </row>
    <row r="2707" spans="1:32" x14ac:dyDescent="0.25">
      <c r="A2707" t="s">
        <v>8601</v>
      </c>
      <c r="B2707" s="10">
        <v>2024</v>
      </c>
      <c r="C2707" s="8">
        <v>45383</v>
      </c>
      <c r="D2707" s="8">
        <v>45473</v>
      </c>
      <c r="E2707" t="s">
        <v>1621</v>
      </c>
      <c r="F2707">
        <v>100</v>
      </c>
      <c r="G2707" t="s">
        <v>468</v>
      </c>
      <c r="H2707" t="s">
        <v>1623</v>
      </c>
      <c r="I2707" t="s">
        <v>8602</v>
      </c>
      <c r="J2707" t="s">
        <v>8603</v>
      </c>
      <c r="K2707" t="s">
        <v>1241</v>
      </c>
      <c r="L2707" t="s">
        <v>1199</v>
      </c>
      <c r="M2707" t="s">
        <v>91</v>
      </c>
      <c r="N2707">
        <v>7468</v>
      </c>
      <c r="O2707" t="s">
        <v>93</v>
      </c>
      <c r="P2707">
        <v>7468</v>
      </c>
      <c r="Q2707" t="s">
        <v>93</v>
      </c>
      <c r="R2707">
        <v>59600595</v>
      </c>
      <c r="S2707">
        <v>59600595</v>
      </c>
      <c r="T2707">
        <v>59600595</v>
      </c>
      <c r="U2707">
        <v>59600595</v>
      </c>
      <c r="V2707">
        <v>59600595</v>
      </c>
      <c r="W2707">
        <v>59600595</v>
      </c>
      <c r="X2707">
        <v>59600595</v>
      </c>
      <c r="Y2707">
        <v>59600595</v>
      </c>
      <c r="Z2707">
        <v>59600595</v>
      </c>
      <c r="AA2707">
        <v>59600595</v>
      </c>
      <c r="AB2707">
        <v>59600595</v>
      </c>
      <c r="AC2707">
        <v>59600595</v>
      </c>
      <c r="AD2707">
        <v>59600595</v>
      </c>
      <c r="AE2707" t="s">
        <v>95</v>
      </c>
      <c r="AF2707" s="8">
        <v>45473</v>
      </c>
    </row>
    <row r="2708" spans="1:32" x14ac:dyDescent="0.25">
      <c r="A2708" t="s">
        <v>8604</v>
      </c>
      <c r="B2708" s="10">
        <v>2024</v>
      </c>
      <c r="C2708" s="8">
        <v>45383</v>
      </c>
      <c r="D2708" s="8">
        <v>45473</v>
      </c>
      <c r="E2708" t="s">
        <v>1621</v>
      </c>
      <c r="F2708">
        <v>100</v>
      </c>
      <c r="G2708" t="s">
        <v>1599</v>
      </c>
      <c r="H2708" t="s">
        <v>1635</v>
      </c>
      <c r="I2708" t="s">
        <v>1636</v>
      </c>
      <c r="J2708" t="s">
        <v>8605</v>
      </c>
      <c r="K2708" t="s">
        <v>1255</v>
      </c>
      <c r="L2708" t="s">
        <v>3056</v>
      </c>
      <c r="M2708" t="s">
        <v>91</v>
      </c>
      <c r="N2708">
        <v>7468</v>
      </c>
      <c r="O2708" t="s">
        <v>93</v>
      </c>
      <c r="P2708">
        <v>7468</v>
      </c>
      <c r="Q2708" t="s">
        <v>93</v>
      </c>
      <c r="R2708">
        <v>59600596</v>
      </c>
      <c r="S2708">
        <v>59600596</v>
      </c>
      <c r="T2708">
        <v>59600596</v>
      </c>
      <c r="U2708">
        <v>59600596</v>
      </c>
      <c r="V2708">
        <v>59600596</v>
      </c>
      <c r="W2708">
        <v>59600596</v>
      </c>
      <c r="X2708">
        <v>59600596</v>
      </c>
      <c r="Y2708">
        <v>59600596</v>
      </c>
      <c r="Z2708">
        <v>59600596</v>
      </c>
      <c r="AA2708">
        <v>59600596</v>
      </c>
      <c r="AB2708">
        <v>59600596</v>
      </c>
      <c r="AC2708">
        <v>59600596</v>
      </c>
      <c r="AD2708">
        <v>59600596</v>
      </c>
      <c r="AE2708" t="s">
        <v>95</v>
      </c>
      <c r="AF2708" s="8">
        <v>45473</v>
      </c>
    </row>
    <row r="2709" spans="1:32" x14ac:dyDescent="0.25">
      <c r="A2709" t="s">
        <v>8606</v>
      </c>
      <c r="B2709" s="10">
        <v>2024</v>
      </c>
      <c r="C2709" s="8">
        <v>45383</v>
      </c>
      <c r="D2709" s="8">
        <v>45473</v>
      </c>
      <c r="E2709" t="s">
        <v>1621</v>
      </c>
      <c r="F2709">
        <v>100</v>
      </c>
      <c r="G2709" t="s">
        <v>1529</v>
      </c>
      <c r="H2709" t="s">
        <v>1635</v>
      </c>
      <c r="I2709" t="s">
        <v>1636</v>
      </c>
      <c r="J2709" t="s">
        <v>769</v>
      </c>
      <c r="K2709" t="s">
        <v>1255</v>
      </c>
      <c r="L2709" t="s">
        <v>1638</v>
      </c>
      <c r="M2709" t="s">
        <v>91</v>
      </c>
      <c r="N2709">
        <v>7468</v>
      </c>
      <c r="O2709" t="s">
        <v>93</v>
      </c>
      <c r="P2709">
        <v>7468</v>
      </c>
      <c r="Q2709" t="s">
        <v>93</v>
      </c>
      <c r="R2709">
        <v>59600597</v>
      </c>
      <c r="S2709">
        <v>59600597</v>
      </c>
      <c r="T2709">
        <v>59600597</v>
      </c>
      <c r="U2709">
        <v>59600597</v>
      </c>
      <c r="V2709">
        <v>59600597</v>
      </c>
      <c r="W2709">
        <v>59600597</v>
      </c>
      <c r="X2709">
        <v>59600597</v>
      </c>
      <c r="Y2709">
        <v>59600597</v>
      </c>
      <c r="Z2709">
        <v>59600597</v>
      </c>
      <c r="AA2709">
        <v>59600597</v>
      </c>
      <c r="AB2709">
        <v>59600597</v>
      </c>
      <c r="AC2709">
        <v>59600597</v>
      </c>
      <c r="AD2709">
        <v>59600597</v>
      </c>
      <c r="AE2709" t="s">
        <v>95</v>
      </c>
      <c r="AF2709" s="8">
        <v>45473</v>
      </c>
    </row>
    <row r="2710" spans="1:32" x14ac:dyDescent="0.25">
      <c r="A2710" t="s">
        <v>8607</v>
      </c>
      <c r="B2710" s="10">
        <v>2024</v>
      </c>
      <c r="C2710" s="8">
        <v>45383</v>
      </c>
      <c r="D2710" s="8">
        <v>45473</v>
      </c>
      <c r="E2710" t="s">
        <v>1621</v>
      </c>
      <c r="F2710">
        <v>100</v>
      </c>
      <c r="G2710" t="s">
        <v>8608</v>
      </c>
      <c r="H2710" t="s">
        <v>1629</v>
      </c>
      <c r="I2710" t="s">
        <v>3462</v>
      </c>
      <c r="J2710" t="s">
        <v>1172</v>
      </c>
      <c r="K2710" t="s">
        <v>1862</v>
      </c>
      <c r="L2710" t="s">
        <v>374</v>
      </c>
      <c r="M2710" t="s">
        <v>91</v>
      </c>
      <c r="N2710">
        <v>7468</v>
      </c>
      <c r="O2710" t="s">
        <v>93</v>
      </c>
      <c r="P2710">
        <v>7468</v>
      </c>
      <c r="Q2710" t="s">
        <v>93</v>
      </c>
      <c r="R2710">
        <v>59600598</v>
      </c>
      <c r="S2710">
        <v>59600598</v>
      </c>
      <c r="T2710">
        <v>59600598</v>
      </c>
      <c r="U2710">
        <v>59600598</v>
      </c>
      <c r="V2710">
        <v>59600598</v>
      </c>
      <c r="W2710">
        <v>59600598</v>
      </c>
      <c r="X2710">
        <v>59600598</v>
      </c>
      <c r="Y2710">
        <v>59600598</v>
      </c>
      <c r="Z2710">
        <v>59600598</v>
      </c>
      <c r="AA2710">
        <v>59600598</v>
      </c>
      <c r="AB2710">
        <v>59600598</v>
      </c>
      <c r="AC2710">
        <v>59600598</v>
      </c>
      <c r="AD2710">
        <v>59600598</v>
      </c>
      <c r="AE2710" t="s">
        <v>95</v>
      </c>
      <c r="AF2710" s="8">
        <v>45473</v>
      </c>
    </row>
    <row r="2711" spans="1:32" x14ac:dyDescent="0.25">
      <c r="A2711" t="s">
        <v>8609</v>
      </c>
      <c r="B2711" s="10">
        <v>2024</v>
      </c>
      <c r="C2711" s="8">
        <v>45383</v>
      </c>
      <c r="D2711" s="8">
        <v>45473</v>
      </c>
      <c r="E2711" t="s">
        <v>1621</v>
      </c>
      <c r="F2711">
        <v>100</v>
      </c>
      <c r="G2711" t="s">
        <v>1658</v>
      </c>
      <c r="H2711" t="s">
        <v>1629</v>
      </c>
      <c r="I2711" t="s">
        <v>8610</v>
      </c>
      <c r="J2711" t="s">
        <v>3613</v>
      </c>
      <c r="K2711" t="s">
        <v>146</v>
      </c>
      <c r="L2711" t="s">
        <v>7708</v>
      </c>
      <c r="M2711" t="s">
        <v>91</v>
      </c>
      <c r="N2711">
        <v>7468</v>
      </c>
      <c r="O2711" t="s">
        <v>93</v>
      </c>
      <c r="P2711">
        <v>7468</v>
      </c>
      <c r="Q2711" t="s">
        <v>93</v>
      </c>
      <c r="R2711">
        <v>59600624</v>
      </c>
      <c r="S2711">
        <v>59600624</v>
      </c>
      <c r="T2711">
        <v>59600624</v>
      </c>
      <c r="U2711">
        <v>59600624</v>
      </c>
      <c r="V2711">
        <v>59600624</v>
      </c>
      <c r="W2711">
        <v>59600624</v>
      </c>
      <c r="X2711">
        <v>59600624</v>
      </c>
      <c r="Y2711">
        <v>59600624</v>
      </c>
      <c r="Z2711">
        <v>59600624</v>
      </c>
      <c r="AA2711">
        <v>59600624</v>
      </c>
      <c r="AB2711">
        <v>59600624</v>
      </c>
      <c r="AC2711">
        <v>59600624</v>
      </c>
      <c r="AD2711">
        <v>59600624</v>
      </c>
      <c r="AE2711" t="s">
        <v>95</v>
      </c>
      <c r="AF2711" s="8">
        <v>45473</v>
      </c>
    </row>
    <row r="2712" spans="1:32" x14ac:dyDescent="0.25">
      <c r="A2712" t="s">
        <v>8611</v>
      </c>
      <c r="B2712" s="10">
        <v>2024</v>
      </c>
      <c r="C2712" s="8">
        <v>45383</v>
      </c>
      <c r="D2712" s="8">
        <v>45473</v>
      </c>
      <c r="E2712" t="s">
        <v>1621</v>
      </c>
      <c r="F2712">
        <v>100</v>
      </c>
      <c r="G2712" t="s">
        <v>1634</v>
      </c>
      <c r="H2712" t="s">
        <v>1635</v>
      </c>
      <c r="I2712" t="s">
        <v>1636</v>
      </c>
      <c r="J2712" t="s">
        <v>1352</v>
      </c>
      <c r="K2712" t="s">
        <v>146</v>
      </c>
      <c r="L2712" t="s">
        <v>89</v>
      </c>
      <c r="M2712" t="s">
        <v>91</v>
      </c>
      <c r="N2712">
        <v>7468</v>
      </c>
      <c r="O2712" t="s">
        <v>93</v>
      </c>
      <c r="P2712">
        <v>7468</v>
      </c>
      <c r="Q2712" t="s">
        <v>93</v>
      </c>
      <c r="R2712">
        <v>59600625</v>
      </c>
      <c r="S2712">
        <v>59600625</v>
      </c>
      <c r="T2712">
        <v>59600625</v>
      </c>
      <c r="U2712">
        <v>59600625</v>
      </c>
      <c r="V2712">
        <v>59600625</v>
      </c>
      <c r="W2712">
        <v>59600625</v>
      </c>
      <c r="X2712">
        <v>59600625</v>
      </c>
      <c r="Y2712">
        <v>59600625</v>
      </c>
      <c r="Z2712">
        <v>59600625</v>
      </c>
      <c r="AA2712">
        <v>59600625</v>
      </c>
      <c r="AB2712">
        <v>59600625</v>
      </c>
      <c r="AC2712">
        <v>59600625</v>
      </c>
      <c r="AD2712">
        <v>59600625</v>
      </c>
      <c r="AE2712" t="s">
        <v>95</v>
      </c>
      <c r="AF2712" s="8">
        <v>45473</v>
      </c>
    </row>
    <row r="2713" spans="1:32" x14ac:dyDescent="0.25">
      <c r="A2713" t="s">
        <v>8612</v>
      </c>
      <c r="B2713" s="10">
        <v>2024</v>
      </c>
      <c r="C2713" s="8">
        <v>45383</v>
      </c>
      <c r="D2713" s="8">
        <v>45473</v>
      </c>
      <c r="E2713" t="s">
        <v>1621</v>
      </c>
      <c r="F2713">
        <v>100</v>
      </c>
      <c r="G2713" t="s">
        <v>8613</v>
      </c>
      <c r="H2713" t="s">
        <v>1623</v>
      </c>
      <c r="I2713" t="s">
        <v>8614</v>
      </c>
      <c r="J2713" t="s">
        <v>7174</v>
      </c>
      <c r="K2713" t="s">
        <v>146</v>
      </c>
      <c r="L2713" t="s">
        <v>1592</v>
      </c>
      <c r="M2713" t="s">
        <v>91</v>
      </c>
      <c r="N2713">
        <v>7468</v>
      </c>
      <c r="O2713" t="s">
        <v>93</v>
      </c>
      <c r="P2713">
        <v>7468</v>
      </c>
      <c r="Q2713" t="s">
        <v>93</v>
      </c>
      <c r="R2713">
        <v>59600626</v>
      </c>
      <c r="S2713">
        <v>59600626</v>
      </c>
      <c r="T2713">
        <v>59600626</v>
      </c>
      <c r="U2713">
        <v>59600626</v>
      </c>
      <c r="V2713">
        <v>59600626</v>
      </c>
      <c r="W2713">
        <v>59600626</v>
      </c>
      <c r="X2713">
        <v>59600626</v>
      </c>
      <c r="Y2713">
        <v>59600626</v>
      </c>
      <c r="Z2713">
        <v>59600626</v>
      </c>
      <c r="AA2713">
        <v>59600626</v>
      </c>
      <c r="AB2713">
        <v>59600626</v>
      </c>
      <c r="AC2713">
        <v>59600626</v>
      </c>
      <c r="AD2713">
        <v>59600626</v>
      </c>
      <c r="AE2713" t="s">
        <v>95</v>
      </c>
      <c r="AF2713" s="8">
        <v>45473</v>
      </c>
    </row>
    <row r="2714" spans="1:32" x14ac:dyDescent="0.25">
      <c r="A2714" t="s">
        <v>8615</v>
      </c>
      <c r="B2714" s="10">
        <v>2024</v>
      </c>
      <c r="C2714" s="8">
        <v>45383</v>
      </c>
      <c r="D2714" s="8">
        <v>45473</v>
      </c>
      <c r="E2714" t="s">
        <v>1621</v>
      </c>
      <c r="F2714">
        <v>100</v>
      </c>
      <c r="G2714" t="s">
        <v>1658</v>
      </c>
      <c r="H2714" t="s">
        <v>1629</v>
      </c>
      <c r="I2714" t="s">
        <v>1659</v>
      </c>
      <c r="J2714" t="s">
        <v>5185</v>
      </c>
      <c r="K2714" t="s">
        <v>1716</v>
      </c>
      <c r="L2714" t="s">
        <v>287</v>
      </c>
      <c r="M2714" t="s">
        <v>91</v>
      </c>
      <c r="N2714">
        <v>7468</v>
      </c>
      <c r="O2714" t="s">
        <v>93</v>
      </c>
      <c r="P2714">
        <v>7468</v>
      </c>
      <c r="Q2714" t="s">
        <v>93</v>
      </c>
      <c r="R2714">
        <v>59600627</v>
      </c>
      <c r="S2714">
        <v>59600627</v>
      </c>
      <c r="T2714">
        <v>59600627</v>
      </c>
      <c r="U2714">
        <v>59600627</v>
      </c>
      <c r="V2714">
        <v>59600627</v>
      </c>
      <c r="W2714">
        <v>59600627</v>
      </c>
      <c r="X2714">
        <v>59600627</v>
      </c>
      <c r="Y2714">
        <v>59600627</v>
      </c>
      <c r="Z2714">
        <v>59600627</v>
      </c>
      <c r="AA2714">
        <v>59600627</v>
      </c>
      <c r="AB2714">
        <v>59600627</v>
      </c>
      <c r="AC2714">
        <v>59600627</v>
      </c>
      <c r="AD2714">
        <v>59600627</v>
      </c>
      <c r="AE2714" t="s">
        <v>95</v>
      </c>
      <c r="AF2714" s="8">
        <v>45473</v>
      </c>
    </row>
    <row r="2715" spans="1:32" x14ac:dyDescent="0.25">
      <c r="A2715" t="s">
        <v>8616</v>
      </c>
      <c r="B2715" s="10">
        <v>2024</v>
      </c>
      <c r="C2715" s="8">
        <v>45383</v>
      </c>
      <c r="D2715" s="8">
        <v>45473</v>
      </c>
      <c r="E2715" t="s">
        <v>1621</v>
      </c>
      <c r="F2715">
        <v>100</v>
      </c>
      <c r="G2715" t="s">
        <v>1599</v>
      </c>
      <c r="H2715" t="s">
        <v>1635</v>
      </c>
      <c r="I2715" t="s">
        <v>1636</v>
      </c>
      <c r="J2715" t="s">
        <v>293</v>
      </c>
      <c r="K2715" t="s">
        <v>4045</v>
      </c>
      <c r="L2715" t="s">
        <v>146</v>
      </c>
      <c r="M2715" t="s">
        <v>91</v>
      </c>
      <c r="N2715">
        <v>7468</v>
      </c>
      <c r="O2715" t="s">
        <v>93</v>
      </c>
      <c r="P2715">
        <v>7468</v>
      </c>
      <c r="Q2715" t="s">
        <v>93</v>
      </c>
      <c r="R2715">
        <v>59600628</v>
      </c>
      <c r="S2715">
        <v>59600628</v>
      </c>
      <c r="T2715">
        <v>59600628</v>
      </c>
      <c r="U2715">
        <v>59600628</v>
      </c>
      <c r="V2715">
        <v>59600628</v>
      </c>
      <c r="W2715">
        <v>59600628</v>
      </c>
      <c r="X2715">
        <v>59600628</v>
      </c>
      <c r="Y2715">
        <v>59600628</v>
      </c>
      <c r="Z2715">
        <v>59600628</v>
      </c>
      <c r="AA2715">
        <v>59600628</v>
      </c>
      <c r="AB2715">
        <v>59600628</v>
      </c>
      <c r="AC2715">
        <v>59600628</v>
      </c>
      <c r="AD2715">
        <v>59600628</v>
      </c>
      <c r="AE2715" t="s">
        <v>95</v>
      </c>
      <c r="AF2715" s="8">
        <v>45473</v>
      </c>
    </row>
    <row r="2716" spans="1:32" x14ac:dyDescent="0.25">
      <c r="A2716" s="9" t="s">
        <v>8617</v>
      </c>
      <c r="B2716" s="10">
        <v>2024</v>
      </c>
      <c r="C2716" s="8">
        <v>45383</v>
      </c>
      <c r="D2716" s="8">
        <v>45473</v>
      </c>
      <c r="E2716" t="s">
        <v>1621</v>
      </c>
      <c r="F2716">
        <v>100</v>
      </c>
      <c r="G2716" t="s">
        <v>224</v>
      </c>
      <c r="H2716" t="s">
        <v>1635</v>
      </c>
      <c r="I2716" t="s">
        <v>2534</v>
      </c>
      <c r="J2716" t="s">
        <v>1224</v>
      </c>
      <c r="K2716" t="s">
        <v>1207</v>
      </c>
      <c r="L2716" t="s">
        <v>7648</v>
      </c>
      <c r="M2716" t="s">
        <v>137</v>
      </c>
      <c r="N2716">
        <v>7468</v>
      </c>
      <c r="O2716" t="s">
        <v>93</v>
      </c>
      <c r="P2716">
        <v>7468</v>
      </c>
      <c r="Q2716" t="s">
        <v>93</v>
      </c>
      <c r="R2716">
        <v>59600629</v>
      </c>
      <c r="S2716">
        <v>59600629</v>
      </c>
      <c r="T2716">
        <v>59600629</v>
      </c>
      <c r="U2716">
        <v>59600629</v>
      </c>
      <c r="V2716">
        <v>59600629</v>
      </c>
      <c r="W2716">
        <v>59600629</v>
      </c>
      <c r="X2716">
        <v>59600629</v>
      </c>
      <c r="Y2716">
        <v>59600629</v>
      </c>
      <c r="Z2716">
        <v>59600629</v>
      </c>
      <c r="AA2716">
        <v>59600629</v>
      </c>
      <c r="AB2716">
        <v>59600629</v>
      </c>
      <c r="AC2716">
        <v>59600629</v>
      </c>
      <c r="AD2716">
        <v>59600629</v>
      </c>
      <c r="AE2716" t="s">
        <v>95</v>
      </c>
      <c r="AF2716" s="8">
        <v>45473</v>
      </c>
    </row>
    <row r="2717" spans="1:32" x14ac:dyDescent="0.25">
      <c r="A2717" t="s">
        <v>8618</v>
      </c>
      <c r="B2717" s="10">
        <v>2024</v>
      </c>
      <c r="C2717" s="8">
        <v>45383</v>
      </c>
      <c r="D2717" s="8">
        <v>45473</v>
      </c>
      <c r="E2717" t="s">
        <v>1621</v>
      </c>
      <c r="F2717">
        <v>100</v>
      </c>
      <c r="G2717" t="s">
        <v>8619</v>
      </c>
      <c r="H2717" t="s">
        <v>1629</v>
      </c>
      <c r="I2717" t="s">
        <v>4422</v>
      </c>
      <c r="J2717" t="s">
        <v>8620</v>
      </c>
      <c r="K2717" t="s">
        <v>1207</v>
      </c>
      <c r="L2717" t="s">
        <v>617</v>
      </c>
      <c r="M2717" t="s">
        <v>91</v>
      </c>
      <c r="N2717">
        <v>7468</v>
      </c>
      <c r="O2717" t="s">
        <v>93</v>
      </c>
      <c r="P2717">
        <v>7468</v>
      </c>
      <c r="Q2717" t="s">
        <v>93</v>
      </c>
      <c r="R2717">
        <v>59600630</v>
      </c>
      <c r="S2717">
        <v>59600630</v>
      </c>
      <c r="T2717">
        <v>59600630</v>
      </c>
      <c r="U2717">
        <v>59600630</v>
      </c>
      <c r="V2717">
        <v>59600630</v>
      </c>
      <c r="W2717">
        <v>59600630</v>
      </c>
      <c r="X2717">
        <v>59600630</v>
      </c>
      <c r="Y2717">
        <v>59600630</v>
      </c>
      <c r="Z2717">
        <v>59600630</v>
      </c>
      <c r="AA2717">
        <v>59600630</v>
      </c>
      <c r="AB2717">
        <v>59600630</v>
      </c>
      <c r="AC2717">
        <v>59600630</v>
      </c>
      <c r="AD2717">
        <v>59600630</v>
      </c>
      <c r="AE2717" t="s">
        <v>95</v>
      </c>
      <c r="AF2717" s="8">
        <v>45473</v>
      </c>
    </row>
    <row r="2718" spans="1:32" x14ac:dyDescent="0.25">
      <c r="A2718" t="s">
        <v>8621</v>
      </c>
      <c r="B2718" s="10">
        <v>2024</v>
      </c>
      <c r="C2718" s="8">
        <v>45383</v>
      </c>
      <c r="D2718" s="8">
        <v>45473</v>
      </c>
      <c r="E2718" t="s">
        <v>918</v>
      </c>
      <c r="F2718">
        <v>39</v>
      </c>
      <c r="G2718" t="s">
        <v>931</v>
      </c>
      <c r="H2718" t="s">
        <v>8622</v>
      </c>
      <c r="I2718" t="s">
        <v>933</v>
      </c>
      <c r="J2718" t="s">
        <v>688</v>
      </c>
      <c r="K2718" t="s">
        <v>2835</v>
      </c>
      <c r="L2718" t="s">
        <v>6370</v>
      </c>
      <c r="M2718" t="s">
        <v>91</v>
      </c>
      <c r="N2718">
        <v>9327</v>
      </c>
      <c r="O2718" t="s">
        <v>93</v>
      </c>
      <c r="P2718">
        <v>41125.660000000003</v>
      </c>
      <c r="Q2718" t="s">
        <v>93</v>
      </c>
      <c r="R2718">
        <v>59597190</v>
      </c>
      <c r="S2718">
        <v>59597190</v>
      </c>
      <c r="T2718">
        <v>59597190</v>
      </c>
      <c r="U2718">
        <v>59597190</v>
      </c>
      <c r="V2718">
        <v>59597190</v>
      </c>
      <c r="W2718">
        <v>59597190</v>
      </c>
      <c r="X2718">
        <v>59597190</v>
      </c>
      <c r="Y2718">
        <v>59597190</v>
      </c>
      <c r="Z2718">
        <v>59597190</v>
      </c>
      <c r="AA2718">
        <v>59597190</v>
      </c>
      <c r="AB2718">
        <v>59597190</v>
      </c>
      <c r="AC2718">
        <v>59597190</v>
      </c>
      <c r="AD2718">
        <v>59597190</v>
      </c>
      <c r="AE2718" t="s">
        <v>95</v>
      </c>
      <c r="AF2718" s="8">
        <v>45473</v>
      </c>
    </row>
    <row r="2719" spans="1:32" x14ac:dyDescent="0.25">
      <c r="A2719" t="s">
        <v>8623</v>
      </c>
      <c r="B2719" s="10">
        <v>2024</v>
      </c>
      <c r="C2719" s="8">
        <v>45383</v>
      </c>
      <c r="D2719" s="8">
        <v>45473</v>
      </c>
      <c r="E2719" t="s">
        <v>918</v>
      </c>
      <c r="F2719">
        <v>21</v>
      </c>
      <c r="G2719" t="s">
        <v>920</v>
      </c>
      <c r="H2719" t="s">
        <v>3096</v>
      </c>
      <c r="I2719" t="s">
        <v>942</v>
      </c>
      <c r="J2719" t="s">
        <v>8624</v>
      </c>
      <c r="K2719" t="s">
        <v>235</v>
      </c>
      <c r="L2719" t="s">
        <v>1064</v>
      </c>
      <c r="M2719" t="s">
        <v>91</v>
      </c>
      <c r="N2719">
        <v>5575</v>
      </c>
      <c r="O2719" t="s">
        <v>93</v>
      </c>
      <c r="P2719">
        <v>14505.76</v>
      </c>
      <c r="Q2719" t="s">
        <v>93</v>
      </c>
      <c r="R2719">
        <v>59597191</v>
      </c>
      <c r="S2719">
        <v>59597191</v>
      </c>
      <c r="T2719">
        <v>59597191</v>
      </c>
      <c r="U2719">
        <v>59597191</v>
      </c>
      <c r="V2719">
        <v>59597191</v>
      </c>
      <c r="W2719">
        <v>59597191</v>
      </c>
      <c r="X2719">
        <v>59597191</v>
      </c>
      <c r="Y2719">
        <v>59597191</v>
      </c>
      <c r="Z2719">
        <v>59597191</v>
      </c>
      <c r="AA2719">
        <v>59597191</v>
      </c>
      <c r="AB2719">
        <v>59597191</v>
      </c>
      <c r="AC2719">
        <v>59597191</v>
      </c>
      <c r="AD2719">
        <v>59597191</v>
      </c>
      <c r="AE2719" t="s">
        <v>95</v>
      </c>
      <c r="AF2719" s="8">
        <v>45473</v>
      </c>
    </row>
    <row r="2720" spans="1:32" x14ac:dyDescent="0.25">
      <c r="A2720" t="s">
        <v>8625</v>
      </c>
      <c r="B2720" s="10">
        <v>2024</v>
      </c>
      <c r="C2720" s="8">
        <v>45383</v>
      </c>
      <c r="D2720" s="8">
        <v>45473</v>
      </c>
      <c r="E2720" t="s">
        <v>918</v>
      </c>
      <c r="F2720">
        <v>25</v>
      </c>
      <c r="G2720" t="s">
        <v>920</v>
      </c>
      <c r="H2720" t="s">
        <v>8626</v>
      </c>
      <c r="I2720" t="s">
        <v>933</v>
      </c>
      <c r="J2720" t="s">
        <v>8627</v>
      </c>
      <c r="K2720" t="s">
        <v>7819</v>
      </c>
      <c r="L2720" t="s">
        <v>1918</v>
      </c>
      <c r="M2720" t="s">
        <v>137</v>
      </c>
      <c r="N2720">
        <v>8450</v>
      </c>
      <c r="O2720" t="s">
        <v>93</v>
      </c>
      <c r="P2720">
        <v>20459.240000000002</v>
      </c>
      <c r="Q2720" t="s">
        <v>93</v>
      </c>
      <c r="R2720">
        <v>59597192</v>
      </c>
      <c r="S2720">
        <v>59597192</v>
      </c>
      <c r="T2720">
        <v>59597192</v>
      </c>
      <c r="U2720">
        <v>59597192</v>
      </c>
      <c r="V2720">
        <v>59597192</v>
      </c>
      <c r="W2720">
        <v>59597192</v>
      </c>
      <c r="X2720">
        <v>59597192</v>
      </c>
      <c r="Y2720">
        <v>59597192</v>
      </c>
      <c r="Z2720">
        <v>59597192</v>
      </c>
      <c r="AA2720">
        <v>59597192</v>
      </c>
      <c r="AB2720">
        <v>59597192</v>
      </c>
      <c r="AC2720">
        <v>59597192</v>
      </c>
      <c r="AD2720">
        <v>59597192</v>
      </c>
      <c r="AE2720" t="s">
        <v>95</v>
      </c>
      <c r="AF2720" s="8">
        <v>45473</v>
      </c>
    </row>
    <row r="2721" spans="1:32" x14ac:dyDescent="0.25">
      <c r="A2721" t="s">
        <v>8628</v>
      </c>
      <c r="B2721" s="10">
        <v>2024</v>
      </c>
      <c r="C2721" s="8">
        <v>45383</v>
      </c>
      <c r="D2721" s="8">
        <v>45473</v>
      </c>
      <c r="E2721" t="s">
        <v>918</v>
      </c>
      <c r="F2721">
        <v>25</v>
      </c>
      <c r="G2721" t="s">
        <v>1002</v>
      </c>
      <c r="H2721" t="s">
        <v>8629</v>
      </c>
      <c r="I2721" t="s">
        <v>922</v>
      </c>
      <c r="J2721" t="s">
        <v>8630</v>
      </c>
      <c r="K2721" t="s">
        <v>8631</v>
      </c>
      <c r="L2721" t="s">
        <v>7512</v>
      </c>
      <c r="M2721" t="s">
        <v>91</v>
      </c>
      <c r="N2721">
        <v>8450</v>
      </c>
      <c r="O2721" t="s">
        <v>93</v>
      </c>
      <c r="P2721">
        <v>20459.240000000002</v>
      </c>
      <c r="Q2721" t="s">
        <v>93</v>
      </c>
      <c r="R2721">
        <v>59597193</v>
      </c>
      <c r="S2721">
        <v>59597193</v>
      </c>
      <c r="T2721">
        <v>59597193</v>
      </c>
      <c r="U2721">
        <v>59597193</v>
      </c>
      <c r="V2721">
        <v>59597193</v>
      </c>
      <c r="W2721">
        <v>59597193</v>
      </c>
      <c r="X2721">
        <v>59597193</v>
      </c>
      <c r="Y2721">
        <v>59597193</v>
      </c>
      <c r="Z2721">
        <v>59597193</v>
      </c>
      <c r="AA2721">
        <v>59597193</v>
      </c>
      <c r="AB2721">
        <v>59597193</v>
      </c>
      <c r="AC2721">
        <v>59597193</v>
      </c>
      <c r="AD2721">
        <v>59597193</v>
      </c>
      <c r="AE2721" t="s">
        <v>95</v>
      </c>
      <c r="AF2721" s="8">
        <v>45473</v>
      </c>
    </row>
    <row r="2722" spans="1:32" x14ac:dyDescent="0.25">
      <c r="A2722" t="s">
        <v>8632</v>
      </c>
      <c r="B2722" s="10">
        <v>2024</v>
      </c>
      <c r="C2722" s="8">
        <v>45383</v>
      </c>
      <c r="D2722" s="8">
        <v>45473</v>
      </c>
      <c r="E2722" t="s">
        <v>918</v>
      </c>
      <c r="F2722">
        <v>25</v>
      </c>
      <c r="G2722" t="s">
        <v>8633</v>
      </c>
      <c r="H2722" t="s">
        <v>8634</v>
      </c>
      <c r="I2722" t="s">
        <v>961</v>
      </c>
      <c r="J2722" t="s">
        <v>8635</v>
      </c>
      <c r="K2722" t="s">
        <v>3719</v>
      </c>
      <c r="L2722" t="s">
        <v>8636</v>
      </c>
      <c r="M2722" t="s">
        <v>91</v>
      </c>
      <c r="N2722">
        <v>8450</v>
      </c>
      <c r="O2722" t="s">
        <v>93</v>
      </c>
      <c r="P2722">
        <v>19728.740000000002</v>
      </c>
      <c r="Q2722" t="s">
        <v>93</v>
      </c>
      <c r="R2722">
        <v>59597194</v>
      </c>
      <c r="S2722">
        <v>59597194</v>
      </c>
      <c r="T2722">
        <v>59597194</v>
      </c>
      <c r="U2722">
        <v>59597194</v>
      </c>
      <c r="V2722">
        <v>59597194</v>
      </c>
      <c r="W2722">
        <v>59597194</v>
      </c>
      <c r="X2722">
        <v>59597194</v>
      </c>
      <c r="Y2722">
        <v>59597194</v>
      </c>
      <c r="Z2722">
        <v>59597194</v>
      </c>
      <c r="AA2722">
        <v>59597194</v>
      </c>
      <c r="AB2722">
        <v>59597194</v>
      </c>
      <c r="AC2722">
        <v>59597194</v>
      </c>
      <c r="AD2722">
        <v>59597194</v>
      </c>
      <c r="AE2722" t="s">
        <v>95</v>
      </c>
      <c r="AF2722" s="8">
        <v>45473</v>
      </c>
    </row>
    <row r="2723" spans="1:32" x14ac:dyDescent="0.25">
      <c r="A2723" t="s">
        <v>8637</v>
      </c>
      <c r="B2723" s="10">
        <v>2024</v>
      </c>
      <c r="C2723" s="8">
        <v>45383</v>
      </c>
      <c r="D2723" s="8">
        <v>45473</v>
      </c>
      <c r="E2723" t="s">
        <v>918</v>
      </c>
      <c r="F2723">
        <v>25</v>
      </c>
      <c r="G2723" t="s">
        <v>920</v>
      </c>
      <c r="H2723" t="s">
        <v>8638</v>
      </c>
      <c r="I2723" t="s">
        <v>922</v>
      </c>
      <c r="J2723" t="s">
        <v>943</v>
      </c>
      <c r="K2723" t="s">
        <v>6084</v>
      </c>
      <c r="L2723" t="s">
        <v>249</v>
      </c>
      <c r="M2723" t="s">
        <v>137</v>
      </c>
      <c r="N2723">
        <v>8450</v>
      </c>
      <c r="O2723" t="s">
        <v>93</v>
      </c>
      <c r="P2723">
        <v>12961.08</v>
      </c>
      <c r="Q2723" t="s">
        <v>93</v>
      </c>
      <c r="R2723">
        <v>59597195</v>
      </c>
      <c r="S2723">
        <v>59597195</v>
      </c>
      <c r="T2723">
        <v>59597195</v>
      </c>
      <c r="U2723">
        <v>59597195</v>
      </c>
      <c r="V2723">
        <v>59597195</v>
      </c>
      <c r="W2723">
        <v>59597195</v>
      </c>
      <c r="X2723">
        <v>59597195</v>
      </c>
      <c r="Y2723">
        <v>59597195</v>
      </c>
      <c r="Z2723">
        <v>59597195</v>
      </c>
      <c r="AA2723">
        <v>59597195</v>
      </c>
      <c r="AB2723">
        <v>59597195</v>
      </c>
      <c r="AC2723">
        <v>59597195</v>
      </c>
      <c r="AD2723">
        <v>59597195</v>
      </c>
      <c r="AE2723" t="s">
        <v>95</v>
      </c>
      <c r="AF2723" s="8">
        <v>45473</v>
      </c>
    </row>
    <row r="2724" spans="1:32" x14ac:dyDescent="0.25">
      <c r="A2724" t="s">
        <v>8639</v>
      </c>
      <c r="B2724" s="10">
        <v>2024</v>
      </c>
      <c r="C2724" s="8">
        <v>45383</v>
      </c>
      <c r="D2724" s="8">
        <v>45473</v>
      </c>
      <c r="E2724" t="s">
        <v>918</v>
      </c>
      <c r="F2724">
        <v>29</v>
      </c>
      <c r="G2724" t="s">
        <v>920</v>
      </c>
      <c r="H2724" t="s">
        <v>8640</v>
      </c>
      <c r="I2724" t="s">
        <v>942</v>
      </c>
      <c r="J2724" t="s">
        <v>1091</v>
      </c>
      <c r="K2724" t="s">
        <v>203</v>
      </c>
      <c r="L2724" t="s">
        <v>460</v>
      </c>
      <c r="M2724" t="s">
        <v>137</v>
      </c>
      <c r="N2724">
        <v>7282</v>
      </c>
      <c r="O2724" t="s">
        <v>93</v>
      </c>
      <c r="P2724">
        <v>28598.76</v>
      </c>
      <c r="Q2724" t="s">
        <v>93</v>
      </c>
      <c r="R2724">
        <v>59597271</v>
      </c>
      <c r="S2724">
        <v>59597271</v>
      </c>
      <c r="T2724">
        <v>59597271</v>
      </c>
      <c r="U2724">
        <v>59597271</v>
      </c>
      <c r="V2724">
        <v>59597271</v>
      </c>
      <c r="W2724">
        <v>59597271</v>
      </c>
      <c r="X2724">
        <v>59597271</v>
      </c>
      <c r="Y2724">
        <v>59597271</v>
      </c>
      <c r="Z2724">
        <v>59597271</v>
      </c>
      <c r="AA2724">
        <v>59597271</v>
      </c>
      <c r="AB2724">
        <v>59597271</v>
      </c>
      <c r="AC2724">
        <v>59597271</v>
      </c>
      <c r="AD2724">
        <v>59597271</v>
      </c>
      <c r="AE2724" t="s">
        <v>95</v>
      </c>
      <c r="AF2724" s="8">
        <v>45473</v>
      </c>
    </row>
    <row r="2725" spans="1:32" x14ac:dyDescent="0.25">
      <c r="A2725" t="s">
        <v>8641</v>
      </c>
      <c r="B2725" s="10">
        <v>2024</v>
      </c>
      <c r="C2725" s="8">
        <v>45383</v>
      </c>
      <c r="D2725" s="8">
        <v>45473</v>
      </c>
      <c r="E2725" t="s">
        <v>918</v>
      </c>
      <c r="F2725">
        <v>21</v>
      </c>
      <c r="G2725" t="s">
        <v>920</v>
      </c>
      <c r="H2725" t="s">
        <v>1128</v>
      </c>
      <c r="I2725" t="s">
        <v>942</v>
      </c>
      <c r="J2725" t="s">
        <v>8642</v>
      </c>
      <c r="K2725" t="s">
        <v>617</v>
      </c>
      <c r="L2725" t="s">
        <v>4906</v>
      </c>
      <c r="M2725" t="s">
        <v>91</v>
      </c>
      <c r="N2725">
        <v>5575</v>
      </c>
      <c r="O2725" t="s">
        <v>93</v>
      </c>
      <c r="P2725">
        <v>14505.76</v>
      </c>
      <c r="Q2725" t="s">
        <v>93</v>
      </c>
      <c r="R2725">
        <v>59597272</v>
      </c>
      <c r="S2725">
        <v>59597272</v>
      </c>
      <c r="T2725">
        <v>59597272</v>
      </c>
      <c r="U2725">
        <v>59597272</v>
      </c>
      <c r="V2725">
        <v>59597272</v>
      </c>
      <c r="W2725">
        <v>59597272</v>
      </c>
      <c r="X2725">
        <v>59597272</v>
      </c>
      <c r="Y2725">
        <v>59597272</v>
      </c>
      <c r="Z2725">
        <v>59597272</v>
      </c>
      <c r="AA2725">
        <v>59597272</v>
      </c>
      <c r="AB2725">
        <v>59597272</v>
      </c>
      <c r="AC2725">
        <v>59597272</v>
      </c>
      <c r="AD2725">
        <v>59597272</v>
      </c>
      <c r="AE2725" t="s">
        <v>95</v>
      </c>
      <c r="AF2725" s="8">
        <v>45473</v>
      </c>
    </row>
    <row r="2726" spans="1:32" x14ac:dyDescent="0.25">
      <c r="A2726" t="s">
        <v>8643</v>
      </c>
      <c r="B2726" s="10">
        <v>2024</v>
      </c>
      <c r="C2726" s="8">
        <v>45383</v>
      </c>
      <c r="D2726" s="8">
        <v>45473</v>
      </c>
      <c r="E2726" t="s">
        <v>918</v>
      </c>
      <c r="F2726">
        <v>20</v>
      </c>
      <c r="G2726" t="s">
        <v>8644</v>
      </c>
      <c r="H2726" t="s">
        <v>8645</v>
      </c>
      <c r="I2726" t="s">
        <v>933</v>
      </c>
      <c r="J2726" t="s">
        <v>1092</v>
      </c>
      <c r="K2726" t="s">
        <v>617</v>
      </c>
      <c r="L2726" t="s">
        <v>4506</v>
      </c>
      <c r="M2726" t="s">
        <v>91</v>
      </c>
      <c r="N2726">
        <v>5514</v>
      </c>
      <c r="O2726" t="s">
        <v>93</v>
      </c>
      <c r="P2726">
        <v>12469</v>
      </c>
      <c r="Q2726" t="s">
        <v>93</v>
      </c>
      <c r="R2726">
        <v>59597273</v>
      </c>
      <c r="S2726">
        <v>59597273</v>
      </c>
      <c r="T2726">
        <v>59597273</v>
      </c>
      <c r="U2726">
        <v>59597273</v>
      </c>
      <c r="V2726">
        <v>59597273</v>
      </c>
      <c r="W2726">
        <v>59597273</v>
      </c>
      <c r="X2726">
        <v>59597273</v>
      </c>
      <c r="Y2726">
        <v>59597273</v>
      </c>
      <c r="Z2726">
        <v>59597273</v>
      </c>
      <c r="AA2726">
        <v>59597273</v>
      </c>
      <c r="AB2726">
        <v>59597273</v>
      </c>
      <c r="AC2726">
        <v>59597273</v>
      </c>
      <c r="AD2726">
        <v>59597273</v>
      </c>
      <c r="AE2726" t="s">
        <v>95</v>
      </c>
      <c r="AF2726" s="8">
        <v>45473</v>
      </c>
    </row>
    <row r="2727" spans="1:32" x14ac:dyDescent="0.25">
      <c r="A2727" t="s">
        <v>8646</v>
      </c>
      <c r="B2727" s="10">
        <v>2024</v>
      </c>
      <c r="C2727" s="8">
        <v>45383</v>
      </c>
      <c r="D2727" s="8">
        <v>45473</v>
      </c>
      <c r="E2727" t="s">
        <v>918</v>
      </c>
      <c r="F2727">
        <v>25</v>
      </c>
      <c r="G2727" t="s">
        <v>931</v>
      </c>
      <c r="H2727" t="s">
        <v>8647</v>
      </c>
      <c r="I2727" t="s">
        <v>95</v>
      </c>
      <c r="J2727" t="s">
        <v>2863</v>
      </c>
      <c r="K2727" t="s">
        <v>2498</v>
      </c>
      <c r="L2727" t="s">
        <v>8648</v>
      </c>
      <c r="M2727" t="s">
        <v>91</v>
      </c>
      <c r="N2727">
        <v>8450</v>
      </c>
      <c r="O2727" t="s">
        <v>93</v>
      </c>
      <c r="P2727">
        <v>20427.98</v>
      </c>
      <c r="Q2727" t="s">
        <v>93</v>
      </c>
      <c r="R2727">
        <v>59597274</v>
      </c>
      <c r="S2727">
        <v>59597274</v>
      </c>
      <c r="T2727">
        <v>59597274</v>
      </c>
      <c r="U2727">
        <v>59597274</v>
      </c>
      <c r="V2727">
        <v>59597274</v>
      </c>
      <c r="W2727">
        <v>59597274</v>
      </c>
      <c r="X2727">
        <v>59597274</v>
      </c>
      <c r="Y2727">
        <v>59597274</v>
      </c>
      <c r="Z2727">
        <v>59597274</v>
      </c>
      <c r="AA2727">
        <v>59597274</v>
      </c>
      <c r="AB2727">
        <v>59597274</v>
      </c>
      <c r="AC2727">
        <v>59597274</v>
      </c>
      <c r="AD2727">
        <v>59597274</v>
      </c>
      <c r="AE2727" t="s">
        <v>95</v>
      </c>
      <c r="AF2727" s="8">
        <v>45473</v>
      </c>
    </row>
    <row r="2728" spans="1:32" x14ac:dyDescent="0.25">
      <c r="A2728" t="s">
        <v>8649</v>
      </c>
      <c r="B2728" s="10">
        <v>2024</v>
      </c>
      <c r="C2728" s="8">
        <v>45383</v>
      </c>
      <c r="D2728" s="8">
        <v>45473</v>
      </c>
      <c r="E2728" t="s">
        <v>918</v>
      </c>
      <c r="F2728">
        <v>39</v>
      </c>
      <c r="G2728" t="s">
        <v>2891</v>
      </c>
      <c r="H2728" t="s">
        <v>8650</v>
      </c>
      <c r="I2728" t="s">
        <v>942</v>
      </c>
      <c r="J2728" t="s">
        <v>170</v>
      </c>
      <c r="K2728" t="s">
        <v>2957</v>
      </c>
      <c r="L2728" t="s">
        <v>1809</v>
      </c>
      <c r="M2728" t="s">
        <v>91</v>
      </c>
      <c r="N2728">
        <v>9327</v>
      </c>
      <c r="O2728" t="s">
        <v>93</v>
      </c>
      <c r="P2728">
        <v>32973.440000000002</v>
      </c>
      <c r="Q2728" t="s">
        <v>93</v>
      </c>
      <c r="R2728">
        <v>59597275</v>
      </c>
      <c r="S2728">
        <v>59597275</v>
      </c>
      <c r="T2728">
        <v>59597275</v>
      </c>
      <c r="U2728">
        <v>59597275</v>
      </c>
      <c r="V2728">
        <v>59597275</v>
      </c>
      <c r="W2728">
        <v>59597275</v>
      </c>
      <c r="X2728">
        <v>59597275</v>
      </c>
      <c r="Y2728">
        <v>59597275</v>
      </c>
      <c r="Z2728">
        <v>59597275</v>
      </c>
      <c r="AA2728">
        <v>59597275</v>
      </c>
      <c r="AB2728">
        <v>59597275</v>
      </c>
      <c r="AC2728">
        <v>59597275</v>
      </c>
      <c r="AD2728">
        <v>59597275</v>
      </c>
      <c r="AE2728" t="s">
        <v>95</v>
      </c>
      <c r="AF2728" s="8">
        <v>45473</v>
      </c>
    </row>
    <row r="2729" spans="1:32" x14ac:dyDescent="0.25">
      <c r="A2729" t="s">
        <v>8651</v>
      </c>
      <c r="B2729" s="10">
        <v>2024</v>
      </c>
      <c r="C2729" s="8">
        <v>45383</v>
      </c>
      <c r="D2729" s="8">
        <v>45473</v>
      </c>
      <c r="E2729" t="s">
        <v>918</v>
      </c>
      <c r="F2729">
        <v>25</v>
      </c>
      <c r="G2729" t="s">
        <v>920</v>
      </c>
      <c r="H2729" t="s">
        <v>8652</v>
      </c>
      <c r="I2729" t="s">
        <v>1917</v>
      </c>
      <c r="J2729" t="s">
        <v>8653</v>
      </c>
      <c r="K2729" t="s">
        <v>639</v>
      </c>
      <c r="L2729" t="s">
        <v>8654</v>
      </c>
      <c r="M2729" t="s">
        <v>91</v>
      </c>
      <c r="N2729">
        <v>8450</v>
      </c>
      <c r="O2729" t="s">
        <v>93</v>
      </c>
      <c r="P2729">
        <v>20427.98</v>
      </c>
      <c r="Q2729" t="s">
        <v>93</v>
      </c>
      <c r="R2729">
        <v>59597276</v>
      </c>
      <c r="S2729">
        <v>59597276</v>
      </c>
      <c r="T2729">
        <v>59597276</v>
      </c>
      <c r="U2729">
        <v>59597276</v>
      </c>
      <c r="V2729">
        <v>59597276</v>
      </c>
      <c r="W2729">
        <v>59597276</v>
      </c>
      <c r="X2729">
        <v>59597276</v>
      </c>
      <c r="Y2729">
        <v>59597276</v>
      </c>
      <c r="Z2729">
        <v>59597276</v>
      </c>
      <c r="AA2729">
        <v>59597276</v>
      </c>
      <c r="AB2729">
        <v>59597276</v>
      </c>
      <c r="AC2729">
        <v>59597276</v>
      </c>
      <c r="AD2729">
        <v>59597276</v>
      </c>
      <c r="AE2729" t="s">
        <v>95</v>
      </c>
      <c r="AF2729" s="8">
        <v>45473</v>
      </c>
    </row>
    <row r="2730" spans="1:32" x14ac:dyDescent="0.25">
      <c r="A2730" t="s">
        <v>8655</v>
      </c>
      <c r="B2730" s="10">
        <v>2024</v>
      </c>
      <c r="C2730" s="8">
        <v>45383</v>
      </c>
      <c r="D2730" s="8">
        <v>45473</v>
      </c>
      <c r="E2730" t="s">
        <v>83</v>
      </c>
      <c r="F2730">
        <v>13.9</v>
      </c>
      <c r="G2730" t="s">
        <v>8656</v>
      </c>
      <c r="H2730" t="s">
        <v>1385</v>
      </c>
      <c r="I2730" t="s">
        <v>531</v>
      </c>
      <c r="J2730" t="s">
        <v>8657</v>
      </c>
      <c r="K2730" t="s">
        <v>8658</v>
      </c>
      <c r="L2730" t="s">
        <v>8659</v>
      </c>
      <c r="M2730" t="s">
        <v>91</v>
      </c>
      <c r="N2730">
        <v>9927</v>
      </c>
      <c r="O2730" t="s">
        <v>93</v>
      </c>
      <c r="P2730">
        <v>9927</v>
      </c>
      <c r="Q2730" t="s">
        <v>93</v>
      </c>
      <c r="R2730">
        <v>59597367</v>
      </c>
      <c r="S2730">
        <v>59597367</v>
      </c>
      <c r="T2730">
        <v>59597367</v>
      </c>
      <c r="U2730">
        <v>59597367</v>
      </c>
      <c r="V2730">
        <v>59597367</v>
      </c>
      <c r="W2730">
        <v>59597367</v>
      </c>
      <c r="X2730">
        <v>59597367</v>
      </c>
      <c r="Y2730">
        <v>59597367</v>
      </c>
      <c r="Z2730">
        <v>59597367</v>
      </c>
      <c r="AA2730">
        <v>59597367</v>
      </c>
      <c r="AB2730">
        <v>59597367</v>
      </c>
      <c r="AC2730">
        <v>59597367</v>
      </c>
      <c r="AD2730">
        <v>59597367</v>
      </c>
      <c r="AE2730" t="s">
        <v>95</v>
      </c>
      <c r="AF2730" s="8">
        <v>45473</v>
      </c>
    </row>
    <row r="2731" spans="1:32" x14ac:dyDescent="0.25">
      <c r="A2731" t="s">
        <v>8660</v>
      </c>
      <c r="B2731" s="10">
        <v>2024</v>
      </c>
      <c r="C2731" s="8">
        <v>45383</v>
      </c>
      <c r="D2731" s="8">
        <v>45473</v>
      </c>
      <c r="E2731" t="s">
        <v>83</v>
      </c>
      <c r="F2731">
        <v>7.9</v>
      </c>
      <c r="G2731" t="s">
        <v>124</v>
      </c>
      <c r="H2731" t="s">
        <v>5003</v>
      </c>
      <c r="I2731" t="s">
        <v>372</v>
      </c>
      <c r="J2731" t="s">
        <v>7816</v>
      </c>
      <c r="K2731" t="s">
        <v>8661</v>
      </c>
      <c r="L2731" t="s">
        <v>1088</v>
      </c>
      <c r="M2731" t="s">
        <v>91</v>
      </c>
      <c r="N2731">
        <v>6532</v>
      </c>
      <c r="O2731" t="s">
        <v>93</v>
      </c>
      <c r="P2731">
        <v>6532</v>
      </c>
      <c r="Q2731" t="s">
        <v>93</v>
      </c>
      <c r="R2731">
        <v>59597368</v>
      </c>
      <c r="S2731">
        <v>59597368</v>
      </c>
      <c r="T2731">
        <v>59597368</v>
      </c>
      <c r="U2731">
        <v>59597368</v>
      </c>
      <c r="V2731">
        <v>59597368</v>
      </c>
      <c r="W2731">
        <v>59597368</v>
      </c>
      <c r="X2731">
        <v>59597368</v>
      </c>
      <c r="Y2731">
        <v>59597368</v>
      </c>
      <c r="Z2731">
        <v>59597368</v>
      </c>
      <c r="AA2731">
        <v>59597368</v>
      </c>
      <c r="AB2731">
        <v>59597368</v>
      </c>
      <c r="AC2731">
        <v>59597368</v>
      </c>
      <c r="AD2731">
        <v>59597368</v>
      </c>
      <c r="AE2731" t="s">
        <v>95</v>
      </c>
      <c r="AF2731" s="8">
        <v>45473</v>
      </c>
    </row>
    <row r="2732" spans="1:32" x14ac:dyDescent="0.25">
      <c r="A2732" t="s">
        <v>8662</v>
      </c>
      <c r="B2732" s="10">
        <v>2024</v>
      </c>
      <c r="C2732" s="8">
        <v>45383</v>
      </c>
      <c r="D2732" s="8">
        <v>45473</v>
      </c>
      <c r="E2732" t="s">
        <v>83</v>
      </c>
      <c r="F2732">
        <v>18.899999999999999</v>
      </c>
      <c r="G2732" t="s">
        <v>3006</v>
      </c>
      <c r="H2732" t="s">
        <v>195</v>
      </c>
      <c r="I2732" t="s">
        <v>902</v>
      </c>
      <c r="J2732" t="s">
        <v>1686</v>
      </c>
      <c r="K2732" t="s">
        <v>2164</v>
      </c>
      <c r="M2732" t="s">
        <v>137</v>
      </c>
      <c r="N2732">
        <v>11434</v>
      </c>
      <c r="O2732" t="s">
        <v>93</v>
      </c>
      <c r="P2732">
        <v>11434</v>
      </c>
      <c r="Q2732" t="s">
        <v>93</v>
      </c>
      <c r="R2732">
        <v>59597369</v>
      </c>
      <c r="S2732">
        <v>59597369</v>
      </c>
      <c r="T2732">
        <v>59597369</v>
      </c>
      <c r="U2732">
        <v>59597369</v>
      </c>
      <c r="V2732">
        <v>59597369</v>
      </c>
      <c r="W2732">
        <v>59597369</v>
      </c>
      <c r="X2732">
        <v>59597369</v>
      </c>
      <c r="Y2732">
        <v>59597369</v>
      </c>
      <c r="Z2732">
        <v>59597369</v>
      </c>
      <c r="AA2732">
        <v>59597369</v>
      </c>
      <c r="AB2732">
        <v>59597369</v>
      </c>
      <c r="AC2732">
        <v>59597369</v>
      </c>
      <c r="AD2732">
        <v>59597369</v>
      </c>
      <c r="AE2732" t="s">
        <v>95</v>
      </c>
      <c r="AF2732" s="8">
        <v>45473</v>
      </c>
    </row>
    <row r="2733" spans="1:32" x14ac:dyDescent="0.25">
      <c r="A2733" t="s">
        <v>8663</v>
      </c>
      <c r="B2733" s="10">
        <v>2024</v>
      </c>
      <c r="C2733" s="8">
        <v>45383</v>
      </c>
      <c r="D2733" s="8">
        <v>45473</v>
      </c>
      <c r="E2733" t="s">
        <v>83</v>
      </c>
      <c r="F2733">
        <v>8.9</v>
      </c>
      <c r="G2733" t="s">
        <v>99</v>
      </c>
      <c r="H2733" t="e">
        <f>+Bibliotecario     (San Juan T.)</f>
        <v>#NAME?</v>
      </c>
      <c r="I2733" t="s">
        <v>134</v>
      </c>
      <c r="J2733" t="s">
        <v>8664</v>
      </c>
      <c r="K2733" t="s">
        <v>2164</v>
      </c>
      <c r="L2733" t="s">
        <v>844</v>
      </c>
      <c r="M2733" t="s">
        <v>137</v>
      </c>
      <c r="N2733">
        <v>8399</v>
      </c>
      <c r="O2733" t="s">
        <v>93</v>
      </c>
      <c r="P2733">
        <v>8399</v>
      </c>
      <c r="Q2733" t="s">
        <v>93</v>
      </c>
      <c r="R2733">
        <v>59597370</v>
      </c>
      <c r="S2733">
        <v>59597370</v>
      </c>
      <c r="T2733">
        <v>59597370</v>
      </c>
      <c r="U2733">
        <v>59597370</v>
      </c>
      <c r="V2733">
        <v>59597370</v>
      </c>
      <c r="W2733">
        <v>59597370</v>
      </c>
      <c r="X2733">
        <v>59597370</v>
      </c>
      <c r="Y2733">
        <v>59597370</v>
      </c>
      <c r="Z2733">
        <v>59597370</v>
      </c>
      <c r="AA2733">
        <v>59597370</v>
      </c>
      <c r="AB2733">
        <v>59597370</v>
      </c>
      <c r="AC2733">
        <v>59597370</v>
      </c>
      <c r="AD2733">
        <v>59597370</v>
      </c>
      <c r="AE2733" t="s">
        <v>95</v>
      </c>
      <c r="AF2733" s="8">
        <v>45473</v>
      </c>
    </row>
    <row r="2734" spans="1:32" x14ac:dyDescent="0.25">
      <c r="A2734" t="s">
        <v>8665</v>
      </c>
      <c r="B2734" s="10">
        <v>2024</v>
      </c>
      <c r="C2734" s="8">
        <v>45383</v>
      </c>
      <c r="D2734" s="8">
        <v>45473</v>
      </c>
      <c r="E2734" t="s">
        <v>83</v>
      </c>
      <c r="F2734">
        <v>15.9</v>
      </c>
      <c r="G2734" t="s">
        <v>482</v>
      </c>
      <c r="H2734" t="s">
        <v>7453</v>
      </c>
      <c r="I2734" t="s">
        <v>4260</v>
      </c>
      <c r="J2734" t="s">
        <v>218</v>
      </c>
      <c r="K2734" t="s">
        <v>551</v>
      </c>
      <c r="L2734" t="s">
        <v>1652</v>
      </c>
      <c r="M2734" t="s">
        <v>91</v>
      </c>
      <c r="N2734">
        <v>10774</v>
      </c>
      <c r="O2734" t="s">
        <v>93</v>
      </c>
      <c r="P2734">
        <v>10774</v>
      </c>
      <c r="Q2734" t="s">
        <v>93</v>
      </c>
      <c r="R2734">
        <v>59597371</v>
      </c>
      <c r="S2734">
        <v>59597371</v>
      </c>
      <c r="T2734">
        <v>59597371</v>
      </c>
      <c r="U2734">
        <v>59597371</v>
      </c>
      <c r="V2734">
        <v>59597371</v>
      </c>
      <c r="W2734">
        <v>59597371</v>
      </c>
      <c r="X2734">
        <v>59597371</v>
      </c>
      <c r="Y2734">
        <v>59597371</v>
      </c>
      <c r="Z2734">
        <v>59597371</v>
      </c>
      <c r="AA2734">
        <v>59597371</v>
      </c>
      <c r="AB2734">
        <v>59597371</v>
      </c>
      <c r="AC2734">
        <v>59597371</v>
      </c>
      <c r="AD2734">
        <v>59597371</v>
      </c>
      <c r="AE2734" t="s">
        <v>95</v>
      </c>
      <c r="AF2734" s="8">
        <v>45473</v>
      </c>
    </row>
    <row r="2735" spans="1:32" x14ac:dyDescent="0.25">
      <c r="A2735" t="s">
        <v>8666</v>
      </c>
      <c r="B2735" s="10">
        <v>2024</v>
      </c>
      <c r="C2735" s="8">
        <v>45383</v>
      </c>
      <c r="D2735" s="8">
        <v>45473</v>
      </c>
      <c r="E2735" t="s">
        <v>83</v>
      </c>
      <c r="F2735">
        <v>8.9</v>
      </c>
      <c r="G2735" t="s">
        <v>174</v>
      </c>
      <c r="H2735" t="s">
        <v>181</v>
      </c>
      <c r="I2735" t="s">
        <v>233</v>
      </c>
      <c r="J2735" t="s">
        <v>8667</v>
      </c>
      <c r="K2735" t="s">
        <v>6370</v>
      </c>
      <c r="L2735" t="s">
        <v>184</v>
      </c>
      <c r="M2735" t="s">
        <v>137</v>
      </c>
      <c r="N2735">
        <v>8399</v>
      </c>
      <c r="O2735" t="s">
        <v>93</v>
      </c>
      <c r="P2735">
        <v>8399</v>
      </c>
      <c r="Q2735" t="s">
        <v>93</v>
      </c>
      <c r="R2735">
        <v>59597372</v>
      </c>
      <c r="S2735">
        <v>59597372</v>
      </c>
      <c r="T2735">
        <v>59597372</v>
      </c>
      <c r="U2735">
        <v>59597372</v>
      </c>
      <c r="V2735">
        <v>59597372</v>
      </c>
      <c r="W2735">
        <v>59597372</v>
      </c>
      <c r="X2735">
        <v>59597372</v>
      </c>
      <c r="Y2735">
        <v>59597372</v>
      </c>
      <c r="Z2735">
        <v>59597372</v>
      </c>
      <c r="AA2735">
        <v>59597372</v>
      </c>
      <c r="AB2735">
        <v>59597372</v>
      </c>
      <c r="AC2735">
        <v>59597372</v>
      </c>
      <c r="AD2735">
        <v>59597372</v>
      </c>
      <c r="AE2735" t="s">
        <v>95</v>
      </c>
      <c r="AF2735" s="8">
        <v>45473</v>
      </c>
    </row>
    <row r="2736" spans="1:32" x14ac:dyDescent="0.25">
      <c r="A2736" t="s">
        <v>8668</v>
      </c>
      <c r="B2736" s="10">
        <v>2024</v>
      </c>
      <c r="C2736" s="8">
        <v>45383</v>
      </c>
      <c r="D2736" s="8">
        <v>45473</v>
      </c>
      <c r="E2736" t="s">
        <v>83</v>
      </c>
      <c r="F2736">
        <v>9.9</v>
      </c>
      <c r="G2736" t="s">
        <v>142</v>
      </c>
      <c r="H2736" t="e">
        <f>+Jardinero Especializado</f>
        <v>#NAME?</v>
      </c>
      <c r="I2736" t="s">
        <v>144</v>
      </c>
      <c r="J2736" t="s">
        <v>1352</v>
      </c>
      <c r="K2736" t="s">
        <v>8669</v>
      </c>
      <c r="L2736" t="s">
        <v>453</v>
      </c>
      <c r="M2736" t="s">
        <v>91</v>
      </c>
      <c r="N2736">
        <v>8741</v>
      </c>
      <c r="O2736" t="s">
        <v>93</v>
      </c>
      <c r="P2736">
        <v>8741</v>
      </c>
      <c r="Q2736" t="s">
        <v>93</v>
      </c>
      <c r="R2736">
        <v>59597464</v>
      </c>
      <c r="S2736">
        <v>59597464</v>
      </c>
      <c r="T2736">
        <v>59597464</v>
      </c>
      <c r="U2736">
        <v>59597464</v>
      </c>
      <c r="V2736">
        <v>59597464</v>
      </c>
      <c r="W2736">
        <v>59597464</v>
      </c>
      <c r="X2736">
        <v>59597464</v>
      </c>
      <c r="Y2736">
        <v>59597464</v>
      </c>
      <c r="Z2736">
        <v>59597464</v>
      </c>
      <c r="AA2736">
        <v>59597464</v>
      </c>
      <c r="AB2736">
        <v>59597464</v>
      </c>
      <c r="AC2736">
        <v>59597464</v>
      </c>
      <c r="AD2736">
        <v>59597464</v>
      </c>
      <c r="AE2736" t="s">
        <v>95</v>
      </c>
      <c r="AF2736" s="8">
        <v>45473</v>
      </c>
    </row>
    <row r="2737" spans="1:32" x14ac:dyDescent="0.25">
      <c r="A2737" t="s">
        <v>8670</v>
      </c>
      <c r="B2737" s="10">
        <v>2024</v>
      </c>
      <c r="C2737" s="8">
        <v>45383</v>
      </c>
      <c r="D2737" s="8">
        <v>45473</v>
      </c>
      <c r="E2737" t="s">
        <v>83</v>
      </c>
      <c r="F2737">
        <v>8.9</v>
      </c>
      <c r="G2737" t="s">
        <v>174</v>
      </c>
      <c r="H2737" t="s">
        <v>195</v>
      </c>
      <c r="I2737" t="s">
        <v>1297</v>
      </c>
      <c r="J2737" t="s">
        <v>8278</v>
      </c>
      <c r="K2737" t="s">
        <v>8669</v>
      </c>
      <c r="L2737" t="s">
        <v>453</v>
      </c>
      <c r="M2737" t="s">
        <v>137</v>
      </c>
      <c r="N2737">
        <v>8399</v>
      </c>
      <c r="O2737" t="s">
        <v>93</v>
      </c>
      <c r="P2737">
        <v>8399</v>
      </c>
      <c r="Q2737" t="s">
        <v>93</v>
      </c>
      <c r="R2737">
        <v>59597465</v>
      </c>
      <c r="S2737">
        <v>59597465</v>
      </c>
      <c r="T2737">
        <v>59597465</v>
      </c>
      <c r="U2737">
        <v>59597465</v>
      </c>
      <c r="V2737">
        <v>59597465</v>
      </c>
      <c r="W2737">
        <v>59597465</v>
      </c>
      <c r="X2737">
        <v>59597465</v>
      </c>
      <c r="Y2737">
        <v>59597465</v>
      </c>
      <c r="Z2737">
        <v>59597465</v>
      </c>
      <c r="AA2737">
        <v>59597465</v>
      </c>
      <c r="AB2737">
        <v>59597465</v>
      </c>
      <c r="AC2737">
        <v>59597465</v>
      </c>
      <c r="AD2737">
        <v>59597465</v>
      </c>
      <c r="AE2737" t="s">
        <v>95</v>
      </c>
      <c r="AF2737" s="8">
        <v>45473</v>
      </c>
    </row>
    <row r="2738" spans="1:32" x14ac:dyDescent="0.25">
      <c r="A2738" t="s">
        <v>8671</v>
      </c>
      <c r="B2738" s="10">
        <v>2024</v>
      </c>
      <c r="C2738" s="8">
        <v>45383</v>
      </c>
      <c r="D2738" s="8">
        <v>45473</v>
      </c>
      <c r="E2738" t="s">
        <v>83</v>
      </c>
      <c r="F2738">
        <v>8.9</v>
      </c>
      <c r="G2738" t="s">
        <v>99</v>
      </c>
      <c r="H2738" t="s">
        <v>8672</v>
      </c>
      <c r="I2738" t="s">
        <v>144</v>
      </c>
      <c r="J2738" t="s">
        <v>145</v>
      </c>
      <c r="K2738" t="s">
        <v>3187</v>
      </c>
      <c r="L2738" t="s">
        <v>503</v>
      </c>
      <c r="M2738" t="s">
        <v>91</v>
      </c>
      <c r="N2738">
        <v>8399</v>
      </c>
      <c r="O2738" t="s">
        <v>93</v>
      </c>
      <c r="P2738">
        <v>8399</v>
      </c>
      <c r="Q2738" t="s">
        <v>93</v>
      </c>
      <c r="R2738">
        <v>59597466</v>
      </c>
      <c r="S2738">
        <v>59597466</v>
      </c>
      <c r="T2738">
        <v>59597466</v>
      </c>
      <c r="U2738">
        <v>59597466</v>
      </c>
      <c r="V2738">
        <v>59597466</v>
      </c>
      <c r="W2738">
        <v>59597466</v>
      </c>
      <c r="X2738">
        <v>59597466</v>
      </c>
      <c r="Y2738">
        <v>59597466</v>
      </c>
      <c r="Z2738">
        <v>59597466</v>
      </c>
      <c r="AA2738">
        <v>59597466</v>
      </c>
      <c r="AB2738">
        <v>59597466</v>
      </c>
      <c r="AC2738">
        <v>59597466</v>
      </c>
      <c r="AD2738">
        <v>59597466</v>
      </c>
      <c r="AE2738" t="s">
        <v>95</v>
      </c>
      <c r="AF2738" s="8">
        <v>45473</v>
      </c>
    </row>
    <row r="2739" spans="1:32" x14ac:dyDescent="0.25">
      <c r="A2739" t="s">
        <v>8673</v>
      </c>
      <c r="B2739" s="10">
        <v>2024</v>
      </c>
      <c r="C2739" s="8">
        <v>45383</v>
      </c>
      <c r="D2739" s="8">
        <v>45473</v>
      </c>
      <c r="E2739" t="s">
        <v>83</v>
      </c>
      <c r="F2739">
        <v>16.899999999999999</v>
      </c>
      <c r="G2739" t="s">
        <v>260</v>
      </c>
      <c r="H2739" t="s">
        <v>8674</v>
      </c>
      <c r="I2739" t="s">
        <v>87</v>
      </c>
      <c r="J2739" t="s">
        <v>4602</v>
      </c>
      <c r="K2739" t="s">
        <v>3187</v>
      </c>
      <c r="L2739" t="s">
        <v>3734</v>
      </c>
      <c r="M2739" t="s">
        <v>137</v>
      </c>
      <c r="N2739">
        <v>11060</v>
      </c>
      <c r="O2739" t="s">
        <v>93</v>
      </c>
      <c r="P2739">
        <v>11060</v>
      </c>
      <c r="Q2739" t="s">
        <v>93</v>
      </c>
      <c r="R2739">
        <v>59597467</v>
      </c>
      <c r="S2739">
        <v>59597467</v>
      </c>
      <c r="T2739">
        <v>59597467</v>
      </c>
      <c r="U2739">
        <v>59597467</v>
      </c>
      <c r="V2739">
        <v>59597467</v>
      </c>
      <c r="W2739">
        <v>59597467</v>
      </c>
      <c r="X2739">
        <v>59597467</v>
      </c>
      <c r="Y2739">
        <v>59597467</v>
      </c>
      <c r="Z2739">
        <v>59597467</v>
      </c>
      <c r="AA2739">
        <v>59597467</v>
      </c>
      <c r="AB2739">
        <v>59597467</v>
      </c>
      <c r="AC2739">
        <v>59597467</v>
      </c>
      <c r="AD2739">
        <v>59597467</v>
      </c>
      <c r="AE2739" t="s">
        <v>95</v>
      </c>
      <c r="AF2739" s="8">
        <v>45473</v>
      </c>
    </row>
    <row r="2740" spans="1:32" x14ac:dyDescent="0.25">
      <c r="A2740" t="s">
        <v>8675</v>
      </c>
      <c r="B2740" s="10">
        <v>2024</v>
      </c>
      <c r="C2740" s="8">
        <v>45383</v>
      </c>
      <c r="D2740" s="8">
        <v>45473</v>
      </c>
      <c r="E2740" t="s">
        <v>83</v>
      </c>
      <c r="F2740">
        <v>7.9</v>
      </c>
      <c r="G2740" t="s">
        <v>124</v>
      </c>
      <c r="H2740" t="s">
        <v>308</v>
      </c>
      <c r="I2740" t="s">
        <v>217</v>
      </c>
      <c r="J2740" t="s">
        <v>1600</v>
      </c>
      <c r="K2740" t="s">
        <v>5341</v>
      </c>
      <c r="L2740" t="s">
        <v>192</v>
      </c>
      <c r="M2740" t="s">
        <v>91</v>
      </c>
      <c r="N2740">
        <v>6532</v>
      </c>
      <c r="O2740" t="s">
        <v>93</v>
      </c>
      <c r="P2740">
        <v>6532</v>
      </c>
      <c r="Q2740" t="s">
        <v>93</v>
      </c>
      <c r="R2740">
        <v>59597468</v>
      </c>
      <c r="S2740">
        <v>59597468</v>
      </c>
      <c r="T2740">
        <v>59597468</v>
      </c>
      <c r="U2740">
        <v>59597468</v>
      </c>
      <c r="V2740">
        <v>59597468</v>
      </c>
      <c r="W2740">
        <v>59597468</v>
      </c>
      <c r="X2740">
        <v>59597468</v>
      </c>
      <c r="Y2740">
        <v>59597468</v>
      </c>
      <c r="Z2740">
        <v>59597468</v>
      </c>
      <c r="AA2740">
        <v>59597468</v>
      </c>
      <c r="AB2740">
        <v>59597468</v>
      </c>
      <c r="AC2740">
        <v>59597468</v>
      </c>
      <c r="AD2740">
        <v>59597468</v>
      </c>
      <c r="AE2740" t="s">
        <v>95</v>
      </c>
      <c r="AF2740" s="8">
        <v>45473</v>
      </c>
    </row>
    <row r="2741" spans="1:32" x14ac:dyDescent="0.25">
      <c r="A2741" t="s">
        <v>8676</v>
      </c>
      <c r="B2741" s="10">
        <v>2024</v>
      </c>
      <c r="C2741" s="8">
        <v>45383</v>
      </c>
      <c r="D2741" s="8">
        <v>45473</v>
      </c>
      <c r="E2741" t="s">
        <v>83</v>
      </c>
      <c r="F2741">
        <v>8.9</v>
      </c>
      <c r="G2741" t="s">
        <v>99</v>
      </c>
      <c r="H2741" t="s">
        <v>8677</v>
      </c>
      <c r="I2741" t="s">
        <v>1018</v>
      </c>
      <c r="J2741" t="s">
        <v>1011</v>
      </c>
      <c r="K2741" t="s">
        <v>5341</v>
      </c>
      <c r="L2741" t="s">
        <v>1005</v>
      </c>
      <c r="M2741" t="s">
        <v>137</v>
      </c>
      <c r="N2741">
        <v>8399</v>
      </c>
      <c r="O2741" t="s">
        <v>93</v>
      </c>
      <c r="P2741">
        <v>8399</v>
      </c>
      <c r="Q2741" t="s">
        <v>93</v>
      </c>
      <c r="R2741">
        <v>59597469</v>
      </c>
      <c r="S2741">
        <v>59597469</v>
      </c>
      <c r="T2741">
        <v>59597469</v>
      </c>
      <c r="U2741">
        <v>59597469</v>
      </c>
      <c r="V2741">
        <v>59597469</v>
      </c>
      <c r="W2741">
        <v>59597469</v>
      </c>
      <c r="X2741">
        <v>59597469</v>
      </c>
      <c r="Y2741">
        <v>59597469</v>
      </c>
      <c r="Z2741">
        <v>59597469</v>
      </c>
      <c r="AA2741">
        <v>59597469</v>
      </c>
      <c r="AB2741">
        <v>59597469</v>
      </c>
      <c r="AC2741">
        <v>59597469</v>
      </c>
      <c r="AD2741">
        <v>59597469</v>
      </c>
      <c r="AE2741" t="s">
        <v>95</v>
      </c>
      <c r="AF2741" s="8">
        <v>45473</v>
      </c>
    </row>
    <row r="2742" spans="1:32" x14ac:dyDescent="0.25">
      <c r="A2742" t="s">
        <v>8678</v>
      </c>
      <c r="B2742" s="10">
        <v>2024</v>
      </c>
      <c r="C2742" s="8">
        <v>45383</v>
      </c>
      <c r="D2742" s="8">
        <v>45473</v>
      </c>
      <c r="E2742" t="s">
        <v>83</v>
      </c>
      <c r="F2742">
        <v>7.9</v>
      </c>
      <c r="G2742" t="s">
        <v>124</v>
      </c>
      <c r="H2742" t="s">
        <v>8082</v>
      </c>
      <c r="I2742" t="s">
        <v>600</v>
      </c>
      <c r="J2742" t="s">
        <v>806</v>
      </c>
      <c r="K2742" t="s">
        <v>799</v>
      </c>
      <c r="L2742" t="s">
        <v>2548</v>
      </c>
      <c r="M2742" t="s">
        <v>91</v>
      </c>
      <c r="N2742">
        <v>6532</v>
      </c>
      <c r="O2742" t="s">
        <v>93</v>
      </c>
      <c r="P2742">
        <v>6532</v>
      </c>
      <c r="Q2742" t="s">
        <v>93</v>
      </c>
      <c r="R2742">
        <v>59597626</v>
      </c>
      <c r="S2742">
        <v>59597626</v>
      </c>
      <c r="T2742">
        <v>59597626</v>
      </c>
      <c r="U2742">
        <v>59597626</v>
      </c>
      <c r="V2742">
        <v>59597626</v>
      </c>
      <c r="W2742">
        <v>59597626</v>
      </c>
      <c r="X2742">
        <v>59597626</v>
      </c>
      <c r="Y2742">
        <v>59597626</v>
      </c>
      <c r="Z2742">
        <v>59597626</v>
      </c>
      <c r="AA2742">
        <v>59597626</v>
      </c>
      <c r="AB2742">
        <v>59597626</v>
      </c>
      <c r="AC2742">
        <v>59597626</v>
      </c>
      <c r="AD2742">
        <v>59597626</v>
      </c>
      <c r="AE2742" t="s">
        <v>95</v>
      </c>
      <c r="AF2742" s="8">
        <v>45473</v>
      </c>
    </row>
    <row r="2743" spans="1:32" x14ac:dyDescent="0.25">
      <c r="A2743" t="s">
        <v>8679</v>
      </c>
      <c r="B2743" s="10">
        <v>2024</v>
      </c>
      <c r="C2743" s="8">
        <v>45383</v>
      </c>
      <c r="D2743" s="8">
        <v>45473</v>
      </c>
      <c r="E2743" t="s">
        <v>83</v>
      </c>
      <c r="F2743">
        <v>7.9</v>
      </c>
      <c r="G2743" t="s">
        <v>124</v>
      </c>
      <c r="H2743" t="s">
        <v>181</v>
      </c>
      <c r="I2743" t="s">
        <v>531</v>
      </c>
      <c r="J2743" t="s">
        <v>3190</v>
      </c>
      <c r="K2743" t="s">
        <v>799</v>
      </c>
      <c r="L2743" t="s">
        <v>90</v>
      </c>
      <c r="M2743" t="s">
        <v>137</v>
      </c>
      <c r="N2743">
        <v>6532</v>
      </c>
      <c r="O2743" t="s">
        <v>93</v>
      </c>
      <c r="P2743">
        <v>6532</v>
      </c>
      <c r="Q2743" t="s">
        <v>93</v>
      </c>
      <c r="R2743">
        <v>59597627</v>
      </c>
      <c r="S2743">
        <v>59597627</v>
      </c>
      <c r="T2743">
        <v>59597627</v>
      </c>
      <c r="U2743">
        <v>59597627</v>
      </c>
      <c r="V2743">
        <v>59597627</v>
      </c>
      <c r="W2743">
        <v>59597627</v>
      </c>
      <c r="X2743">
        <v>59597627</v>
      </c>
      <c r="Y2743">
        <v>59597627</v>
      </c>
      <c r="Z2743">
        <v>59597627</v>
      </c>
      <c r="AA2743">
        <v>59597627</v>
      </c>
      <c r="AB2743">
        <v>59597627</v>
      </c>
      <c r="AC2743">
        <v>59597627</v>
      </c>
      <c r="AD2743">
        <v>59597627</v>
      </c>
      <c r="AE2743" t="s">
        <v>95</v>
      </c>
      <c r="AF2743" s="8">
        <v>45473</v>
      </c>
    </row>
    <row r="2744" spans="1:32" x14ac:dyDescent="0.25">
      <c r="A2744" t="s">
        <v>8680</v>
      </c>
      <c r="B2744" s="10">
        <v>2024</v>
      </c>
      <c r="C2744" s="8">
        <v>45383</v>
      </c>
      <c r="D2744" s="8">
        <v>45473</v>
      </c>
      <c r="E2744" t="s">
        <v>83</v>
      </c>
      <c r="F2744">
        <v>17.899999999999999</v>
      </c>
      <c r="G2744" t="s">
        <v>231</v>
      </c>
      <c r="H2744" t="s">
        <v>8681</v>
      </c>
      <c r="I2744" t="s">
        <v>762</v>
      </c>
      <c r="J2744" t="s">
        <v>464</v>
      </c>
      <c r="K2744" t="s">
        <v>799</v>
      </c>
      <c r="L2744" t="s">
        <v>256</v>
      </c>
      <c r="M2744" t="s">
        <v>91</v>
      </c>
      <c r="N2744">
        <v>11343</v>
      </c>
      <c r="O2744" t="s">
        <v>93</v>
      </c>
      <c r="P2744">
        <v>11343</v>
      </c>
      <c r="Q2744" t="s">
        <v>93</v>
      </c>
      <c r="R2744">
        <v>59597628</v>
      </c>
      <c r="S2744">
        <v>59597628</v>
      </c>
      <c r="T2744">
        <v>59597628</v>
      </c>
      <c r="U2744">
        <v>59597628</v>
      </c>
      <c r="V2744">
        <v>59597628</v>
      </c>
      <c r="W2744">
        <v>59597628</v>
      </c>
      <c r="X2744">
        <v>59597628</v>
      </c>
      <c r="Y2744">
        <v>59597628</v>
      </c>
      <c r="Z2744">
        <v>59597628</v>
      </c>
      <c r="AA2744">
        <v>59597628</v>
      </c>
      <c r="AB2744">
        <v>59597628</v>
      </c>
      <c r="AC2744">
        <v>59597628</v>
      </c>
      <c r="AD2744">
        <v>59597628</v>
      </c>
      <c r="AE2744" t="s">
        <v>95</v>
      </c>
      <c r="AF2744" s="8">
        <v>45473</v>
      </c>
    </row>
    <row r="2745" spans="1:32" x14ac:dyDescent="0.25">
      <c r="A2745" t="s">
        <v>8682</v>
      </c>
      <c r="B2745" s="10">
        <v>2024</v>
      </c>
      <c r="C2745" s="8">
        <v>45383</v>
      </c>
      <c r="D2745" s="8">
        <v>45473</v>
      </c>
      <c r="E2745" t="s">
        <v>83</v>
      </c>
      <c r="F2745">
        <v>7.9</v>
      </c>
      <c r="G2745" t="s">
        <v>124</v>
      </c>
      <c r="H2745" t="s">
        <v>181</v>
      </c>
      <c r="I2745" t="s">
        <v>446</v>
      </c>
      <c r="J2745" t="s">
        <v>2308</v>
      </c>
      <c r="K2745" t="s">
        <v>799</v>
      </c>
      <c r="L2745" t="s">
        <v>316</v>
      </c>
      <c r="M2745" t="s">
        <v>137</v>
      </c>
      <c r="N2745">
        <v>6532</v>
      </c>
      <c r="O2745" t="s">
        <v>93</v>
      </c>
      <c r="P2745">
        <v>6532</v>
      </c>
      <c r="Q2745" t="s">
        <v>93</v>
      </c>
      <c r="R2745">
        <v>59597629</v>
      </c>
      <c r="S2745">
        <v>59597629</v>
      </c>
      <c r="T2745">
        <v>59597629</v>
      </c>
      <c r="U2745">
        <v>59597629</v>
      </c>
      <c r="V2745">
        <v>59597629</v>
      </c>
      <c r="W2745">
        <v>59597629</v>
      </c>
      <c r="X2745">
        <v>59597629</v>
      </c>
      <c r="Y2745">
        <v>59597629</v>
      </c>
      <c r="Z2745">
        <v>59597629</v>
      </c>
      <c r="AA2745">
        <v>59597629</v>
      </c>
      <c r="AB2745">
        <v>59597629</v>
      </c>
      <c r="AC2745">
        <v>59597629</v>
      </c>
      <c r="AD2745">
        <v>59597629</v>
      </c>
      <c r="AE2745" t="s">
        <v>95</v>
      </c>
      <c r="AF2745" s="8">
        <v>45473</v>
      </c>
    </row>
    <row r="2746" spans="1:32" x14ac:dyDescent="0.25">
      <c r="A2746" t="s">
        <v>8683</v>
      </c>
      <c r="B2746" s="10">
        <v>2024</v>
      </c>
      <c r="C2746" s="8">
        <v>45383</v>
      </c>
      <c r="D2746" s="8">
        <v>45473</v>
      </c>
      <c r="E2746" t="s">
        <v>83</v>
      </c>
      <c r="F2746">
        <v>17.899999999999999</v>
      </c>
      <c r="G2746" t="s">
        <v>231</v>
      </c>
      <c r="H2746" t="s">
        <v>1475</v>
      </c>
      <c r="I2746" t="s">
        <v>87</v>
      </c>
      <c r="J2746" t="s">
        <v>1996</v>
      </c>
      <c r="K2746" t="s">
        <v>799</v>
      </c>
      <c r="L2746" t="s">
        <v>90</v>
      </c>
      <c r="M2746" t="s">
        <v>137</v>
      </c>
      <c r="N2746">
        <v>11343</v>
      </c>
      <c r="O2746" t="s">
        <v>93</v>
      </c>
      <c r="P2746">
        <v>11343</v>
      </c>
      <c r="Q2746" t="s">
        <v>93</v>
      </c>
      <c r="R2746">
        <v>59597630</v>
      </c>
      <c r="S2746">
        <v>59597630</v>
      </c>
      <c r="T2746">
        <v>59597630</v>
      </c>
      <c r="U2746">
        <v>59597630</v>
      </c>
      <c r="V2746">
        <v>59597630</v>
      </c>
      <c r="W2746">
        <v>59597630</v>
      </c>
      <c r="X2746">
        <v>59597630</v>
      </c>
      <c r="Y2746">
        <v>59597630</v>
      </c>
      <c r="Z2746">
        <v>59597630</v>
      </c>
      <c r="AA2746">
        <v>59597630</v>
      </c>
      <c r="AB2746">
        <v>59597630</v>
      </c>
      <c r="AC2746">
        <v>59597630</v>
      </c>
      <c r="AD2746">
        <v>59597630</v>
      </c>
      <c r="AE2746" t="s">
        <v>95</v>
      </c>
      <c r="AF2746" s="8">
        <v>45473</v>
      </c>
    </row>
    <row r="2747" spans="1:32" x14ac:dyDescent="0.25">
      <c r="A2747" t="s">
        <v>8684</v>
      </c>
      <c r="B2747" s="10">
        <v>2024</v>
      </c>
      <c r="C2747" s="8">
        <v>45383</v>
      </c>
      <c r="D2747" s="8">
        <v>45473</v>
      </c>
      <c r="E2747" t="s">
        <v>83</v>
      </c>
      <c r="F2747">
        <v>17.899999999999999</v>
      </c>
      <c r="G2747" t="s">
        <v>231</v>
      </c>
      <c r="H2747" t="s">
        <v>8685</v>
      </c>
      <c r="I2747" t="s">
        <v>109</v>
      </c>
      <c r="J2747" t="s">
        <v>8686</v>
      </c>
      <c r="K2747" t="s">
        <v>799</v>
      </c>
      <c r="L2747" t="s">
        <v>90</v>
      </c>
      <c r="M2747" t="s">
        <v>91</v>
      </c>
      <c r="N2747">
        <v>11343</v>
      </c>
      <c r="O2747" t="s">
        <v>93</v>
      </c>
      <c r="P2747">
        <v>11343</v>
      </c>
      <c r="Q2747" t="s">
        <v>93</v>
      </c>
      <c r="R2747">
        <v>59597631</v>
      </c>
      <c r="S2747">
        <v>59597631</v>
      </c>
      <c r="T2747">
        <v>59597631</v>
      </c>
      <c r="U2747">
        <v>59597631</v>
      </c>
      <c r="V2747">
        <v>59597631</v>
      </c>
      <c r="W2747">
        <v>59597631</v>
      </c>
      <c r="X2747">
        <v>59597631</v>
      </c>
      <c r="Y2747">
        <v>59597631</v>
      </c>
      <c r="Z2747">
        <v>59597631</v>
      </c>
      <c r="AA2747">
        <v>59597631</v>
      </c>
      <c r="AB2747">
        <v>59597631</v>
      </c>
      <c r="AC2747">
        <v>59597631</v>
      </c>
      <c r="AD2747">
        <v>59597631</v>
      </c>
      <c r="AE2747" t="s">
        <v>95</v>
      </c>
      <c r="AF2747" s="8">
        <v>45473</v>
      </c>
    </row>
    <row r="2748" spans="1:32" x14ac:dyDescent="0.25">
      <c r="A2748" t="s">
        <v>8687</v>
      </c>
      <c r="B2748" s="10">
        <v>2024</v>
      </c>
      <c r="C2748" s="8">
        <v>45383</v>
      </c>
      <c r="D2748" s="8">
        <v>45473</v>
      </c>
      <c r="E2748" t="s">
        <v>83</v>
      </c>
      <c r="F2748">
        <v>17.899999999999999</v>
      </c>
      <c r="G2748" t="s">
        <v>231</v>
      </c>
      <c r="H2748" t="s">
        <v>8507</v>
      </c>
      <c r="I2748" t="s">
        <v>4763</v>
      </c>
      <c r="J2748" t="s">
        <v>2971</v>
      </c>
      <c r="K2748" t="s">
        <v>2870</v>
      </c>
      <c r="L2748" t="s">
        <v>1779</v>
      </c>
      <c r="M2748" t="s">
        <v>91</v>
      </c>
      <c r="N2748">
        <v>11343</v>
      </c>
      <c r="O2748" t="s">
        <v>93</v>
      </c>
      <c r="P2748">
        <v>11343</v>
      </c>
      <c r="Q2748" t="s">
        <v>93</v>
      </c>
      <c r="R2748">
        <v>59597716</v>
      </c>
      <c r="S2748">
        <v>59597716</v>
      </c>
      <c r="T2748">
        <v>59597716</v>
      </c>
      <c r="U2748">
        <v>59597716</v>
      </c>
      <c r="V2748">
        <v>59597716</v>
      </c>
      <c r="W2748">
        <v>59597716</v>
      </c>
      <c r="X2748">
        <v>59597716</v>
      </c>
      <c r="Y2748">
        <v>59597716</v>
      </c>
      <c r="Z2748">
        <v>59597716</v>
      </c>
      <c r="AA2748">
        <v>59597716</v>
      </c>
      <c r="AB2748">
        <v>59597716</v>
      </c>
      <c r="AC2748">
        <v>59597716</v>
      </c>
      <c r="AD2748">
        <v>59597716</v>
      </c>
      <c r="AE2748" t="s">
        <v>95</v>
      </c>
      <c r="AF2748" s="8">
        <v>45473</v>
      </c>
    </row>
    <row r="2749" spans="1:32" x14ac:dyDescent="0.25">
      <c r="A2749" t="s">
        <v>8688</v>
      </c>
      <c r="B2749" s="10">
        <v>2024</v>
      </c>
      <c r="C2749" s="8">
        <v>45383</v>
      </c>
      <c r="D2749" s="8">
        <v>45473</v>
      </c>
      <c r="E2749" t="s">
        <v>83</v>
      </c>
      <c r="F2749">
        <v>7.9</v>
      </c>
      <c r="G2749" t="s">
        <v>124</v>
      </c>
      <c r="H2749" t="s">
        <v>181</v>
      </c>
      <c r="I2749" t="s">
        <v>451</v>
      </c>
      <c r="J2749" t="s">
        <v>2694</v>
      </c>
      <c r="K2749" t="s">
        <v>2870</v>
      </c>
      <c r="L2749" t="s">
        <v>4720</v>
      </c>
      <c r="M2749" t="s">
        <v>137</v>
      </c>
      <c r="N2749">
        <v>6532</v>
      </c>
      <c r="O2749" t="s">
        <v>93</v>
      </c>
      <c r="P2749">
        <v>6532</v>
      </c>
      <c r="Q2749" t="s">
        <v>93</v>
      </c>
      <c r="R2749">
        <v>59597717</v>
      </c>
      <c r="S2749">
        <v>59597717</v>
      </c>
      <c r="T2749">
        <v>59597717</v>
      </c>
      <c r="U2749">
        <v>59597717</v>
      </c>
      <c r="V2749">
        <v>59597717</v>
      </c>
      <c r="W2749">
        <v>59597717</v>
      </c>
      <c r="X2749">
        <v>59597717</v>
      </c>
      <c r="Y2749">
        <v>59597717</v>
      </c>
      <c r="Z2749">
        <v>59597717</v>
      </c>
      <c r="AA2749">
        <v>59597717</v>
      </c>
      <c r="AB2749">
        <v>59597717</v>
      </c>
      <c r="AC2749">
        <v>59597717</v>
      </c>
      <c r="AD2749">
        <v>59597717</v>
      </c>
      <c r="AE2749" t="s">
        <v>95</v>
      </c>
      <c r="AF2749" s="8">
        <v>45473</v>
      </c>
    </row>
    <row r="2750" spans="1:32" x14ac:dyDescent="0.25">
      <c r="A2750" t="s">
        <v>8689</v>
      </c>
      <c r="B2750" s="10">
        <v>2024</v>
      </c>
      <c r="C2750" s="8">
        <v>45383</v>
      </c>
      <c r="D2750" s="8">
        <v>45473</v>
      </c>
      <c r="E2750" t="s">
        <v>83</v>
      </c>
      <c r="F2750">
        <v>8.9</v>
      </c>
      <c r="G2750" t="s">
        <v>1579</v>
      </c>
      <c r="H2750" t="s">
        <v>8690</v>
      </c>
      <c r="I2750" t="s">
        <v>134</v>
      </c>
      <c r="J2750" t="s">
        <v>305</v>
      </c>
      <c r="K2750" t="s">
        <v>2870</v>
      </c>
      <c r="L2750" t="s">
        <v>1070</v>
      </c>
      <c r="M2750" t="s">
        <v>91</v>
      </c>
      <c r="N2750">
        <v>8399</v>
      </c>
      <c r="O2750" t="s">
        <v>93</v>
      </c>
      <c r="P2750">
        <v>8399</v>
      </c>
      <c r="Q2750" t="s">
        <v>93</v>
      </c>
      <c r="R2750">
        <v>59597718</v>
      </c>
      <c r="S2750">
        <v>59597718</v>
      </c>
      <c r="T2750">
        <v>59597718</v>
      </c>
      <c r="U2750">
        <v>59597718</v>
      </c>
      <c r="V2750">
        <v>59597718</v>
      </c>
      <c r="W2750">
        <v>59597718</v>
      </c>
      <c r="X2750">
        <v>59597718</v>
      </c>
      <c r="Y2750">
        <v>59597718</v>
      </c>
      <c r="Z2750">
        <v>59597718</v>
      </c>
      <c r="AA2750">
        <v>59597718</v>
      </c>
      <c r="AB2750">
        <v>59597718</v>
      </c>
      <c r="AC2750">
        <v>59597718</v>
      </c>
      <c r="AD2750">
        <v>59597718</v>
      </c>
      <c r="AE2750" t="s">
        <v>95</v>
      </c>
      <c r="AF2750" s="8">
        <v>45473</v>
      </c>
    </row>
    <row r="2751" spans="1:32" x14ac:dyDescent="0.25">
      <c r="A2751" t="s">
        <v>8691</v>
      </c>
      <c r="B2751" s="10">
        <v>2024</v>
      </c>
      <c r="C2751" s="8">
        <v>45383</v>
      </c>
      <c r="D2751" s="8">
        <v>45473</v>
      </c>
      <c r="E2751" t="s">
        <v>83</v>
      </c>
      <c r="F2751">
        <v>13.9</v>
      </c>
      <c r="G2751" t="s">
        <v>8692</v>
      </c>
      <c r="H2751" t="s">
        <v>344</v>
      </c>
      <c r="I2751" t="s">
        <v>345</v>
      </c>
      <c r="J2751" t="s">
        <v>3025</v>
      </c>
      <c r="K2751" t="s">
        <v>1261</v>
      </c>
      <c r="L2751" t="s">
        <v>7596</v>
      </c>
      <c r="M2751" t="s">
        <v>91</v>
      </c>
      <c r="N2751">
        <v>9927</v>
      </c>
      <c r="O2751" t="s">
        <v>93</v>
      </c>
      <c r="P2751">
        <v>9927</v>
      </c>
      <c r="Q2751" t="s">
        <v>93</v>
      </c>
      <c r="R2751">
        <v>59597719</v>
      </c>
      <c r="S2751">
        <v>59597719</v>
      </c>
      <c r="T2751">
        <v>59597719</v>
      </c>
      <c r="U2751">
        <v>59597719</v>
      </c>
      <c r="V2751">
        <v>59597719</v>
      </c>
      <c r="W2751">
        <v>59597719</v>
      </c>
      <c r="X2751">
        <v>59597719</v>
      </c>
      <c r="Y2751">
        <v>59597719</v>
      </c>
      <c r="Z2751">
        <v>59597719</v>
      </c>
      <c r="AA2751">
        <v>59597719</v>
      </c>
      <c r="AB2751">
        <v>59597719</v>
      </c>
      <c r="AC2751">
        <v>59597719</v>
      </c>
      <c r="AD2751">
        <v>59597719</v>
      </c>
      <c r="AE2751" t="s">
        <v>95</v>
      </c>
      <c r="AF2751" s="8">
        <v>45473</v>
      </c>
    </row>
    <row r="2752" spans="1:32" x14ac:dyDescent="0.25">
      <c r="A2752" t="s">
        <v>8693</v>
      </c>
      <c r="B2752" s="10">
        <v>2024</v>
      </c>
      <c r="C2752" s="8">
        <v>45383</v>
      </c>
      <c r="D2752" s="8">
        <v>45473</v>
      </c>
      <c r="E2752" t="s">
        <v>83</v>
      </c>
      <c r="F2752">
        <v>18.899999999999999</v>
      </c>
      <c r="G2752" t="s">
        <v>1760</v>
      </c>
      <c r="H2752" t="s">
        <v>116</v>
      </c>
      <c r="I2752" t="s">
        <v>254</v>
      </c>
      <c r="J2752" t="s">
        <v>2793</v>
      </c>
      <c r="K2752" t="s">
        <v>2444</v>
      </c>
      <c r="L2752" t="s">
        <v>322</v>
      </c>
      <c r="M2752" t="s">
        <v>137</v>
      </c>
      <c r="N2752">
        <v>11434</v>
      </c>
      <c r="O2752" t="s">
        <v>93</v>
      </c>
      <c r="P2752">
        <v>11434</v>
      </c>
      <c r="Q2752" t="s">
        <v>93</v>
      </c>
      <c r="R2752">
        <v>59597720</v>
      </c>
      <c r="S2752">
        <v>59597720</v>
      </c>
      <c r="T2752">
        <v>59597720</v>
      </c>
      <c r="U2752">
        <v>59597720</v>
      </c>
      <c r="V2752">
        <v>59597720</v>
      </c>
      <c r="W2752">
        <v>59597720</v>
      </c>
      <c r="X2752">
        <v>59597720</v>
      </c>
      <c r="Y2752">
        <v>59597720</v>
      </c>
      <c r="Z2752">
        <v>59597720</v>
      </c>
      <c r="AA2752">
        <v>59597720</v>
      </c>
      <c r="AB2752">
        <v>59597720</v>
      </c>
      <c r="AC2752">
        <v>59597720</v>
      </c>
      <c r="AD2752">
        <v>59597720</v>
      </c>
      <c r="AE2752" t="s">
        <v>95</v>
      </c>
      <c r="AF2752" s="8">
        <v>45473</v>
      </c>
    </row>
    <row r="2753" spans="1:32" x14ac:dyDescent="0.25">
      <c r="A2753" t="s">
        <v>8694</v>
      </c>
      <c r="B2753" s="10">
        <v>2024</v>
      </c>
      <c r="C2753" s="8">
        <v>45383</v>
      </c>
      <c r="D2753" s="8">
        <v>45473</v>
      </c>
      <c r="E2753" t="s">
        <v>83</v>
      </c>
      <c r="F2753">
        <v>8.9</v>
      </c>
      <c r="G2753" t="s">
        <v>99</v>
      </c>
      <c r="H2753" t="s">
        <v>195</v>
      </c>
      <c r="I2753" t="s">
        <v>1113</v>
      </c>
      <c r="J2753" t="s">
        <v>8695</v>
      </c>
      <c r="K2753" t="s">
        <v>2444</v>
      </c>
      <c r="L2753" t="s">
        <v>503</v>
      </c>
      <c r="M2753" t="s">
        <v>137</v>
      </c>
      <c r="N2753">
        <v>8399</v>
      </c>
      <c r="O2753" t="s">
        <v>93</v>
      </c>
      <c r="P2753">
        <v>8399</v>
      </c>
      <c r="Q2753" t="s">
        <v>93</v>
      </c>
      <c r="R2753">
        <v>59597721</v>
      </c>
      <c r="S2753">
        <v>59597721</v>
      </c>
      <c r="T2753">
        <v>59597721</v>
      </c>
      <c r="U2753">
        <v>59597721</v>
      </c>
      <c r="V2753">
        <v>59597721</v>
      </c>
      <c r="W2753">
        <v>59597721</v>
      </c>
      <c r="X2753">
        <v>59597721</v>
      </c>
      <c r="Y2753">
        <v>59597721</v>
      </c>
      <c r="Z2753">
        <v>59597721</v>
      </c>
      <c r="AA2753">
        <v>59597721</v>
      </c>
      <c r="AB2753">
        <v>59597721</v>
      </c>
      <c r="AC2753">
        <v>59597721</v>
      </c>
      <c r="AD2753">
        <v>59597721</v>
      </c>
      <c r="AE2753" t="s">
        <v>95</v>
      </c>
      <c r="AF2753" s="8">
        <v>45473</v>
      </c>
    </row>
    <row r="2754" spans="1:32" x14ac:dyDescent="0.25">
      <c r="A2754" t="s">
        <v>8696</v>
      </c>
      <c r="B2754" s="10">
        <v>2024</v>
      </c>
      <c r="C2754" s="8">
        <v>45383</v>
      </c>
      <c r="D2754" s="8">
        <v>45473</v>
      </c>
      <c r="E2754" t="s">
        <v>83</v>
      </c>
      <c r="F2754">
        <v>8.9</v>
      </c>
      <c r="G2754" t="s">
        <v>180</v>
      </c>
      <c r="H2754" t="s">
        <v>8697</v>
      </c>
      <c r="I2754" t="s">
        <v>134</v>
      </c>
      <c r="J2754" t="s">
        <v>286</v>
      </c>
      <c r="K2754" t="s">
        <v>844</v>
      </c>
      <c r="L2754" t="s">
        <v>8698</v>
      </c>
      <c r="M2754" t="s">
        <v>137</v>
      </c>
      <c r="N2754">
        <v>7364</v>
      </c>
      <c r="O2754" t="s">
        <v>93</v>
      </c>
      <c r="P2754">
        <v>7364</v>
      </c>
      <c r="Q2754" t="s">
        <v>93</v>
      </c>
      <c r="R2754">
        <v>59597806</v>
      </c>
      <c r="S2754">
        <v>59597806</v>
      </c>
      <c r="T2754">
        <v>59597806</v>
      </c>
      <c r="U2754">
        <v>59597806</v>
      </c>
      <c r="V2754">
        <v>59597806</v>
      </c>
      <c r="W2754">
        <v>59597806</v>
      </c>
      <c r="X2754">
        <v>59597806</v>
      </c>
      <c r="Y2754">
        <v>59597806</v>
      </c>
      <c r="Z2754">
        <v>59597806</v>
      </c>
      <c r="AA2754">
        <v>59597806</v>
      </c>
      <c r="AB2754">
        <v>59597806</v>
      </c>
      <c r="AC2754">
        <v>59597806</v>
      </c>
      <c r="AD2754">
        <v>59597806</v>
      </c>
      <c r="AE2754" t="s">
        <v>95</v>
      </c>
      <c r="AF2754" s="8">
        <v>45473</v>
      </c>
    </row>
    <row r="2755" spans="1:32" x14ac:dyDescent="0.25">
      <c r="A2755" t="s">
        <v>8699</v>
      </c>
      <c r="B2755" s="10">
        <v>2024</v>
      </c>
      <c r="C2755" s="8">
        <v>45383</v>
      </c>
      <c r="D2755" s="8">
        <v>45473</v>
      </c>
      <c r="E2755" t="s">
        <v>83</v>
      </c>
      <c r="F2755">
        <v>19.899999999999999</v>
      </c>
      <c r="G2755" t="s">
        <v>107</v>
      </c>
      <c r="H2755" t="s">
        <v>8700</v>
      </c>
      <c r="I2755" t="s">
        <v>645</v>
      </c>
      <c r="J2755" t="s">
        <v>176</v>
      </c>
      <c r="K2755" t="s">
        <v>844</v>
      </c>
      <c r="L2755" t="s">
        <v>2776</v>
      </c>
      <c r="M2755" t="s">
        <v>137</v>
      </c>
      <c r="N2755">
        <v>11949</v>
      </c>
      <c r="O2755" t="s">
        <v>93</v>
      </c>
      <c r="P2755">
        <v>11949</v>
      </c>
      <c r="Q2755" t="s">
        <v>93</v>
      </c>
      <c r="R2755">
        <v>59597807</v>
      </c>
      <c r="S2755">
        <v>59597807</v>
      </c>
      <c r="T2755">
        <v>59597807</v>
      </c>
      <c r="U2755">
        <v>59597807</v>
      </c>
      <c r="V2755">
        <v>59597807</v>
      </c>
      <c r="W2755">
        <v>59597807</v>
      </c>
      <c r="X2755">
        <v>59597807</v>
      </c>
      <c r="Y2755">
        <v>59597807</v>
      </c>
      <c r="Z2755">
        <v>59597807</v>
      </c>
      <c r="AA2755">
        <v>59597807</v>
      </c>
      <c r="AB2755">
        <v>59597807</v>
      </c>
      <c r="AC2755">
        <v>59597807</v>
      </c>
      <c r="AD2755">
        <v>59597807</v>
      </c>
      <c r="AE2755" t="s">
        <v>95</v>
      </c>
      <c r="AF2755" s="8">
        <v>45473</v>
      </c>
    </row>
    <row r="2756" spans="1:32" x14ac:dyDescent="0.25">
      <c r="A2756" t="s">
        <v>8701</v>
      </c>
      <c r="B2756" s="10">
        <v>2024</v>
      </c>
      <c r="C2756" s="8">
        <v>45383</v>
      </c>
      <c r="D2756" s="8">
        <v>45473</v>
      </c>
      <c r="E2756" t="s">
        <v>83</v>
      </c>
      <c r="F2756">
        <v>15.9</v>
      </c>
      <c r="G2756" t="s">
        <v>206</v>
      </c>
      <c r="H2756" t="s">
        <v>8702</v>
      </c>
      <c r="I2756" t="s">
        <v>1150</v>
      </c>
      <c r="J2756" t="s">
        <v>667</v>
      </c>
      <c r="K2756" t="s">
        <v>6882</v>
      </c>
      <c r="L2756" t="s">
        <v>640</v>
      </c>
      <c r="M2756" t="s">
        <v>91</v>
      </c>
      <c r="N2756">
        <v>10774</v>
      </c>
      <c r="O2756" t="s">
        <v>93</v>
      </c>
      <c r="P2756">
        <v>10774</v>
      </c>
      <c r="Q2756" t="s">
        <v>93</v>
      </c>
      <c r="R2756">
        <v>59597808</v>
      </c>
      <c r="S2756">
        <v>59597808</v>
      </c>
      <c r="T2756">
        <v>59597808</v>
      </c>
      <c r="U2756">
        <v>59597808</v>
      </c>
      <c r="V2756">
        <v>59597808</v>
      </c>
      <c r="W2756">
        <v>59597808</v>
      </c>
      <c r="X2756">
        <v>59597808</v>
      </c>
      <c r="Y2756">
        <v>59597808</v>
      </c>
      <c r="Z2756">
        <v>59597808</v>
      </c>
      <c r="AA2756">
        <v>59597808</v>
      </c>
      <c r="AB2756">
        <v>59597808</v>
      </c>
      <c r="AC2756">
        <v>59597808</v>
      </c>
      <c r="AD2756">
        <v>59597808</v>
      </c>
      <c r="AE2756" t="s">
        <v>95</v>
      </c>
      <c r="AF2756" s="8">
        <v>45473</v>
      </c>
    </row>
    <row r="2757" spans="1:32" x14ac:dyDescent="0.25">
      <c r="A2757" t="s">
        <v>8703</v>
      </c>
      <c r="B2757" s="10">
        <v>2024</v>
      </c>
      <c r="C2757" s="8">
        <v>45383</v>
      </c>
      <c r="D2757" s="8">
        <v>45473</v>
      </c>
      <c r="E2757" t="s">
        <v>83</v>
      </c>
      <c r="F2757">
        <v>8</v>
      </c>
      <c r="G2757" t="s">
        <v>99</v>
      </c>
      <c r="H2757" t="s">
        <v>842</v>
      </c>
      <c r="I2757" t="s">
        <v>1697</v>
      </c>
      <c r="J2757" t="s">
        <v>820</v>
      </c>
      <c r="K2757" t="s">
        <v>6882</v>
      </c>
      <c r="L2757" t="s">
        <v>1382</v>
      </c>
      <c r="M2757" t="s">
        <v>137</v>
      </c>
      <c r="N2757">
        <v>7364</v>
      </c>
      <c r="O2757" t="s">
        <v>93</v>
      </c>
      <c r="P2757">
        <v>7364</v>
      </c>
      <c r="Q2757" t="s">
        <v>93</v>
      </c>
      <c r="R2757">
        <v>59597809</v>
      </c>
      <c r="S2757">
        <v>59597809</v>
      </c>
      <c r="T2757">
        <v>59597809</v>
      </c>
      <c r="U2757">
        <v>59597809</v>
      </c>
      <c r="V2757">
        <v>59597809</v>
      </c>
      <c r="W2757">
        <v>59597809</v>
      </c>
      <c r="X2757">
        <v>59597809</v>
      </c>
      <c r="Y2757">
        <v>59597809</v>
      </c>
      <c r="Z2757">
        <v>59597809</v>
      </c>
      <c r="AA2757">
        <v>59597809</v>
      </c>
      <c r="AB2757">
        <v>59597809</v>
      </c>
      <c r="AC2757">
        <v>59597809</v>
      </c>
      <c r="AD2757">
        <v>59597809</v>
      </c>
      <c r="AE2757" t="s">
        <v>95</v>
      </c>
      <c r="AF2757" s="8">
        <v>45473</v>
      </c>
    </row>
    <row r="2758" spans="1:32" x14ac:dyDescent="0.25">
      <c r="A2758" t="s">
        <v>8704</v>
      </c>
      <c r="B2758" s="10">
        <v>2024</v>
      </c>
      <c r="C2758" s="8">
        <v>45383</v>
      </c>
      <c r="D2758" s="8">
        <v>45473</v>
      </c>
      <c r="E2758" t="s">
        <v>83</v>
      </c>
      <c r="F2758">
        <v>7.9</v>
      </c>
      <c r="G2758" t="s">
        <v>124</v>
      </c>
      <c r="H2758" t="s">
        <v>6251</v>
      </c>
      <c r="I2758" t="s">
        <v>109</v>
      </c>
      <c r="J2758" t="s">
        <v>2228</v>
      </c>
      <c r="K2758" t="s">
        <v>6882</v>
      </c>
      <c r="L2758" t="s">
        <v>311</v>
      </c>
      <c r="M2758" t="s">
        <v>137</v>
      </c>
      <c r="N2758">
        <v>6532</v>
      </c>
      <c r="O2758" t="s">
        <v>93</v>
      </c>
      <c r="P2758">
        <v>6532</v>
      </c>
      <c r="Q2758" t="s">
        <v>93</v>
      </c>
      <c r="R2758">
        <v>59597810</v>
      </c>
      <c r="S2758">
        <v>59597810</v>
      </c>
      <c r="T2758">
        <v>59597810</v>
      </c>
      <c r="U2758">
        <v>59597810</v>
      </c>
      <c r="V2758">
        <v>59597810</v>
      </c>
      <c r="W2758">
        <v>59597810</v>
      </c>
      <c r="X2758">
        <v>59597810</v>
      </c>
      <c r="Y2758">
        <v>59597810</v>
      </c>
      <c r="Z2758">
        <v>59597810</v>
      </c>
      <c r="AA2758">
        <v>59597810</v>
      </c>
      <c r="AB2758">
        <v>59597810</v>
      </c>
      <c r="AC2758">
        <v>59597810</v>
      </c>
      <c r="AD2758">
        <v>59597810</v>
      </c>
      <c r="AE2758" t="s">
        <v>95</v>
      </c>
      <c r="AF2758" s="8">
        <v>45473</v>
      </c>
    </row>
    <row r="2759" spans="1:32" x14ac:dyDescent="0.25">
      <c r="A2759" t="s">
        <v>8705</v>
      </c>
      <c r="B2759" s="10">
        <v>2024</v>
      </c>
      <c r="C2759" s="8">
        <v>45383</v>
      </c>
      <c r="D2759" s="8">
        <v>45473</v>
      </c>
      <c r="E2759" t="s">
        <v>83</v>
      </c>
      <c r="F2759">
        <v>15.9</v>
      </c>
      <c r="G2759" t="s">
        <v>482</v>
      </c>
      <c r="H2759" t="s">
        <v>181</v>
      </c>
      <c r="I2759" t="s">
        <v>645</v>
      </c>
      <c r="J2759" t="s">
        <v>8706</v>
      </c>
      <c r="K2759" t="s">
        <v>6882</v>
      </c>
      <c r="L2759" t="s">
        <v>640</v>
      </c>
      <c r="M2759" t="s">
        <v>137</v>
      </c>
      <c r="N2759">
        <v>10774</v>
      </c>
      <c r="O2759" t="s">
        <v>93</v>
      </c>
      <c r="P2759">
        <v>10774</v>
      </c>
      <c r="Q2759" t="s">
        <v>93</v>
      </c>
      <c r="R2759">
        <v>59597811</v>
      </c>
      <c r="S2759">
        <v>59597811</v>
      </c>
      <c r="T2759">
        <v>59597811</v>
      </c>
      <c r="U2759">
        <v>59597811</v>
      </c>
      <c r="V2759">
        <v>59597811</v>
      </c>
      <c r="W2759">
        <v>59597811</v>
      </c>
      <c r="X2759">
        <v>59597811</v>
      </c>
      <c r="Y2759">
        <v>59597811</v>
      </c>
      <c r="Z2759">
        <v>59597811</v>
      </c>
      <c r="AA2759">
        <v>59597811</v>
      </c>
      <c r="AB2759">
        <v>59597811</v>
      </c>
      <c r="AC2759">
        <v>59597811</v>
      </c>
      <c r="AD2759">
        <v>59597811</v>
      </c>
      <c r="AE2759" t="s">
        <v>95</v>
      </c>
      <c r="AF2759" s="8">
        <v>45473</v>
      </c>
    </row>
    <row r="2760" spans="1:32" x14ac:dyDescent="0.25">
      <c r="A2760" t="s">
        <v>8707</v>
      </c>
      <c r="B2760" s="10">
        <v>2024</v>
      </c>
      <c r="C2760" s="8">
        <v>45383</v>
      </c>
      <c r="D2760" s="8">
        <v>45473</v>
      </c>
      <c r="E2760" t="s">
        <v>83</v>
      </c>
      <c r="F2760">
        <v>7.9</v>
      </c>
      <c r="G2760" t="s">
        <v>124</v>
      </c>
      <c r="H2760" t="s">
        <v>3496</v>
      </c>
      <c r="I2760" t="s">
        <v>144</v>
      </c>
      <c r="J2760" t="s">
        <v>1686</v>
      </c>
      <c r="K2760" t="s">
        <v>316</v>
      </c>
      <c r="L2760" t="s">
        <v>375</v>
      </c>
      <c r="M2760" t="s">
        <v>91</v>
      </c>
      <c r="N2760">
        <v>6532</v>
      </c>
      <c r="O2760" t="s">
        <v>93</v>
      </c>
      <c r="P2760">
        <v>6532</v>
      </c>
      <c r="Q2760" t="s">
        <v>93</v>
      </c>
      <c r="R2760">
        <v>59597898</v>
      </c>
      <c r="S2760">
        <v>59597898</v>
      </c>
      <c r="T2760">
        <v>59597898</v>
      </c>
      <c r="U2760">
        <v>59597898</v>
      </c>
      <c r="V2760">
        <v>59597898</v>
      </c>
      <c r="W2760">
        <v>59597898</v>
      </c>
      <c r="X2760">
        <v>59597898</v>
      </c>
      <c r="Y2760">
        <v>59597898</v>
      </c>
      <c r="Z2760">
        <v>59597898</v>
      </c>
      <c r="AA2760">
        <v>59597898</v>
      </c>
      <c r="AB2760">
        <v>59597898</v>
      </c>
      <c r="AC2760">
        <v>59597898</v>
      </c>
      <c r="AD2760">
        <v>59597898</v>
      </c>
      <c r="AE2760" t="s">
        <v>95</v>
      </c>
      <c r="AF2760" s="8">
        <v>45473</v>
      </c>
    </row>
    <row r="2761" spans="1:32" x14ac:dyDescent="0.25">
      <c r="A2761" t="s">
        <v>8708</v>
      </c>
      <c r="B2761" s="10">
        <v>2024</v>
      </c>
      <c r="C2761" s="8">
        <v>45383</v>
      </c>
      <c r="D2761" s="8">
        <v>45473</v>
      </c>
      <c r="E2761" t="s">
        <v>83</v>
      </c>
      <c r="F2761">
        <v>12.9</v>
      </c>
      <c r="G2761" t="s">
        <v>1057</v>
      </c>
      <c r="H2761" t="e">
        <f>+Op De Pipa De Agua Potable</f>
        <v>#NAME?</v>
      </c>
      <c r="I2761" t="s">
        <v>405</v>
      </c>
      <c r="J2761" t="s">
        <v>8709</v>
      </c>
      <c r="K2761" t="s">
        <v>316</v>
      </c>
      <c r="L2761" t="s">
        <v>1070</v>
      </c>
      <c r="M2761" t="s">
        <v>91</v>
      </c>
      <c r="N2761">
        <v>9567</v>
      </c>
      <c r="O2761" t="s">
        <v>93</v>
      </c>
      <c r="P2761">
        <v>9567</v>
      </c>
      <c r="Q2761" t="s">
        <v>93</v>
      </c>
      <c r="R2761">
        <v>59597899</v>
      </c>
      <c r="S2761">
        <v>59597899</v>
      </c>
      <c r="T2761">
        <v>59597899</v>
      </c>
      <c r="U2761">
        <v>59597899</v>
      </c>
      <c r="V2761">
        <v>59597899</v>
      </c>
      <c r="W2761">
        <v>59597899</v>
      </c>
      <c r="X2761">
        <v>59597899</v>
      </c>
      <c r="Y2761">
        <v>59597899</v>
      </c>
      <c r="Z2761">
        <v>59597899</v>
      </c>
      <c r="AA2761">
        <v>59597899</v>
      </c>
      <c r="AB2761">
        <v>59597899</v>
      </c>
      <c r="AC2761">
        <v>59597899</v>
      </c>
      <c r="AD2761">
        <v>59597899</v>
      </c>
      <c r="AE2761" t="s">
        <v>95</v>
      </c>
      <c r="AF2761" s="8">
        <v>45473</v>
      </c>
    </row>
    <row r="2762" spans="1:32" x14ac:dyDescent="0.25">
      <c r="A2762" t="s">
        <v>8710</v>
      </c>
      <c r="B2762" s="10">
        <v>2024</v>
      </c>
      <c r="C2762" s="8">
        <v>45383</v>
      </c>
      <c r="D2762" s="8">
        <v>45473</v>
      </c>
      <c r="E2762" t="s">
        <v>83</v>
      </c>
      <c r="F2762">
        <v>10.9</v>
      </c>
      <c r="G2762" t="s">
        <v>1165</v>
      </c>
      <c r="H2762" t="e">
        <f>+Op De Pipa De Agua Potable</f>
        <v>#NAME?</v>
      </c>
      <c r="I2762" t="s">
        <v>405</v>
      </c>
      <c r="J2762" t="s">
        <v>584</v>
      </c>
      <c r="K2762" t="s">
        <v>316</v>
      </c>
      <c r="L2762" t="s">
        <v>1348</v>
      </c>
      <c r="M2762" t="s">
        <v>91</v>
      </c>
      <c r="N2762">
        <v>9098</v>
      </c>
      <c r="O2762" t="s">
        <v>93</v>
      </c>
      <c r="P2762">
        <v>9098</v>
      </c>
      <c r="Q2762" t="s">
        <v>93</v>
      </c>
      <c r="R2762">
        <v>59597900</v>
      </c>
      <c r="S2762">
        <v>59597900</v>
      </c>
      <c r="T2762">
        <v>59597900</v>
      </c>
      <c r="U2762">
        <v>59597900</v>
      </c>
      <c r="V2762">
        <v>59597900</v>
      </c>
      <c r="W2762">
        <v>59597900</v>
      </c>
      <c r="X2762">
        <v>59597900</v>
      </c>
      <c r="Y2762">
        <v>59597900</v>
      </c>
      <c r="Z2762">
        <v>59597900</v>
      </c>
      <c r="AA2762">
        <v>59597900</v>
      </c>
      <c r="AB2762">
        <v>59597900</v>
      </c>
      <c r="AC2762">
        <v>59597900</v>
      </c>
      <c r="AD2762">
        <v>59597900</v>
      </c>
      <c r="AE2762" t="s">
        <v>95</v>
      </c>
      <c r="AF2762" s="8">
        <v>45473</v>
      </c>
    </row>
    <row r="2763" spans="1:32" x14ac:dyDescent="0.25">
      <c r="A2763" t="s">
        <v>8711</v>
      </c>
      <c r="B2763" s="10">
        <v>2024</v>
      </c>
      <c r="C2763" s="8">
        <v>45383</v>
      </c>
      <c r="D2763" s="8">
        <v>45473</v>
      </c>
      <c r="E2763" t="s">
        <v>83</v>
      </c>
      <c r="F2763">
        <v>15.9</v>
      </c>
      <c r="G2763" t="s">
        <v>206</v>
      </c>
      <c r="H2763" t="s">
        <v>246</v>
      </c>
      <c r="I2763" t="s">
        <v>762</v>
      </c>
      <c r="J2763" t="s">
        <v>816</v>
      </c>
      <c r="K2763" t="s">
        <v>316</v>
      </c>
      <c r="L2763" t="s">
        <v>1050</v>
      </c>
      <c r="M2763" t="s">
        <v>91</v>
      </c>
      <c r="N2763">
        <v>10774</v>
      </c>
      <c r="O2763" t="s">
        <v>93</v>
      </c>
      <c r="P2763">
        <v>10774</v>
      </c>
      <c r="Q2763" t="s">
        <v>93</v>
      </c>
      <c r="R2763">
        <v>59597901</v>
      </c>
      <c r="S2763">
        <v>59597901</v>
      </c>
      <c r="T2763">
        <v>59597901</v>
      </c>
      <c r="U2763">
        <v>59597901</v>
      </c>
      <c r="V2763">
        <v>59597901</v>
      </c>
      <c r="W2763">
        <v>59597901</v>
      </c>
      <c r="X2763">
        <v>59597901</v>
      </c>
      <c r="Y2763">
        <v>59597901</v>
      </c>
      <c r="Z2763">
        <v>59597901</v>
      </c>
      <c r="AA2763">
        <v>59597901</v>
      </c>
      <c r="AB2763">
        <v>59597901</v>
      </c>
      <c r="AC2763">
        <v>59597901</v>
      </c>
      <c r="AD2763">
        <v>59597901</v>
      </c>
      <c r="AE2763" t="s">
        <v>95</v>
      </c>
      <c r="AF2763" s="8">
        <v>45473</v>
      </c>
    </row>
    <row r="2764" spans="1:32" x14ac:dyDescent="0.25">
      <c r="A2764" t="s">
        <v>8712</v>
      </c>
      <c r="B2764" s="10">
        <v>2024</v>
      </c>
      <c r="C2764" s="8">
        <v>45383</v>
      </c>
      <c r="D2764" s="8">
        <v>45473</v>
      </c>
      <c r="E2764" t="s">
        <v>83</v>
      </c>
      <c r="F2764">
        <v>7.9</v>
      </c>
      <c r="G2764" t="s">
        <v>124</v>
      </c>
      <c r="H2764" t="s">
        <v>308</v>
      </c>
      <c r="I2764" t="s">
        <v>1391</v>
      </c>
      <c r="J2764" t="s">
        <v>824</v>
      </c>
      <c r="K2764" t="s">
        <v>316</v>
      </c>
      <c r="L2764" t="s">
        <v>340</v>
      </c>
      <c r="M2764" t="s">
        <v>91</v>
      </c>
      <c r="N2764">
        <v>6532</v>
      </c>
      <c r="O2764" t="s">
        <v>93</v>
      </c>
      <c r="P2764">
        <v>6532</v>
      </c>
      <c r="Q2764" t="s">
        <v>93</v>
      </c>
      <c r="R2764">
        <v>59597902</v>
      </c>
      <c r="S2764">
        <v>59597902</v>
      </c>
      <c r="T2764">
        <v>59597902</v>
      </c>
      <c r="U2764">
        <v>59597902</v>
      </c>
      <c r="V2764">
        <v>59597902</v>
      </c>
      <c r="W2764">
        <v>59597902</v>
      </c>
      <c r="X2764">
        <v>59597902</v>
      </c>
      <c r="Y2764">
        <v>59597902</v>
      </c>
      <c r="Z2764">
        <v>59597902</v>
      </c>
      <c r="AA2764">
        <v>59597902</v>
      </c>
      <c r="AB2764">
        <v>59597902</v>
      </c>
      <c r="AC2764">
        <v>59597902</v>
      </c>
      <c r="AD2764">
        <v>59597902</v>
      </c>
      <c r="AE2764" t="s">
        <v>95</v>
      </c>
      <c r="AF2764" s="8">
        <v>45473</v>
      </c>
    </row>
    <row r="2765" spans="1:32" x14ac:dyDescent="0.25">
      <c r="A2765" t="s">
        <v>8713</v>
      </c>
      <c r="B2765" s="10">
        <v>2024</v>
      </c>
      <c r="C2765" s="8">
        <v>45383</v>
      </c>
      <c r="D2765" s="8">
        <v>45473</v>
      </c>
      <c r="E2765" t="s">
        <v>83</v>
      </c>
      <c r="F2765">
        <v>19.899999999999999</v>
      </c>
      <c r="G2765" t="s">
        <v>107</v>
      </c>
      <c r="H2765" t="s">
        <v>8714</v>
      </c>
      <c r="I2765" t="s">
        <v>431</v>
      </c>
      <c r="J2765" t="s">
        <v>8715</v>
      </c>
      <c r="K2765" t="s">
        <v>316</v>
      </c>
      <c r="L2765" t="s">
        <v>1020</v>
      </c>
      <c r="M2765" t="s">
        <v>91</v>
      </c>
      <c r="N2765">
        <v>11949</v>
      </c>
      <c r="O2765" t="s">
        <v>93</v>
      </c>
      <c r="P2765">
        <v>11949</v>
      </c>
      <c r="Q2765" t="s">
        <v>93</v>
      </c>
      <c r="R2765">
        <v>59597903</v>
      </c>
      <c r="S2765">
        <v>59597903</v>
      </c>
      <c r="T2765">
        <v>59597903</v>
      </c>
      <c r="U2765">
        <v>59597903</v>
      </c>
      <c r="V2765">
        <v>59597903</v>
      </c>
      <c r="W2765">
        <v>59597903</v>
      </c>
      <c r="X2765">
        <v>59597903</v>
      </c>
      <c r="Y2765">
        <v>59597903</v>
      </c>
      <c r="Z2765">
        <v>59597903</v>
      </c>
      <c r="AA2765">
        <v>59597903</v>
      </c>
      <c r="AB2765">
        <v>59597903</v>
      </c>
      <c r="AC2765">
        <v>59597903</v>
      </c>
      <c r="AD2765">
        <v>59597903</v>
      </c>
      <c r="AE2765" t="s">
        <v>95</v>
      </c>
      <c r="AF2765" s="8">
        <v>45473</v>
      </c>
    </row>
    <row r="2766" spans="1:32" x14ac:dyDescent="0.25">
      <c r="A2766" t="s">
        <v>8716</v>
      </c>
      <c r="B2766" s="10">
        <v>2024</v>
      </c>
      <c r="C2766" s="8">
        <v>45383</v>
      </c>
      <c r="D2766" s="8">
        <v>45473</v>
      </c>
      <c r="E2766" t="s">
        <v>83</v>
      </c>
      <c r="F2766">
        <v>7.9</v>
      </c>
      <c r="G2766" t="s">
        <v>124</v>
      </c>
      <c r="H2766" t="s">
        <v>2005</v>
      </c>
      <c r="I2766" t="s">
        <v>144</v>
      </c>
      <c r="J2766" t="s">
        <v>8717</v>
      </c>
      <c r="K2766" t="s">
        <v>8718</v>
      </c>
      <c r="L2766" t="s">
        <v>8719</v>
      </c>
      <c r="M2766" t="s">
        <v>137</v>
      </c>
      <c r="N2766">
        <v>6532</v>
      </c>
      <c r="O2766" t="s">
        <v>93</v>
      </c>
      <c r="P2766">
        <v>6532</v>
      </c>
      <c r="Q2766" t="s">
        <v>93</v>
      </c>
      <c r="R2766">
        <v>59598053</v>
      </c>
      <c r="S2766">
        <v>59598053</v>
      </c>
      <c r="T2766">
        <v>59598053</v>
      </c>
      <c r="U2766">
        <v>59598053</v>
      </c>
      <c r="V2766">
        <v>59598053</v>
      </c>
      <c r="W2766">
        <v>59598053</v>
      </c>
      <c r="X2766">
        <v>59598053</v>
      </c>
      <c r="Y2766">
        <v>59598053</v>
      </c>
      <c r="Z2766">
        <v>59598053</v>
      </c>
      <c r="AA2766">
        <v>59598053</v>
      </c>
      <c r="AB2766">
        <v>59598053</v>
      </c>
      <c r="AC2766">
        <v>59598053</v>
      </c>
      <c r="AD2766">
        <v>59598053</v>
      </c>
      <c r="AE2766" t="s">
        <v>95</v>
      </c>
      <c r="AF2766" s="8">
        <v>45473</v>
      </c>
    </row>
    <row r="2767" spans="1:32" x14ac:dyDescent="0.25">
      <c r="A2767" t="s">
        <v>8720</v>
      </c>
      <c r="B2767" s="10">
        <v>2024</v>
      </c>
      <c r="C2767" s="8">
        <v>45383</v>
      </c>
      <c r="D2767" s="8">
        <v>45473</v>
      </c>
      <c r="E2767" t="s">
        <v>83</v>
      </c>
      <c r="F2767">
        <v>7.9</v>
      </c>
      <c r="G2767" t="s">
        <v>124</v>
      </c>
      <c r="H2767" t="s">
        <v>8721</v>
      </c>
      <c r="I2767" t="s">
        <v>1128</v>
      </c>
      <c r="J2767" t="s">
        <v>8722</v>
      </c>
      <c r="K2767" t="s">
        <v>8718</v>
      </c>
      <c r="L2767" t="s">
        <v>617</v>
      </c>
      <c r="M2767" t="s">
        <v>91</v>
      </c>
      <c r="N2767">
        <v>6532</v>
      </c>
      <c r="O2767" t="s">
        <v>93</v>
      </c>
      <c r="P2767">
        <v>6532</v>
      </c>
      <c r="Q2767" t="s">
        <v>93</v>
      </c>
      <c r="R2767">
        <v>59598054</v>
      </c>
      <c r="S2767">
        <v>59598054</v>
      </c>
      <c r="T2767">
        <v>59598054</v>
      </c>
      <c r="U2767">
        <v>59598054</v>
      </c>
      <c r="V2767">
        <v>59598054</v>
      </c>
      <c r="W2767">
        <v>59598054</v>
      </c>
      <c r="X2767">
        <v>59598054</v>
      </c>
      <c r="Y2767">
        <v>59598054</v>
      </c>
      <c r="Z2767">
        <v>59598054</v>
      </c>
      <c r="AA2767">
        <v>59598054</v>
      </c>
      <c r="AB2767">
        <v>59598054</v>
      </c>
      <c r="AC2767">
        <v>59598054</v>
      </c>
      <c r="AD2767">
        <v>59598054</v>
      </c>
      <c r="AE2767" t="s">
        <v>95</v>
      </c>
      <c r="AF2767" s="8">
        <v>45473</v>
      </c>
    </row>
    <row r="2768" spans="1:32" x14ac:dyDescent="0.25">
      <c r="A2768" t="s">
        <v>8723</v>
      </c>
      <c r="B2768" s="10">
        <v>2024</v>
      </c>
      <c r="C2768" s="8">
        <v>45383</v>
      </c>
      <c r="D2768" s="8">
        <v>45473</v>
      </c>
      <c r="E2768" t="s">
        <v>83</v>
      </c>
      <c r="F2768">
        <v>18.899999999999999</v>
      </c>
      <c r="G2768" t="s">
        <v>3006</v>
      </c>
      <c r="H2768" t="s">
        <v>8724</v>
      </c>
      <c r="I2768" t="s">
        <v>645</v>
      </c>
      <c r="J2768" t="s">
        <v>1060</v>
      </c>
      <c r="K2768" t="s">
        <v>8718</v>
      </c>
      <c r="L2768" t="s">
        <v>8725</v>
      </c>
      <c r="M2768" t="s">
        <v>91</v>
      </c>
      <c r="N2768">
        <v>11434</v>
      </c>
      <c r="O2768" t="s">
        <v>93</v>
      </c>
      <c r="P2768">
        <v>11434</v>
      </c>
      <c r="Q2768" t="s">
        <v>93</v>
      </c>
      <c r="R2768">
        <v>59598055</v>
      </c>
      <c r="S2768">
        <v>59598055</v>
      </c>
      <c r="T2768">
        <v>59598055</v>
      </c>
      <c r="U2768">
        <v>59598055</v>
      </c>
      <c r="V2768">
        <v>59598055</v>
      </c>
      <c r="W2768">
        <v>59598055</v>
      </c>
      <c r="X2768">
        <v>59598055</v>
      </c>
      <c r="Y2768">
        <v>59598055</v>
      </c>
      <c r="Z2768">
        <v>59598055</v>
      </c>
      <c r="AA2768">
        <v>59598055</v>
      </c>
      <c r="AB2768">
        <v>59598055</v>
      </c>
      <c r="AC2768">
        <v>59598055</v>
      </c>
      <c r="AD2768">
        <v>59598055</v>
      </c>
      <c r="AE2768" t="s">
        <v>95</v>
      </c>
      <c r="AF2768" s="8">
        <v>45473</v>
      </c>
    </row>
    <row r="2769" spans="1:32" x14ac:dyDescent="0.25">
      <c r="A2769" t="s">
        <v>8726</v>
      </c>
      <c r="B2769" s="10">
        <v>2024</v>
      </c>
      <c r="C2769" s="8">
        <v>45383</v>
      </c>
      <c r="D2769" s="8">
        <v>45473</v>
      </c>
      <c r="E2769" t="s">
        <v>83</v>
      </c>
      <c r="F2769">
        <v>7.9</v>
      </c>
      <c r="G2769" t="s">
        <v>124</v>
      </c>
      <c r="H2769" t="s">
        <v>308</v>
      </c>
      <c r="I2769" t="s">
        <v>1150</v>
      </c>
      <c r="J2769" t="s">
        <v>394</v>
      </c>
      <c r="K2769" t="s">
        <v>8727</v>
      </c>
      <c r="L2769" t="s">
        <v>2069</v>
      </c>
      <c r="M2769" t="s">
        <v>91</v>
      </c>
      <c r="N2769">
        <v>6532</v>
      </c>
      <c r="O2769" t="s">
        <v>93</v>
      </c>
      <c r="P2769">
        <v>6532</v>
      </c>
      <c r="Q2769" t="s">
        <v>93</v>
      </c>
      <c r="R2769">
        <v>59598056</v>
      </c>
      <c r="S2769">
        <v>59598056</v>
      </c>
      <c r="T2769">
        <v>59598056</v>
      </c>
      <c r="U2769">
        <v>59598056</v>
      </c>
      <c r="V2769">
        <v>59598056</v>
      </c>
      <c r="W2769">
        <v>59598056</v>
      </c>
      <c r="X2769">
        <v>59598056</v>
      </c>
      <c r="Y2769">
        <v>59598056</v>
      </c>
      <c r="Z2769">
        <v>59598056</v>
      </c>
      <c r="AA2769">
        <v>59598056</v>
      </c>
      <c r="AB2769">
        <v>59598056</v>
      </c>
      <c r="AC2769">
        <v>59598056</v>
      </c>
      <c r="AD2769">
        <v>59598056</v>
      </c>
      <c r="AE2769" t="s">
        <v>95</v>
      </c>
      <c r="AF2769" s="8">
        <v>45473</v>
      </c>
    </row>
    <row r="2770" spans="1:32" x14ac:dyDescent="0.25">
      <c r="A2770" t="s">
        <v>8728</v>
      </c>
      <c r="B2770" s="10">
        <v>2024</v>
      </c>
      <c r="C2770" s="8">
        <v>45383</v>
      </c>
      <c r="D2770" s="8">
        <v>45473</v>
      </c>
      <c r="E2770" t="s">
        <v>83</v>
      </c>
      <c r="F2770">
        <v>7.9</v>
      </c>
      <c r="G2770" t="s">
        <v>124</v>
      </c>
      <c r="H2770" t="s">
        <v>181</v>
      </c>
      <c r="I2770" t="s">
        <v>2336</v>
      </c>
      <c r="J2770" t="s">
        <v>1011</v>
      </c>
      <c r="K2770" t="s">
        <v>8727</v>
      </c>
      <c r="L2770" t="s">
        <v>617</v>
      </c>
      <c r="M2770" t="s">
        <v>137</v>
      </c>
      <c r="N2770">
        <v>6532</v>
      </c>
      <c r="O2770" t="s">
        <v>93</v>
      </c>
      <c r="P2770">
        <v>6532</v>
      </c>
      <c r="Q2770" t="s">
        <v>93</v>
      </c>
      <c r="R2770">
        <v>59598057</v>
      </c>
      <c r="S2770">
        <v>59598057</v>
      </c>
      <c r="T2770">
        <v>59598057</v>
      </c>
      <c r="U2770">
        <v>59598057</v>
      </c>
      <c r="V2770">
        <v>59598057</v>
      </c>
      <c r="W2770">
        <v>59598057</v>
      </c>
      <c r="X2770">
        <v>59598057</v>
      </c>
      <c r="Y2770">
        <v>59598057</v>
      </c>
      <c r="Z2770">
        <v>59598057</v>
      </c>
      <c r="AA2770">
        <v>59598057</v>
      </c>
      <c r="AB2770">
        <v>59598057</v>
      </c>
      <c r="AC2770">
        <v>59598057</v>
      </c>
      <c r="AD2770">
        <v>59598057</v>
      </c>
      <c r="AE2770" t="s">
        <v>95</v>
      </c>
      <c r="AF2770" s="8">
        <v>45473</v>
      </c>
    </row>
    <row r="2771" spans="1:32" x14ac:dyDescent="0.25">
      <c r="A2771" t="s">
        <v>8729</v>
      </c>
      <c r="B2771" s="10">
        <v>2024</v>
      </c>
      <c r="C2771" s="8">
        <v>45383</v>
      </c>
      <c r="D2771" s="8">
        <v>45473</v>
      </c>
      <c r="E2771" t="s">
        <v>83</v>
      </c>
      <c r="F2771">
        <v>19.899999999999999</v>
      </c>
      <c r="G2771" t="s">
        <v>107</v>
      </c>
      <c r="H2771" t="s">
        <v>8730</v>
      </c>
      <c r="I2771" t="s">
        <v>159</v>
      </c>
      <c r="J2771" t="s">
        <v>1858</v>
      </c>
      <c r="K2771" t="s">
        <v>7596</v>
      </c>
      <c r="L2771" t="s">
        <v>89</v>
      </c>
      <c r="M2771" t="s">
        <v>137</v>
      </c>
      <c r="N2771">
        <v>10916</v>
      </c>
      <c r="O2771" t="s">
        <v>93</v>
      </c>
      <c r="P2771">
        <v>10916</v>
      </c>
      <c r="Q2771" t="s">
        <v>93</v>
      </c>
      <c r="R2771">
        <v>59598058</v>
      </c>
      <c r="S2771">
        <v>59598058</v>
      </c>
      <c r="T2771">
        <v>59598058</v>
      </c>
      <c r="U2771">
        <v>59598058</v>
      </c>
      <c r="V2771">
        <v>59598058</v>
      </c>
      <c r="W2771">
        <v>59598058</v>
      </c>
      <c r="X2771">
        <v>59598058</v>
      </c>
      <c r="Y2771">
        <v>59598058</v>
      </c>
      <c r="Z2771">
        <v>59598058</v>
      </c>
      <c r="AA2771">
        <v>59598058</v>
      </c>
      <c r="AB2771">
        <v>59598058</v>
      </c>
      <c r="AC2771">
        <v>59598058</v>
      </c>
      <c r="AD2771">
        <v>59598058</v>
      </c>
      <c r="AE2771" t="s">
        <v>95</v>
      </c>
      <c r="AF2771" s="8">
        <v>45473</v>
      </c>
    </row>
    <row r="2772" spans="1:32" x14ac:dyDescent="0.25">
      <c r="A2772" t="s">
        <v>8731</v>
      </c>
      <c r="B2772" s="10">
        <v>2024</v>
      </c>
      <c r="C2772" s="8">
        <v>45383</v>
      </c>
      <c r="D2772" s="8">
        <v>45473</v>
      </c>
      <c r="E2772" t="s">
        <v>83</v>
      </c>
      <c r="F2772">
        <v>9.9</v>
      </c>
      <c r="G2772" t="s">
        <v>142</v>
      </c>
      <c r="H2772" t="e">
        <f>+Jardinero Especializado</f>
        <v>#NAME?</v>
      </c>
      <c r="I2772" t="s">
        <v>144</v>
      </c>
      <c r="J2772" t="s">
        <v>4940</v>
      </c>
      <c r="K2772" t="s">
        <v>503</v>
      </c>
      <c r="L2772" t="s">
        <v>249</v>
      </c>
      <c r="M2772" t="s">
        <v>91</v>
      </c>
      <c r="N2772">
        <v>8741</v>
      </c>
      <c r="O2772" t="s">
        <v>93</v>
      </c>
      <c r="P2772">
        <v>8741</v>
      </c>
      <c r="Q2772" t="s">
        <v>93</v>
      </c>
      <c r="R2772">
        <v>59598145</v>
      </c>
      <c r="S2772">
        <v>59598145</v>
      </c>
      <c r="T2772">
        <v>59598145</v>
      </c>
      <c r="U2772">
        <v>59598145</v>
      </c>
      <c r="V2772">
        <v>59598145</v>
      </c>
      <c r="W2772">
        <v>59598145</v>
      </c>
      <c r="X2772">
        <v>59598145</v>
      </c>
      <c r="Y2772">
        <v>59598145</v>
      </c>
      <c r="Z2772">
        <v>59598145</v>
      </c>
      <c r="AA2772">
        <v>59598145</v>
      </c>
      <c r="AB2772">
        <v>59598145</v>
      </c>
      <c r="AC2772">
        <v>59598145</v>
      </c>
      <c r="AD2772">
        <v>59598145</v>
      </c>
      <c r="AE2772" t="s">
        <v>95</v>
      </c>
      <c r="AF2772" s="8">
        <v>45473</v>
      </c>
    </row>
    <row r="2773" spans="1:32" x14ac:dyDescent="0.25">
      <c r="A2773" t="s">
        <v>8732</v>
      </c>
      <c r="B2773" s="10">
        <v>2024</v>
      </c>
      <c r="C2773" s="8">
        <v>45383</v>
      </c>
      <c r="D2773" s="8">
        <v>45473</v>
      </c>
      <c r="E2773" t="s">
        <v>83</v>
      </c>
      <c r="F2773">
        <v>7.9</v>
      </c>
      <c r="G2773" t="s">
        <v>124</v>
      </c>
      <c r="H2773" t="s">
        <v>8733</v>
      </c>
      <c r="I2773" t="s">
        <v>144</v>
      </c>
      <c r="J2773" t="s">
        <v>8734</v>
      </c>
      <c r="K2773" t="s">
        <v>503</v>
      </c>
      <c r="M2773" t="s">
        <v>137</v>
      </c>
      <c r="N2773">
        <v>6532</v>
      </c>
      <c r="O2773" t="s">
        <v>93</v>
      </c>
      <c r="P2773">
        <v>6532</v>
      </c>
      <c r="Q2773" t="s">
        <v>93</v>
      </c>
      <c r="R2773">
        <v>59598146</v>
      </c>
      <c r="S2773">
        <v>59598146</v>
      </c>
      <c r="T2773">
        <v>59598146</v>
      </c>
      <c r="U2773">
        <v>59598146</v>
      </c>
      <c r="V2773">
        <v>59598146</v>
      </c>
      <c r="W2773">
        <v>59598146</v>
      </c>
      <c r="X2773">
        <v>59598146</v>
      </c>
      <c r="Y2773">
        <v>59598146</v>
      </c>
      <c r="Z2773">
        <v>59598146</v>
      </c>
      <c r="AA2773">
        <v>59598146</v>
      </c>
      <c r="AB2773">
        <v>59598146</v>
      </c>
      <c r="AC2773">
        <v>59598146</v>
      </c>
      <c r="AD2773">
        <v>59598146</v>
      </c>
      <c r="AE2773" t="s">
        <v>95</v>
      </c>
      <c r="AF2773" s="8">
        <v>45473</v>
      </c>
    </row>
    <row r="2774" spans="1:32" x14ac:dyDescent="0.25">
      <c r="A2774" t="s">
        <v>8735</v>
      </c>
      <c r="B2774" s="10">
        <v>2024</v>
      </c>
      <c r="C2774" s="8">
        <v>45383</v>
      </c>
      <c r="D2774" s="8">
        <v>45473</v>
      </c>
      <c r="E2774" t="s">
        <v>83</v>
      </c>
      <c r="F2774">
        <v>7.9</v>
      </c>
      <c r="G2774" t="s">
        <v>124</v>
      </c>
      <c r="H2774" t="s">
        <v>388</v>
      </c>
      <c r="I2774" t="s">
        <v>144</v>
      </c>
      <c r="J2774" t="s">
        <v>824</v>
      </c>
      <c r="K2774" t="s">
        <v>503</v>
      </c>
      <c r="L2774" t="s">
        <v>770</v>
      </c>
      <c r="M2774" t="s">
        <v>91</v>
      </c>
      <c r="N2774">
        <v>6532</v>
      </c>
      <c r="O2774" t="s">
        <v>93</v>
      </c>
      <c r="P2774">
        <v>6532</v>
      </c>
      <c r="Q2774" t="s">
        <v>93</v>
      </c>
      <c r="R2774">
        <v>59598147</v>
      </c>
      <c r="S2774">
        <v>59598147</v>
      </c>
      <c r="T2774">
        <v>59598147</v>
      </c>
      <c r="U2774">
        <v>59598147</v>
      </c>
      <c r="V2774">
        <v>59598147</v>
      </c>
      <c r="W2774">
        <v>59598147</v>
      </c>
      <c r="X2774">
        <v>59598147</v>
      </c>
      <c r="Y2774">
        <v>59598147</v>
      </c>
      <c r="Z2774">
        <v>59598147</v>
      </c>
      <c r="AA2774">
        <v>59598147</v>
      </c>
      <c r="AB2774">
        <v>59598147</v>
      </c>
      <c r="AC2774">
        <v>59598147</v>
      </c>
      <c r="AD2774">
        <v>59598147</v>
      </c>
      <c r="AE2774" t="s">
        <v>95</v>
      </c>
      <c r="AF2774" s="8">
        <v>45473</v>
      </c>
    </row>
    <row r="2775" spans="1:32" x14ac:dyDescent="0.25">
      <c r="A2775" t="s">
        <v>8736</v>
      </c>
      <c r="B2775" s="10">
        <v>2024</v>
      </c>
      <c r="C2775" s="8">
        <v>45383</v>
      </c>
      <c r="D2775" s="8">
        <v>45473</v>
      </c>
      <c r="E2775" t="s">
        <v>83</v>
      </c>
      <c r="F2775">
        <v>10.9</v>
      </c>
      <c r="G2775" t="s">
        <v>1043</v>
      </c>
      <c r="H2775" t="s">
        <v>308</v>
      </c>
      <c r="I2775" t="s">
        <v>405</v>
      </c>
      <c r="J2775" t="s">
        <v>1770</v>
      </c>
      <c r="K2775" t="s">
        <v>503</v>
      </c>
      <c r="L2775" t="s">
        <v>203</v>
      </c>
      <c r="M2775" t="s">
        <v>137</v>
      </c>
      <c r="N2775">
        <v>9098</v>
      </c>
      <c r="O2775" t="s">
        <v>93</v>
      </c>
      <c r="P2775">
        <v>9098</v>
      </c>
      <c r="Q2775" t="s">
        <v>93</v>
      </c>
      <c r="R2775">
        <v>59598148</v>
      </c>
      <c r="S2775">
        <v>59598148</v>
      </c>
      <c r="T2775">
        <v>59598148</v>
      </c>
      <c r="U2775">
        <v>59598148</v>
      </c>
      <c r="V2775">
        <v>59598148</v>
      </c>
      <c r="W2775">
        <v>59598148</v>
      </c>
      <c r="X2775">
        <v>59598148</v>
      </c>
      <c r="Y2775">
        <v>59598148</v>
      </c>
      <c r="Z2775">
        <v>59598148</v>
      </c>
      <c r="AA2775">
        <v>59598148</v>
      </c>
      <c r="AB2775">
        <v>59598148</v>
      </c>
      <c r="AC2775">
        <v>59598148</v>
      </c>
      <c r="AD2775">
        <v>59598148</v>
      </c>
      <c r="AE2775" t="s">
        <v>95</v>
      </c>
      <c r="AF2775" s="8">
        <v>45473</v>
      </c>
    </row>
    <row r="2776" spans="1:32" x14ac:dyDescent="0.25">
      <c r="A2776" t="s">
        <v>8737</v>
      </c>
      <c r="B2776" s="10">
        <v>2024</v>
      </c>
      <c r="C2776" s="8">
        <v>45383</v>
      </c>
      <c r="D2776" s="8">
        <v>45473</v>
      </c>
      <c r="E2776" t="s">
        <v>83</v>
      </c>
      <c r="F2776">
        <v>11.9</v>
      </c>
      <c r="G2776" t="s">
        <v>157</v>
      </c>
      <c r="H2776" t="e">
        <f>+Jefe De Barrido En Servo De Limpia</f>
        <v>#NAME?</v>
      </c>
      <c r="I2776" t="s">
        <v>159</v>
      </c>
      <c r="J2776" t="s">
        <v>824</v>
      </c>
      <c r="K2776" t="s">
        <v>503</v>
      </c>
      <c r="L2776" t="s">
        <v>220</v>
      </c>
      <c r="M2776" t="s">
        <v>91</v>
      </c>
      <c r="N2776">
        <v>9474</v>
      </c>
      <c r="O2776" t="s">
        <v>93</v>
      </c>
      <c r="P2776">
        <v>9474</v>
      </c>
      <c r="Q2776" t="s">
        <v>93</v>
      </c>
      <c r="R2776">
        <v>59598149</v>
      </c>
      <c r="S2776">
        <v>59598149</v>
      </c>
      <c r="T2776">
        <v>59598149</v>
      </c>
      <c r="U2776">
        <v>59598149</v>
      </c>
      <c r="V2776">
        <v>59598149</v>
      </c>
      <c r="W2776">
        <v>59598149</v>
      </c>
      <c r="X2776">
        <v>59598149</v>
      </c>
      <c r="Y2776">
        <v>59598149</v>
      </c>
      <c r="Z2776">
        <v>59598149</v>
      </c>
      <c r="AA2776">
        <v>59598149</v>
      </c>
      <c r="AB2776">
        <v>59598149</v>
      </c>
      <c r="AC2776">
        <v>59598149</v>
      </c>
      <c r="AD2776">
        <v>59598149</v>
      </c>
      <c r="AE2776" t="s">
        <v>95</v>
      </c>
      <c r="AF2776" s="8">
        <v>45473</v>
      </c>
    </row>
    <row r="2777" spans="1:32" x14ac:dyDescent="0.25">
      <c r="A2777" t="s">
        <v>8738</v>
      </c>
      <c r="B2777" s="10">
        <v>2024</v>
      </c>
      <c r="C2777" s="8">
        <v>45383</v>
      </c>
      <c r="D2777" s="8">
        <v>45473</v>
      </c>
      <c r="E2777" t="s">
        <v>83</v>
      </c>
      <c r="F2777">
        <v>9.9</v>
      </c>
      <c r="G2777" t="s">
        <v>142</v>
      </c>
      <c r="H2777" t="s">
        <v>7557</v>
      </c>
      <c r="I2777" t="s">
        <v>159</v>
      </c>
      <c r="J2777" t="s">
        <v>694</v>
      </c>
      <c r="K2777" t="s">
        <v>503</v>
      </c>
      <c r="L2777" t="s">
        <v>6238</v>
      </c>
      <c r="M2777" t="s">
        <v>91</v>
      </c>
      <c r="N2777">
        <v>8741</v>
      </c>
      <c r="O2777" t="s">
        <v>93</v>
      </c>
      <c r="P2777">
        <v>8741</v>
      </c>
      <c r="Q2777" t="s">
        <v>93</v>
      </c>
      <c r="R2777">
        <v>59598150</v>
      </c>
      <c r="S2777">
        <v>59598150</v>
      </c>
      <c r="T2777">
        <v>59598150</v>
      </c>
      <c r="U2777">
        <v>59598150</v>
      </c>
      <c r="V2777">
        <v>59598150</v>
      </c>
      <c r="W2777">
        <v>59598150</v>
      </c>
      <c r="X2777">
        <v>59598150</v>
      </c>
      <c r="Y2777">
        <v>59598150</v>
      </c>
      <c r="Z2777">
        <v>59598150</v>
      </c>
      <c r="AA2777">
        <v>59598150</v>
      </c>
      <c r="AB2777">
        <v>59598150</v>
      </c>
      <c r="AC2777">
        <v>59598150</v>
      </c>
      <c r="AD2777">
        <v>59598150</v>
      </c>
      <c r="AE2777" t="s">
        <v>95</v>
      </c>
      <c r="AF2777" s="8">
        <v>45473</v>
      </c>
    </row>
    <row r="2778" spans="1:32" x14ac:dyDescent="0.25">
      <c r="A2778" t="s">
        <v>8739</v>
      </c>
      <c r="B2778" s="10">
        <v>2024</v>
      </c>
      <c r="C2778" s="8">
        <v>45383</v>
      </c>
      <c r="D2778" s="8">
        <v>45473</v>
      </c>
      <c r="E2778" t="s">
        <v>83</v>
      </c>
      <c r="F2778">
        <v>16.899999999999999</v>
      </c>
      <c r="G2778" t="s">
        <v>290</v>
      </c>
      <c r="H2778" t="s">
        <v>308</v>
      </c>
      <c r="I2778" t="s">
        <v>897</v>
      </c>
      <c r="J2778" t="s">
        <v>790</v>
      </c>
      <c r="K2778" t="s">
        <v>1199</v>
      </c>
      <c r="L2778" t="s">
        <v>904</v>
      </c>
      <c r="M2778" t="s">
        <v>91</v>
      </c>
      <c r="N2778">
        <v>10686</v>
      </c>
      <c r="O2778" t="s">
        <v>93</v>
      </c>
      <c r="P2778">
        <v>10686</v>
      </c>
      <c r="Q2778" t="s">
        <v>93</v>
      </c>
      <c r="R2778">
        <v>59598236</v>
      </c>
      <c r="S2778">
        <v>59598236</v>
      </c>
      <c r="T2778">
        <v>59598236</v>
      </c>
      <c r="U2778">
        <v>59598236</v>
      </c>
      <c r="V2778">
        <v>59598236</v>
      </c>
      <c r="W2778">
        <v>59598236</v>
      </c>
      <c r="X2778">
        <v>59598236</v>
      </c>
      <c r="Y2778">
        <v>59598236</v>
      </c>
      <c r="Z2778">
        <v>59598236</v>
      </c>
      <c r="AA2778">
        <v>59598236</v>
      </c>
      <c r="AB2778">
        <v>59598236</v>
      </c>
      <c r="AC2778">
        <v>59598236</v>
      </c>
      <c r="AD2778">
        <v>59598236</v>
      </c>
      <c r="AE2778" t="s">
        <v>95</v>
      </c>
      <c r="AF2778" s="8">
        <v>45473</v>
      </c>
    </row>
    <row r="2779" spans="1:32" x14ac:dyDescent="0.25">
      <c r="A2779" t="s">
        <v>8740</v>
      </c>
      <c r="B2779" s="10">
        <v>2024</v>
      </c>
      <c r="C2779" s="8">
        <v>45383</v>
      </c>
      <c r="D2779" s="8">
        <v>45473</v>
      </c>
      <c r="E2779" t="s">
        <v>83</v>
      </c>
      <c r="F2779">
        <v>16.899999999999999</v>
      </c>
      <c r="G2779" t="s">
        <v>290</v>
      </c>
      <c r="H2779" t="s">
        <v>8741</v>
      </c>
      <c r="I2779" t="s">
        <v>285</v>
      </c>
      <c r="J2779" t="s">
        <v>6479</v>
      </c>
      <c r="K2779" t="s">
        <v>1199</v>
      </c>
      <c r="L2779" t="s">
        <v>219</v>
      </c>
      <c r="M2779" t="s">
        <v>91</v>
      </c>
      <c r="N2779">
        <v>10686</v>
      </c>
      <c r="O2779" t="s">
        <v>93</v>
      </c>
      <c r="P2779">
        <v>10686</v>
      </c>
      <c r="Q2779" t="s">
        <v>93</v>
      </c>
      <c r="R2779">
        <v>59598237</v>
      </c>
      <c r="S2779">
        <v>59598237</v>
      </c>
      <c r="T2779">
        <v>59598237</v>
      </c>
      <c r="U2779">
        <v>59598237</v>
      </c>
      <c r="V2779">
        <v>59598237</v>
      </c>
      <c r="W2779">
        <v>59598237</v>
      </c>
      <c r="X2779">
        <v>59598237</v>
      </c>
      <c r="Y2779">
        <v>59598237</v>
      </c>
      <c r="Z2779">
        <v>59598237</v>
      </c>
      <c r="AA2779">
        <v>59598237</v>
      </c>
      <c r="AB2779">
        <v>59598237</v>
      </c>
      <c r="AC2779">
        <v>59598237</v>
      </c>
      <c r="AD2779">
        <v>59598237</v>
      </c>
      <c r="AE2779" t="s">
        <v>95</v>
      </c>
      <c r="AF2779" s="8">
        <v>45473</v>
      </c>
    </row>
    <row r="2780" spans="1:32" x14ac:dyDescent="0.25">
      <c r="A2780" t="s">
        <v>8742</v>
      </c>
      <c r="B2780" s="10">
        <v>2024</v>
      </c>
      <c r="C2780" s="8">
        <v>45383</v>
      </c>
      <c r="D2780" s="8">
        <v>45473</v>
      </c>
      <c r="E2780" t="s">
        <v>83</v>
      </c>
      <c r="F2780">
        <v>11.9</v>
      </c>
      <c r="G2780" t="s">
        <v>157</v>
      </c>
      <c r="H2780" t="s">
        <v>291</v>
      </c>
      <c r="I2780" t="s">
        <v>292</v>
      </c>
      <c r="J2780" t="s">
        <v>8743</v>
      </c>
      <c r="K2780" t="s">
        <v>1199</v>
      </c>
      <c r="L2780" t="s">
        <v>8370</v>
      </c>
      <c r="M2780" t="s">
        <v>91</v>
      </c>
      <c r="N2780">
        <v>9474</v>
      </c>
      <c r="O2780" t="s">
        <v>93</v>
      </c>
      <c r="P2780">
        <v>9474</v>
      </c>
      <c r="Q2780" t="s">
        <v>93</v>
      </c>
      <c r="R2780">
        <v>59598238</v>
      </c>
      <c r="S2780">
        <v>59598238</v>
      </c>
      <c r="T2780">
        <v>59598238</v>
      </c>
      <c r="U2780">
        <v>59598238</v>
      </c>
      <c r="V2780">
        <v>59598238</v>
      </c>
      <c r="W2780">
        <v>59598238</v>
      </c>
      <c r="X2780">
        <v>59598238</v>
      </c>
      <c r="Y2780">
        <v>59598238</v>
      </c>
      <c r="Z2780">
        <v>59598238</v>
      </c>
      <c r="AA2780">
        <v>59598238</v>
      </c>
      <c r="AB2780">
        <v>59598238</v>
      </c>
      <c r="AC2780">
        <v>59598238</v>
      </c>
      <c r="AD2780">
        <v>59598238</v>
      </c>
      <c r="AE2780" t="s">
        <v>95</v>
      </c>
      <c r="AF2780" s="8">
        <v>45473</v>
      </c>
    </row>
    <row r="2781" spans="1:32" x14ac:dyDescent="0.25">
      <c r="A2781" t="s">
        <v>8744</v>
      </c>
      <c r="B2781" s="10">
        <v>2024</v>
      </c>
      <c r="C2781" s="8">
        <v>45383</v>
      </c>
      <c r="D2781" s="8">
        <v>45473</v>
      </c>
      <c r="E2781" t="s">
        <v>83</v>
      </c>
      <c r="F2781">
        <v>9.9</v>
      </c>
      <c r="G2781" t="s">
        <v>7345</v>
      </c>
      <c r="H2781" t="s">
        <v>3293</v>
      </c>
      <c r="I2781" t="s">
        <v>292</v>
      </c>
      <c r="J2781" t="s">
        <v>6051</v>
      </c>
      <c r="K2781" t="s">
        <v>1199</v>
      </c>
      <c r="L2781" t="s">
        <v>503</v>
      </c>
      <c r="M2781" t="s">
        <v>91</v>
      </c>
      <c r="N2781">
        <v>7705</v>
      </c>
      <c r="O2781" t="s">
        <v>93</v>
      </c>
      <c r="P2781">
        <v>7705</v>
      </c>
      <c r="Q2781" t="s">
        <v>93</v>
      </c>
      <c r="R2781">
        <v>59598239</v>
      </c>
      <c r="S2781">
        <v>59598239</v>
      </c>
      <c r="T2781">
        <v>59598239</v>
      </c>
      <c r="U2781">
        <v>59598239</v>
      </c>
      <c r="V2781">
        <v>59598239</v>
      </c>
      <c r="W2781">
        <v>59598239</v>
      </c>
      <c r="X2781">
        <v>59598239</v>
      </c>
      <c r="Y2781">
        <v>59598239</v>
      </c>
      <c r="Z2781">
        <v>59598239</v>
      </c>
      <c r="AA2781">
        <v>59598239</v>
      </c>
      <c r="AB2781">
        <v>59598239</v>
      </c>
      <c r="AC2781">
        <v>59598239</v>
      </c>
      <c r="AD2781">
        <v>59598239</v>
      </c>
      <c r="AE2781" t="s">
        <v>95</v>
      </c>
      <c r="AF2781" s="8">
        <v>45473</v>
      </c>
    </row>
    <row r="2782" spans="1:32" x14ac:dyDescent="0.25">
      <c r="A2782" t="s">
        <v>8745</v>
      </c>
      <c r="B2782" s="10">
        <v>2024</v>
      </c>
      <c r="C2782" s="8">
        <v>45383</v>
      </c>
      <c r="D2782" s="8">
        <v>45473</v>
      </c>
      <c r="E2782" t="s">
        <v>83</v>
      </c>
      <c r="F2782">
        <v>7.9</v>
      </c>
      <c r="G2782" t="s">
        <v>124</v>
      </c>
      <c r="H2782" t="s">
        <v>195</v>
      </c>
      <c r="I2782" t="s">
        <v>500</v>
      </c>
      <c r="J2782" t="s">
        <v>8746</v>
      </c>
      <c r="K2782" t="s">
        <v>1199</v>
      </c>
      <c r="L2782" t="s">
        <v>89</v>
      </c>
      <c r="M2782" t="s">
        <v>91</v>
      </c>
      <c r="N2782">
        <v>6532</v>
      </c>
      <c r="O2782" t="s">
        <v>93</v>
      </c>
      <c r="P2782">
        <v>6532</v>
      </c>
      <c r="Q2782" t="s">
        <v>93</v>
      </c>
      <c r="R2782">
        <v>59598240</v>
      </c>
      <c r="S2782">
        <v>59598240</v>
      </c>
      <c r="T2782">
        <v>59598240</v>
      </c>
      <c r="U2782">
        <v>59598240</v>
      </c>
      <c r="V2782">
        <v>59598240</v>
      </c>
      <c r="W2782">
        <v>59598240</v>
      </c>
      <c r="X2782">
        <v>59598240</v>
      </c>
      <c r="Y2782">
        <v>59598240</v>
      </c>
      <c r="Z2782">
        <v>59598240</v>
      </c>
      <c r="AA2782">
        <v>59598240</v>
      </c>
      <c r="AB2782">
        <v>59598240</v>
      </c>
      <c r="AC2782">
        <v>59598240</v>
      </c>
      <c r="AD2782">
        <v>59598240</v>
      </c>
      <c r="AE2782" t="s">
        <v>95</v>
      </c>
      <c r="AF2782" s="8">
        <v>45473</v>
      </c>
    </row>
    <row r="2783" spans="1:32" x14ac:dyDescent="0.25">
      <c r="A2783" t="s">
        <v>8747</v>
      </c>
      <c r="B2783" s="10">
        <v>2024</v>
      </c>
      <c r="C2783" s="8">
        <v>45383</v>
      </c>
      <c r="D2783" s="8">
        <v>45473</v>
      </c>
      <c r="E2783" t="s">
        <v>83</v>
      </c>
      <c r="F2783">
        <v>14.9</v>
      </c>
      <c r="G2783" t="s">
        <v>546</v>
      </c>
      <c r="H2783" t="s">
        <v>195</v>
      </c>
      <c r="I2783" t="s">
        <v>914</v>
      </c>
      <c r="J2783" t="s">
        <v>824</v>
      </c>
      <c r="K2783" t="s">
        <v>1199</v>
      </c>
      <c r="L2783" t="s">
        <v>8370</v>
      </c>
      <c r="M2783" t="s">
        <v>91</v>
      </c>
      <c r="N2783">
        <v>10342</v>
      </c>
      <c r="O2783" t="s">
        <v>93</v>
      </c>
      <c r="P2783">
        <v>10342</v>
      </c>
      <c r="Q2783" t="s">
        <v>93</v>
      </c>
      <c r="R2783">
        <v>59598241</v>
      </c>
      <c r="S2783">
        <v>59598241</v>
      </c>
      <c r="T2783">
        <v>59598241</v>
      </c>
      <c r="U2783">
        <v>59598241</v>
      </c>
      <c r="V2783">
        <v>59598241</v>
      </c>
      <c r="W2783">
        <v>59598241</v>
      </c>
      <c r="X2783">
        <v>59598241</v>
      </c>
      <c r="Y2783">
        <v>59598241</v>
      </c>
      <c r="Z2783">
        <v>59598241</v>
      </c>
      <c r="AA2783">
        <v>59598241</v>
      </c>
      <c r="AB2783">
        <v>59598241</v>
      </c>
      <c r="AC2783">
        <v>59598241</v>
      </c>
      <c r="AD2783">
        <v>59598241</v>
      </c>
      <c r="AE2783" t="s">
        <v>95</v>
      </c>
      <c r="AF2783" s="8">
        <v>45473</v>
      </c>
    </row>
    <row r="2784" spans="1:32" x14ac:dyDescent="0.25">
      <c r="A2784" t="s">
        <v>8748</v>
      </c>
      <c r="B2784" s="10">
        <v>2024</v>
      </c>
      <c r="C2784" s="8">
        <v>45383</v>
      </c>
      <c r="D2784" s="8">
        <v>45473</v>
      </c>
      <c r="E2784" t="s">
        <v>83</v>
      </c>
      <c r="F2784">
        <v>12.9</v>
      </c>
      <c r="G2784" t="s">
        <v>1057</v>
      </c>
      <c r="H2784" t="e">
        <f>+Taller Mecnco En Parq Y Jard (Mecnco)</f>
        <v>#NAME?</v>
      </c>
      <c r="I2784" t="s">
        <v>144</v>
      </c>
      <c r="J2784" t="s">
        <v>320</v>
      </c>
      <c r="K2784" t="s">
        <v>89</v>
      </c>
      <c r="L2784" t="s">
        <v>374</v>
      </c>
      <c r="M2784" t="s">
        <v>91</v>
      </c>
      <c r="N2784">
        <v>9567</v>
      </c>
      <c r="O2784" t="s">
        <v>93</v>
      </c>
      <c r="P2784">
        <v>9567</v>
      </c>
      <c r="Q2784" t="s">
        <v>93</v>
      </c>
      <c r="R2784">
        <v>59598330</v>
      </c>
      <c r="S2784">
        <v>59598330</v>
      </c>
      <c r="T2784">
        <v>59598330</v>
      </c>
      <c r="U2784">
        <v>59598330</v>
      </c>
      <c r="V2784">
        <v>59598330</v>
      </c>
      <c r="W2784">
        <v>59598330</v>
      </c>
      <c r="X2784">
        <v>59598330</v>
      </c>
      <c r="Y2784">
        <v>59598330</v>
      </c>
      <c r="Z2784">
        <v>59598330</v>
      </c>
      <c r="AA2784">
        <v>59598330</v>
      </c>
      <c r="AB2784">
        <v>59598330</v>
      </c>
      <c r="AC2784">
        <v>59598330</v>
      </c>
      <c r="AD2784">
        <v>59598330</v>
      </c>
      <c r="AE2784" t="s">
        <v>95</v>
      </c>
      <c r="AF2784" s="8">
        <v>45473</v>
      </c>
    </row>
    <row r="2785" spans="1:32" x14ac:dyDescent="0.25">
      <c r="A2785" t="s">
        <v>8749</v>
      </c>
      <c r="B2785" s="10">
        <v>2024</v>
      </c>
      <c r="C2785" s="8">
        <v>45383</v>
      </c>
      <c r="D2785" s="8">
        <v>45473</v>
      </c>
      <c r="E2785" t="s">
        <v>83</v>
      </c>
      <c r="F2785">
        <v>8.9</v>
      </c>
      <c r="G2785" t="s">
        <v>99</v>
      </c>
      <c r="H2785" t="e">
        <f>+Jardinero Especializado</f>
        <v>#NAME?</v>
      </c>
      <c r="I2785" t="s">
        <v>144</v>
      </c>
      <c r="J2785" t="s">
        <v>3331</v>
      </c>
      <c r="K2785" t="s">
        <v>89</v>
      </c>
      <c r="L2785" t="s">
        <v>2957</v>
      </c>
      <c r="M2785" t="s">
        <v>137</v>
      </c>
      <c r="N2785">
        <v>8399</v>
      </c>
      <c r="O2785" t="s">
        <v>93</v>
      </c>
      <c r="P2785">
        <v>8399</v>
      </c>
      <c r="Q2785" t="s">
        <v>93</v>
      </c>
      <c r="R2785">
        <v>59598331</v>
      </c>
      <c r="S2785">
        <v>59598331</v>
      </c>
      <c r="T2785">
        <v>59598331</v>
      </c>
      <c r="U2785">
        <v>59598331</v>
      </c>
      <c r="V2785">
        <v>59598331</v>
      </c>
      <c r="W2785">
        <v>59598331</v>
      </c>
      <c r="X2785">
        <v>59598331</v>
      </c>
      <c r="Y2785">
        <v>59598331</v>
      </c>
      <c r="Z2785">
        <v>59598331</v>
      </c>
      <c r="AA2785">
        <v>59598331</v>
      </c>
      <c r="AB2785">
        <v>59598331</v>
      </c>
      <c r="AC2785">
        <v>59598331</v>
      </c>
      <c r="AD2785">
        <v>59598331</v>
      </c>
      <c r="AE2785" t="s">
        <v>95</v>
      </c>
      <c r="AF2785" s="8">
        <v>45473</v>
      </c>
    </row>
    <row r="2786" spans="1:32" x14ac:dyDescent="0.25">
      <c r="A2786" t="s">
        <v>8750</v>
      </c>
      <c r="B2786" s="10">
        <v>2024</v>
      </c>
      <c r="C2786" s="8">
        <v>45383</v>
      </c>
      <c r="D2786" s="8">
        <v>45473</v>
      </c>
      <c r="E2786" t="s">
        <v>83</v>
      </c>
      <c r="F2786">
        <v>8.9</v>
      </c>
      <c r="G2786" t="s">
        <v>174</v>
      </c>
      <c r="H2786" t="e">
        <f>+Jardinero Especializado</f>
        <v>#NAME?</v>
      </c>
      <c r="I2786" t="s">
        <v>144</v>
      </c>
      <c r="J2786" t="s">
        <v>1229</v>
      </c>
      <c r="K2786" t="s">
        <v>89</v>
      </c>
      <c r="L2786" t="s">
        <v>2957</v>
      </c>
      <c r="M2786" t="s">
        <v>137</v>
      </c>
      <c r="N2786">
        <v>8399</v>
      </c>
      <c r="O2786" t="s">
        <v>93</v>
      </c>
      <c r="P2786">
        <v>8399</v>
      </c>
      <c r="Q2786" t="s">
        <v>93</v>
      </c>
      <c r="R2786">
        <v>59598332</v>
      </c>
      <c r="S2786">
        <v>59598332</v>
      </c>
      <c r="T2786">
        <v>59598332</v>
      </c>
      <c r="U2786">
        <v>59598332</v>
      </c>
      <c r="V2786">
        <v>59598332</v>
      </c>
      <c r="W2786">
        <v>59598332</v>
      </c>
      <c r="X2786">
        <v>59598332</v>
      </c>
      <c r="Y2786">
        <v>59598332</v>
      </c>
      <c r="Z2786">
        <v>59598332</v>
      </c>
      <c r="AA2786">
        <v>59598332</v>
      </c>
      <c r="AB2786">
        <v>59598332</v>
      </c>
      <c r="AC2786">
        <v>59598332</v>
      </c>
      <c r="AD2786">
        <v>59598332</v>
      </c>
      <c r="AE2786" t="s">
        <v>95</v>
      </c>
      <c r="AF2786" s="8">
        <v>45473</v>
      </c>
    </row>
    <row r="2787" spans="1:32" x14ac:dyDescent="0.25">
      <c r="A2787" t="s">
        <v>8751</v>
      </c>
      <c r="B2787" s="10">
        <v>2024</v>
      </c>
      <c r="C2787" s="8">
        <v>45383</v>
      </c>
      <c r="D2787" s="8">
        <v>45473</v>
      </c>
      <c r="E2787" t="s">
        <v>83</v>
      </c>
      <c r="F2787">
        <v>7.9</v>
      </c>
      <c r="G2787" t="s">
        <v>124</v>
      </c>
      <c r="H2787" t="s">
        <v>8752</v>
      </c>
      <c r="I2787" t="s">
        <v>144</v>
      </c>
      <c r="J2787" t="s">
        <v>671</v>
      </c>
      <c r="K2787" t="s">
        <v>89</v>
      </c>
      <c r="L2787" t="s">
        <v>453</v>
      </c>
      <c r="M2787" t="s">
        <v>137</v>
      </c>
      <c r="N2787">
        <v>6532</v>
      </c>
      <c r="O2787" t="s">
        <v>93</v>
      </c>
      <c r="P2787">
        <v>6532</v>
      </c>
      <c r="Q2787" t="s">
        <v>93</v>
      </c>
      <c r="R2787">
        <v>59598333</v>
      </c>
      <c r="S2787">
        <v>59598333</v>
      </c>
      <c r="T2787">
        <v>59598333</v>
      </c>
      <c r="U2787">
        <v>59598333</v>
      </c>
      <c r="V2787">
        <v>59598333</v>
      </c>
      <c r="W2787">
        <v>59598333</v>
      </c>
      <c r="X2787">
        <v>59598333</v>
      </c>
      <c r="Y2787">
        <v>59598333</v>
      </c>
      <c r="Z2787">
        <v>59598333</v>
      </c>
      <c r="AA2787">
        <v>59598333</v>
      </c>
      <c r="AB2787">
        <v>59598333</v>
      </c>
      <c r="AC2787">
        <v>59598333</v>
      </c>
      <c r="AD2787">
        <v>59598333</v>
      </c>
      <c r="AE2787" t="s">
        <v>95</v>
      </c>
      <c r="AF2787" s="8">
        <v>45473</v>
      </c>
    </row>
    <row r="2788" spans="1:32" x14ac:dyDescent="0.25">
      <c r="A2788" t="s">
        <v>8753</v>
      </c>
      <c r="B2788" s="10">
        <v>2024</v>
      </c>
      <c r="C2788" s="8">
        <v>45383</v>
      </c>
      <c r="D2788" s="8">
        <v>45473</v>
      </c>
      <c r="E2788" t="s">
        <v>83</v>
      </c>
      <c r="F2788">
        <v>14.9</v>
      </c>
      <c r="G2788" t="s">
        <v>245</v>
      </c>
      <c r="H2788" t="e">
        <f>+Op. De Pipa De Agua Potable</f>
        <v>#NAME?</v>
      </c>
      <c r="I2788" t="s">
        <v>405</v>
      </c>
      <c r="J2788" t="s">
        <v>3775</v>
      </c>
      <c r="K2788" t="s">
        <v>89</v>
      </c>
      <c r="L2788" t="s">
        <v>453</v>
      </c>
      <c r="M2788" t="s">
        <v>91</v>
      </c>
      <c r="N2788">
        <v>10342</v>
      </c>
      <c r="O2788" t="s">
        <v>93</v>
      </c>
      <c r="P2788">
        <v>10342</v>
      </c>
      <c r="Q2788" t="s">
        <v>93</v>
      </c>
      <c r="R2788">
        <v>59598334</v>
      </c>
      <c r="S2788">
        <v>59598334</v>
      </c>
      <c r="T2788">
        <v>59598334</v>
      </c>
      <c r="U2788">
        <v>59598334</v>
      </c>
      <c r="V2788">
        <v>59598334</v>
      </c>
      <c r="W2788">
        <v>59598334</v>
      </c>
      <c r="X2788">
        <v>59598334</v>
      </c>
      <c r="Y2788">
        <v>59598334</v>
      </c>
      <c r="Z2788">
        <v>59598334</v>
      </c>
      <c r="AA2788">
        <v>59598334</v>
      </c>
      <c r="AB2788">
        <v>59598334</v>
      </c>
      <c r="AC2788">
        <v>59598334</v>
      </c>
      <c r="AD2788">
        <v>59598334</v>
      </c>
      <c r="AE2788" t="s">
        <v>95</v>
      </c>
      <c r="AF2788" s="8">
        <v>45473</v>
      </c>
    </row>
    <row r="2789" spans="1:32" x14ac:dyDescent="0.25">
      <c r="A2789" t="s">
        <v>8754</v>
      </c>
      <c r="B2789" s="10">
        <v>2024</v>
      </c>
      <c r="C2789" s="8">
        <v>45383</v>
      </c>
      <c r="D2789" s="8">
        <v>45473</v>
      </c>
      <c r="E2789" t="s">
        <v>83</v>
      </c>
      <c r="F2789">
        <v>11.9</v>
      </c>
      <c r="G2789" t="s">
        <v>5729</v>
      </c>
      <c r="H2789" t="e">
        <f>+Op. De Pipa De Agua Potable</f>
        <v>#NAME?</v>
      </c>
      <c r="I2789" t="s">
        <v>405</v>
      </c>
      <c r="J2789" t="s">
        <v>1949</v>
      </c>
      <c r="K2789" t="s">
        <v>89</v>
      </c>
      <c r="L2789" t="s">
        <v>460</v>
      </c>
      <c r="M2789" t="s">
        <v>91</v>
      </c>
      <c r="N2789">
        <v>9474</v>
      </c>
      <c r="O2789" t="s">
        <v>93</v>
      </c>
      <c r="P2789">
        <v>9474</v>
      </c>
      <c r="Q2789" t="s">
        <v>93</v>
      </c>
      <c r="R2789">
        <v>59598335</v>
      </c>
      <c r="S2789">
        <v>59598335</v>
      </c>
      <c r="T2789">
        <v>59598335</v>
      </c>
      <c r="U2789">
        <v>59598335</v>
      </c>
      <c r="V2789">
        <v>59598335</v>
      </c>
      <c r="W2789">
        <v>59598335</v>
      </c>
      <c r="X2789">
        <v>59598335</v>
      </c>
      <c r="Y2789">
        <v>59598335</v>
      </c>
      <c r="Z2789">
        <v>59598335</v>
      </c>
      <c r="AA2789">
        <v>59598335</v>
      </c>
      <c r="AB2789">
        <v>59598335</v>
      </c>
      <c r="AC2789">
        <v>59598335</v>
      </c>
      <c r="AD2789">
        <v>59598335</v>
      </c>
      <c r="AE2789" t="s">
        <v>95</v>
      </c>
      <c r="AF2789" s="8">
        <v>45473</v>
      </c>
    </row>
    <row r="2790" spans="1:32" x14ac:dyDescent="0.25">
      <c r="A2790" t="s">
        <v>8755</v>
      </c>
      <c r="B2790" s="10">
        <v>2024</v>
      </c>
      <c r="C2790" s="8">
        <v>45383</v>
      </c>
      <c r="D2790" s="8">
        <v>45473</v>
      </c>
      <c r="E2790" t="s">
        <v>83</v>
      </c>
      <c r="F2790">
        <v>17.899999999999999</v>
      </c>
      <c r="G2790" t="s">
        <v>231</v>
      </c>
      <c r="H2790" t="s">
        <v>8756</v>
      </c>
      <c r="I2790" t="s">
        <v>1761</v>
      </c>
      <c r="J2790" t="s">
        <v>3107</v>
      </c>
      <c r="K2790" t="s">
        <v>146</v>
      </c>
      <c r="L2790" t="s">
        <v>453</v>
      </c>
      <c r="M2790" t="s">
        <v>137</v>
      </c>
      <c r="N2790">
        <v>11343</v>
      </c>
      <c r="O2790" t="s">
        <v>93</v>
      </c>
      <c r="P2790">
        <v>11343</v>
      </c>
      <c r="Q2790" t="s">
        <v>93</v>
      </c>
      <c r="R2790">
        <v>59598427</v>
      </c>
      <c r="S2790">
        <v>59598427</v>
      </c>
      <c r="T2790">
        <v>59598427</v>
      </c>
      <c r="U2790">
        <v>59598427</v>
      </c>
      <c r="V2790">
        <v>59598427</v>
      </c>
      <c r="W2790">
        <v>59598427</v>
      </c>
      <c r="X2790">
        <v>59598427</v>
      </c>
      <c r="Y2790">
        <v>59598427</v>
      </c>
      <c r="Z2790">
        <v>59598427</v>
      </c>
      <c r="AA2790">
        <v>59598427</v>
      </c>
      <c r="AB2790">
        <v>59598427</v>
      </c>
      <c r="AC2790">
        <v>59598427</v>
      </c>
      <c r="AD2790">
        <v>59598427</v>
      </c>
      <c r="AE2790" t="s">
        <v>95</v>
      </c>
      <c r="AF2790" s="8">
        <v>45473</v>
      </c>
    </row>
    <row r="2791" spans="1:32" x14ac:dyDescent="0.25">
      <c r="A2791" t="s">
        <v>8757</v>
      </c>
      <c r="B2791" s="10">
        <v>2024</v>
      </c>
      <c r="C2791" s="8">
        <v>45383</v>
      </c>
      <c r="D2791" s="8">
        <v>45473</v>
      </c>
      <c r="E2791" t="s">
        <v>83</v>
      </c>
      <c r="F2791">
        <v>8</v>
      </c>
      <c r="G2791" t="s">
        <v>99</v>
      </c>
      <c r="H2791" t="e">
        <f>+Intendente Y Aux. De Intendencia</f>
        <v>#NAME?</v>
      </c>
      <c r="I2791" t="s">
        <v>592</v>
      </c>
      <c r="J2791" t="s">
        <v>8758</v>
      </c>
      <c r="K2791" t="s">
        <v>146</v>
      </c>
      <c r="L2791" t="s">
        <v>374</v>
      </c>
      <c r="M2791" t="s">
        <v>137</v>
      </c>
      <c r="N2791">
        <v>7364</v>
      </c>
      <c r="O2791" t="s">
        <v>93</v>
      </c>
      <c r="P2791">
        <v>7364</v>
      </c>
      <c r="Q2791" t="s">
        <v>93</v>
      </c>
      <c r="R2791">
        <v>59598428</v>
      </c>
      <c r="S2791">
        <v>59598428</v>
      </c>
      <c r="T2791">
        <v>59598428</v>
      </c>
      <c r="U2791">
        <v>59598428</v>
      </c>
      <c r="V2791">
        <v>59598428</v>
      </c>
      <c r="W2791">
        <v>59598428</v>
      </c>
      <c r="X2791">
        <v>59598428</v>
      </c>
      <c r="Y2791">
        <v>59598428</v>
      </c>
      <c r="Z2791">
        <v>59598428</v>
      </c>
      <c r="AA2791">
        <v>59598428</v>
      </c>
      <c r="AB2791">
        <v>59598428</v>
      </c>
      <c r="AC2791">
        <v>59598428</v>
      </c>
      <c r="AD2791">
        <v>59598428</v>
      </c>
      <c r="AE2791" t="s">
        <v>95</v>
      </c>
      <c r="AF2791" s="8">
        <v>45473</v>
      </c>
    </row>
    <row r="2792" spans="1:32" x14ac:dyDescent="0.25">
      <c r="A2792" t="s">
        <v>8759</v>
      </c>
      <c r="B2792" s="10">
        <v>2024</v>
      </c>
      <c r="C2792" s="8">
        <v>45383</v>
      </c>
      <c r="D2792" s="8">
        <v>45473</v>
      </c>
      <c r="E2792" t="s">
        <v>83</v>
      </c>
      <c r="F2792">
        <v>8.9</v>
      </c>
      <c r="G2792" t="s">
        <v>174</v>
      </c>
      <c r="H2792" t="e">
        <f>+Templetero</f>
        <v>#NAME?</v>
      </c>
      <c r="I2792" t="s">
        <v>548</v>
      </c>
      <c r="J2792" t="s">
        <v>320</v>
      </c>
      <c r="K2792" t="s">
        <v>146</v>
      </c>
      <c r="L2792" t="s">
        <v>3511</v>
      </c>
      <c r="M2792" t="s">
        <v>91</v>
      </c>
      <c r="N2792">
        <v>8399</v>
      </c>
      <c r="O2792" t="s">
        <v>93</v>
      </c>
      <c r="P2792">
        <v>8399</v>
      </c>
      <c r="Q2792" t="s">
        <v>93</v>
      </c>
      <c r="R2792">
        <v>59598429</v>
      </c>
      <c r="S2792">
        <v>59598429</v>
      </c>
      <c r="T2792">
        <v>59598429</v>
      </c>
      <c r="U2792">
        <v>59598429</v>
      </c>
      <c r="V2792">
        <v>59598429</v>
      </c>
      <c r="W2792">
        <v>59598429</v>
      </c>
      <c r="X2792">
        <v>59598429</v>
      </c>
      <c r="Y2792">
        <v>59598429</v>
      </c>
      <c r="Z2792">
        <v>59598429</v>
      </c>
      <c r="AA2792">
        <v>59598429</v>
      </c>
      <c r="AB2792">
        <v>59598429</v>
      </c>
      <c r="AC2792">
        <v>59598429</v>
      </c>
      <c r="AD2792">
        <v>59598429</v>
      </c>
      <c r="AE2792" t="s">
        <v>95</v>
      </c>
      <c r="AF2792" s="8">
        <v>45473</v>
      </c>
    </row>
    <row r="2793" spans="1:32" x14ac:dyDescent="0.25">
      <c r="A2793" t="s">
        <v>8760</v>
      </c>
      <c r="B2793" s="10">
        <v>2024</v>
      </c>
      <c r="C2793" s="8">
        <v>45383</v>
      </c>
      <c r="D2793" s="8">
        <v>45473</v>
      </c>
      <c r="E2793" t="s">
        <v>83</v>
      </c>
      <c r="F2793">
        <v>8.9</v>
      </c>
      <c r="G2793" t="s">
        <v>239</v>
      </c>
      <c r="H2793" t="s">
        <v>547</v>
      </c>
      <c r="I2793" t="s">
        <v>548</v>
      </c>
      <c r="J2793" t="s">
        <v>1336</v>
      </c>
      <c r="K2793" t="s">
        <v>146</v>
      </c>
      <c r="L2793" t="s">
        <v>316</v>
      </c>
      <c r="M2793" t="s">
        <v>91</v>
      </c>
      <c r="N2793">
        <v>8399</v>
      </c>
      <c r="O2793" t="s">
        <v>93</v>
      </c>
      <c r="P2793">
        <v>8399</v>
      </c>
      <c r="Q2793" t="s">
        <v>93</v>
      </c>
      <c r="R2793">
        <v>59598430</v>
      </c>
      <c r="S2793">
        <v>59598430</v>
      </c>
      <c r="T2793">
        <v>59598430</v>
      </c>
      <c r="U2793">
        <v>59598430</v>
      </c>
      <c r="V2793">
        <v>59598430</v>
      </c>
      <c r="W2793">
        <v>59598430</v>
      </c>
      <c r="X2793">
        <v>59598430</v>
      </c>
      <c r="Y2793">
        <v>59598430</v>
      </c>
      <c r="Z2793">
        <v>59598430</v>
      </c>
      <c r="AA2793">
        <v>59598430</v>
      </c>
      <c r="AB2793">
        <v>59598430</v>
      </c>
      <c r="AC2793">
        <v>59598430</v>
      </c>
      <c r="AD2793">
        <v>59598430</v>
      </c>
      <c r="AE2793" t="s">
        <v>95</v>
      </c>
      <c r="AF2793" s="8">
        <v>45473</v>
      </c>
    </row>
    <row r="2794" spans="1:32" x14ac:dyDescent="0.25">
      <c r="A2794" t="s">
        <v>8761</v>
      </c>
      <c r="B2794" s="10">
        <v>2024</v>
      </c>
      <c r="C2794" s="8">
        <v>45383</v>
      </c>
      <c r="D2794" s="8">
        <v>45473</v>
      </c>
      <c r="E2794" t="s">
        <v>83</v>
      </c>
      <c r="F2794">
        <v>7.9</v>
      </c>
      <c r="G2794" t="s">
        <v>124</v>
      </c>
      <c r="H2794" t="s">
        <v>195</v>
      </c>
      <c r="I2794" t="s">
        <v>4260</v>
      </c>
      <c r="J2794" t="s">
        <v>1229</v>
      </c>
      <c r="K2794" t="s">
        <v>146</v>
      </c>
      <c r="L2794" t="s">
        <v>3719</v>
      </c>
      <c r="M2794" t="s">
        <v>137</v>
      </c>
      <c r="N2794">
        <v>6532</v>
      </c>
      <c r="O2794" t="s">
        <v>93</v>
      </c>
      <c r="P2794">
        <v>6532</v>
      </c>
      <c r="Q2794" t="s">
        <v>93</v>
      </c>
      <c r="R2794">
        <v>59598431</v>
      </c>
      <c r="S2794">
        <v>59598431</v>
      </c>
      <c r="T2794">
        <v>59598431</v>
      </c>
      <c r="U2794">
        <v>59598431</v>
      </c>
      <c r="V2794">
        <v>59598431</v>
      </c>
      <c r="W2794">
        <v>59598431</v>
      </c>
      <c r="X2794">
        <v>59598431</v>
      </c>
      <c r="Y2794">
        <v>59598431</v>
      </c>
      <c r="Z2794">
        <v>59598431</v>
      </c>
      <c r="AA2794">
        <v>59598431</v>
      </c>
      <c r="AB2794">
        <v>59598431</v>
      </c>
      <c r="AC2794">
        <v>59598431</v>
      </c>
      <c r="AD2794">
        <v>59598431</v>
      </c>
      <c r="AE2794" t="s">
        <v>95</v>
      </c>
      <c r="AF2794" s="8">
        <v>45473</v>
      </c>
    </row>
    <row r="2795" spans="1:32" x14ac:dyDescent="0.25">
      <c r="A2795" t="s">
        <v>8762</v>
      </c>
      <c r="B2795" s="10">
        <v>2024</v>
      </c>
      <c r="C2795" s="8">
        <v>45383</v>
      </c>
      <c r="D2795" s="8">
        <v>45473</v>
      </c>
      <c r="E2795" t="s">
        <v>83</v>
      </c>
      <c r="F2795">
        <v>10.9</v>
      </c>
      <c r="G2795" t="s">
        <v>8763</v>
      </c>
      <c r="H2795" t="s">
        <v>5729</v>
      </c>
      <c r="I2795" t="s">
        <v>902</v>
      </c>
      <c r="J2795" t="s">
        <v>293</v>
      </c>
      <c r="K2795" t="s">
        <v>146</v>
      </c>
      <c r="L2795" t="s">
        <v>508</v>
      </c>
      <c r="M2795" t="s">
        <v>91</v>
      </c>
      <c r="N2795">
        <v>9098</v>
      </c>
      <c r="O2795" t="s">
        <v>93</v>
      </c>
      <c r="P2795">
        <v>9098</v>
      </c>
      <c r="Q2795" t="s">
        <v>93</v>
      </c>
      <c r="R2795">
        <v>59598432</v>
      </c>
      <c r="S2795">
        <v>59598432</v>
      </c>
      <c r="T2795">
        <v>59598432</v>
      </c>
      <c r="U2795">
        <v>59598432</v>
      </c>
      <c r="V2795">
        <v>59598432</v>
      </c>
      <c r="W2795">
        <v>59598432</v>
      </c>
      <c r="X2795">
        <v>59598432</v>
      </c>
      <c r="Y2795">
        <v>59598432</v>
      </c>
      <c r="Z2795">
        <v>59598432</v>
      </c>
      <c r="AA2795">
        <v>59598432</v>
      </c>
      <c r="AB2795">
        <v>59598432</v>
      </c>
      <c r="AC2795">
        <v>59598432</v>
      </c>
      <c r="AD2795">
        <v>59598432</v>
      </c>
      <c r="AE2795" t="s">
        <v>95</v>
      </c>
      <c r="AF2795" s="8">
        <v>45473</v>
      </c>
    </row>
    <row r="2796" spans="1:32" x14ac:dyDescent="0.25">
      <c r="A2796" t="s">
        <v>8764</v>
      </c>
      <c r="B2796" s="10">
        <v>2024</v>
      </c>
      <c r="C2796" s="8">
        <v>45383</v>
      </c>
      <c r="D2796" s="8">
        <v>45473</v>
      </c>
      <c r="E2796" t="s">
        <v>83</v>
      </c>
      <c r="F2796">
        <v>8.9</v>
      </c>
      <c r="G2796" t="s">
        <v>174</v>
      </c>
      <c r="H2796" t="s">
        <v>195</v>
      </c>
      <c r="I2796" t="s">
        <v>1150</v>
      </c>
      <c r="J2796" t="s">
        <v>4430</v>
      </c>
      <c r="K2796" t="s">
        <v>184</v>
      </c>
      <c r="L2796" t="s">
        <v>4906</v>
      </c>
      <c r="M2796" t="s">
        <v>137</v>
      </c>
      <c r="N2796">
        <v>8399</v>
      </c>
      <c r="O2796" t="s">
        <v>93</v>
      </c>
      <c r="P2796">
        <v>8399</v>
      </c>
      <c r="Q2796" t="s">
        <v>93</v>
      </c>
      <c r="R2796">
        <v>59598523</v>
      </c>
      <c r="S2796">
        <v>59598523</v>
      </c>
      <c r="T2796">
        <v>59598523</v>
      </c>
      <c r="U2796">
        <v>59598523</v>
      </c>
      <c r="V2796">
        <v>59598523</v>
      </c>
      <c r="W2796">
        <v>59598523</v>
      </c>
      <c r="X2796">
        <v>59598523</v>
      </c>
      <c r="Y2796">
        <v>59598523</v>
      </c>
      <c r="Z2796">
        <v>59598523</v>
      </c>
      <c r="AA2796">
        <v>59598523</v>
      </c>
      <c r="AB2796">
        <v>59598523</v>
      </c>
      <c r="AC2796">
        <v>59598523</v>
      </c>
      <c r="AD2796">
        <v>59598523</v>
      </c>
      <c r="AE2796" t="s">
        <v>95</v>
      </c>
      <c r="AF2796" s="8">
        <v>45473</v>
      </c>
    </row>
    <row r="2797" spans="1:32" x14ac:dyDescent="0.25">
      <c r="A2797" t="s">
        <v>8765</v>
      </c>
      <c r="B2797" s="10">
        <v>2024</v>
      </c>
      <c r="C2797" s="8">
        <v>45383</v>
      </c>
      <c r="D2797" s="8">
        <v>45473</v>
      </c>
      <c r="E2797" t="s">
        <v>83</v>
      </c>
      <c r="F2797">
        <v>10.9</v>
      </c>
      <c r="G2797" t="s">
        <v>188</v>
      </c>
      <c r="H2797" t="s">
        <v>308</v>
      </c>
      <c r="I2797" t="s">
        <v>5051</v>
      </c>
      <c r="J2797" t="s">
        <v>667</v>
      </c>
      <c r="K2797" t="s">
        <v>184</v>
      </c>
      <c r="L2797" t="s">
        <v>407</v>
      </c>
      <c r="M2797" t="s">
        <v>91</v>
      </c>
      <c r="N2797">
        <v>9098</v>
      </c>
      <c r="O2797" t="s">
        <v>93</v>
      </c>
      <c r="P2797">
        <v>9098</v>
      </c>
      <c r="Q2797" t="s">
        <v>93</v>
      </c>
      <c r="R2797">
        <v>59598524</v>
      </c>
      <c r="S2797">
        <v>59598524</v>
      </c>
      <c r="T2797">
        <v>59598524</v>
      </c>
      <c r="U2797">
        <v>59598524</v>
      </c>
      <c r="V2797">
        <v>59598524</v>
      </c>
      <c r="W2797">
        <v>59598524</v>
      </c>
      <c r="X2797">
        <v>59598524</v>
      </c>
      <c r="Y2797">
        <v>59598524</v>
      </c>
      <c r="Z2797">
        <v>59598524</v>
      </c>
      <c r="AA2797">
        <v>59598524</v>
      </c>
      <c r="AB2797">
        <v>59598524</v>
      </c>
      <c r="AC2797">
        <v>59598524</v>
      </c>
      <c r="AD2797">
        <v>59598524</v>
      </c>
      <c r="AE2797" t="s">
        <v>95</v>
      </c>
      <c r="AF2797" s="8">
        <v>45473</v>
      </c>
    </row>
    <row r="2798" spans="1:32" x14ac:dyDescent="0.25">
      <c r="A2798" t="s">
        <v>8766</v>
      </c>
      <c r="B2798" s="10">
        <v>2024</v>
      </c>
      <c r="C2798" s="8">
        <v>45383</v>
      </c>
      <c r="D2798" s="8">
        <v>45473</v>
      </c>
      <c r="E2798" t="s">
        <v>83</v>
      </c>
      <c r="F2798">
        <v>15.9</v>
      </c>
      <c r="G2798" t="s">
        <v>206</v>
      </c>
      <c r="H2798" t="s">
        <v>195</v>
      </c>
      <c r="I2798" t="s">
        <v>1086</v>
      </c>
      <c r="J2798" t="s">
        <v>8767</v>
      </c>
      <c r="K2798" t="s">
        <v>184</v>
      </c>
      <c r="L2798" t="s">
        <v>2566</v>
      </c>
      <c r="M2798" t="s">
        <v>91</v>
      </c>
      <c r="N2798">
        <v>10774</v>
      </c>
      <c r="O2798" t="s">
        <v>93</v>
      </c>
      <c r="P2798">
        <v>10774</v>
      </c>
      <c r="Q2798" t="s">
        <v>93</v>
      </c>
      <c r="R2798">
        <v>59598525</v>
      </c>
      <c r="S2798">
        <v>59598525</v>
      </c>
      <c r="T2798">
        <v>59598525</v>
      </c>
      <c r="U2798">
        <v>59598525</v>
      </c>
      <c r="V2798">
        <v>59598525</v>
      </c>
      <c r="W2798">
        <v>59598525</v>
      </c>
      <c r="X2798">
        <v>59598525</v>
      </c>
      <c r="Y2798">
        <v>59598525</v>
      </c>
      <c r="Z2798">
        <v>59598525</v>
      </c>
      <c r="AA2798">
        <v>59598525</v>
      </c>
      <c r="AB2798">
        <v>59598525</v>
      </c>
      <c r="AC2798">
        <v>59598525</v>
      </c>
      <c r="AD2798">
        <v>59598525</v>
      </c>
      <c r="AE2798" t="s">
        <v>95</v>
      </c>
      <c r="AF2798" s="8">
        <v>45473</v>
      </c>
    </row>
    <row r="2799" spans="1:32" x14ac:dyDescent="0.25">
      <c r="A2799" t="s">
        <v>8768</v>
      </c>
      <c r="B2799" s="10">
        <v>2024</v>
      </c>
      <c r="C2799" s="8">
        <v>45383</v>
      </c>
      <c r="D2799" s="8">
        <v>45473</v>
      </c>
      <c r="E2799" t="s">
        <v>83</v>
      </c>
      <c r="F2799">
        <v>8.9</v>
      </c>
      <c r="G2799" t="s">
        <v>180</v>
      </c>
      <c r="H2799" t="s">
        <v>7668</v>
      </c>
      <c r="I2799" t="s">
        <v>233</v>
      </c>
      <c r="J2799" t="s">
        <v>8769</v>
      </c>
      <c r="K2799" t="s">
        <v>184</v>
      </c>
      <c r="L2799" t="s">
        <v>316</v>
      </c>
      <c r="M2799" t="s">
        <v>137</v>
      </c>
      <c r="N2799">
        <v>8399</v>
      </c>
      <c r="O2799" t="s">
        <v>93</v>
      </c>
      <c r="P2799">
        <v>8399</v>
      </c>
      <c r="Q2799" t="s">
        <v>93</v>
      </c>
      <c r="R2799">
        <v>59598526</v>
      </c>
      <c r="S2799">
        <v>59598526</v>
      </c>
      <c r="T2799">
        <v>59598526</v>
      </c>
      <c r="U2799">
        <v>59598526</v>
      </c>
      <c r="V2799">
        <v>59598526</v>
      </c>
      <c r="W2799">
        <v>59598526</v>
      </c>
      <c r="X2799">
        <v>59598526</v>
      </c>
      <c r="Y2799">
        <v>59598526</v>
      </c>
      <c r="Z2799">
        <v>59598526</v>
      </c>
      <c r="AA2799">
        <v>59598526</v>
      </c>
      <c r="AB2799">
        <v>59598526</v>
      </c>
      <c r="AC2799">
        <v>59598526</v>
      </c>
      <c r="AD2799">
        <v>59598526</v>
      </c>
      <c r="AE2799" t="s">
        <v>95</v>
      </c>
      <c r="AF2799" s="8">
        <v>45473</v>
      </c>
    </row>
    <row r="2800" spans="1:32" x14ac:dyDescent="0.25">
      <c r="A2800" t="s">
        <v>8770</v>
      </c>
      <c r="B2800" s="10">
        <v>2024</v>
      </c>
      <c r="C2800" s="8">
        <v>45383</v>
      </c>
      <c r="D2800" s="8">
        <v>45473</v>
      </c>
      <c r="E2800" t="s">
        <v>83</v>
      </c>
      <c r="F2800">
        <v>16.899999999999999</v>
      </c>
      <c r="G2800" t="s">
        <v>260</v>
      </c>
      <c r="H2800" t="s">
        <v>8771</v>
      </c>
      <c r="I2800" t="s">
        <v>240</v>
      </c>
      <c r="J2800" t="s">
        <v>2228</v>
      </c>
      <c r="K2800" t="s">
        <v>184</v>
      </c>
      <c r="L2800" t="s">
        <v>8772</v>
      </c>
      <c r="M2800" t="s">
        <v>137</v>
      </c>
      <c r="N2800">
        <v>11060</v>
      </c>
      <c r="O2800" t="s">
        <v>93</v>
      </c>
      <c r="P2800">
        <v>11060</v>
      </c>
      <c r="Q2800" t="s">
        <v>93</v>
      </c>
      <c r="R2800">
        <v>59598527</v>
      </c>
      <c r="S2800">
        <v>59598527</v>
      </c>
      <c r="T2800">
        <v>59598527</v>
      </c>
      <c r="U2800">
        <v>59598527</v>
      </c>
      <c r="V2800">
        <v>59598527</v>
      </c>
      <c r="W2800">
        <v>59598527</v>
      </c>
      <c r="X2800">
        <v>59598527</v>
      </c>
      <c r="Y2800">
        <v>59598527</v>
      </c>
      <c r="Z2800">
        <v>59598527</v>
      </c>
      <c r="AA2800">
        <v>59598527</v>
      </c>
      <c r="AB2800">
        <v>59598527</v>
      </c>
      <c r="AC2800">
        <v>59598527</v>
      </c>
      <c r="AD2800">
        <v>59598527</v>
      </c>
      <c r="AE2800" t="s">
        <v>95</v>
      </c>
      <c r="AF2800" s="8">
        <v>45473</v>
      </c>
    </row>
    <row r="2801" spans="1:32" x14ac:dyDescent="0.25">
      <c r="A2801" t="s">
        <v>8773</v>
      </c>
      <c r="B2801" s="10">
        <v>2024</v>
      </c>
      <c r="C2801" s="8">
        <v>45383</v>
      </c>
      <c r="D2801" s="8">
        <v>45473</v>
      </c>
      <c r="E2801" t="s">
        <v>83</v>
      </c>
      <c r="F2801">
        <v>10.9</v>
      </c>
      <c r="G2801" t="s">
        <v>6527</v>
      </c>
      <c r="H2801" t="s">
        <v>239</v>
      </c>
      <c r="I2801" t="s">
        <v>240</v>
      </c>
      <c r="J2801" t="s">
        <v>8380</v>
      </c>
      <c r="K2801" t="s">
        <v>184</v>
      </c>
      <c r="L2801" t="s">
        <v>219</v>
      </c>
      <c r="M2801" t="s">
        <v>91</v>
      </c>
      <c r="N2801">
        <v>9098</v>
      </c>
      <c r="O2801" t="s">
        <v>93</v>
      </c>
      <c r="P2801">
        <v>9098</v>
      </c>
      <c r="Q2801" t="s">
        <v>93</v>
      </c>
      <c r="R2801">
        <v>59598528</v>
      </c>
      <c r="S2801">
        <v>59598528</v>
      </c>
      <c r="T2801">
        <v>59598528</v>
      </c>
      <c r="U2801">
        <v>59598528</v>
      </c>
      <c r="V2801">
        <v>59598528</v>
      </c>
      <c r="W2801">
        <v>59598528</v>
      </c>
      <c r="X2801">
        <v>59598528</v>
      </c>
      <c r="Y2801">
        <v>59598528</v>
      </c>
      <c r="Z2801">
        <v>59598528</v>
      </c>
      <c r="AA2801">
        <v>59598528</v>
      </c>
      <c r="AB2801">
        <v>59598528</v>
      </c>
      <c r="AC2801">
        <v>59598528</v>
      </c>
      <c r="AD2801">
        <v>59598528</v>
      </c>
      <c r="AE2801" t="s">
        <v>95</v>
      </c>
      <c r="AF2801" s="8">
        <v>45473</v>
      </c>
    </row>
    <row r="2802" spans="1:32" x14ac:dyDescent="0.25">
      <c r="A2802" t="s">
        <v>8774</v>
      </c>
      <c r="B2802" s="10">
        <v>2024</v>
      </c>
      <c r="C2802" s="8">
        <v>45383</v>
      </c>
      <c r="D2802" s="8">
        <v>45473</v>
      </c>
      <c r="E2802" t="s">
        <v>83</v>
      </c>
      <c r="F2802">
        <v>7.9</v>
      </c>
      <c r="G2802" t="s">
        <v>124</v>
      </c>
      <c r="H2802" t="s">
        <v>195</v>
      </c>
      <c r="I2802" t="s">
        <v>506</v>
      </c>
      <c r="J2802" t="s">
        <v>8775</v>
      </c>
      <c r="K2802" t="s">
        <v>904</v>
      </c>
      <c r="L2802" t="s">
        <v>794</v>
      </c>
      <c r="M2802" t="s">
        <v>137</v>
      </c>
      <c r="N2802">
        <v>6532</v>
      </c>
      <c r="O2802" t="s">
        <v>93</v>
      </c>
      <c r="P2802">
        <v>6532</v>
      </c>
      <c r="Q2802" t="s">
        <v>93</v>
      </c>
      <c r="R2802">
        <v>59598619</v>
      </c>
      <c r="S2802">
        <v>59598619</v>
      </c>
      <c r="T2802">
        <v>59598619</v>
      </c>
      <c r="U2802">
        <v>59598619</v>
      </c>
      <c r="V2802">
        <v>59598619</v>
      </c>
      <c r="W2802">
        <v>59598619</v>
      </c>
      <c r="X2802">
        <v>59598619</v>
      </c>
      <c r="Y2802">
        <v>59598619</v>
      </c>
      <c r="Z2802">
        <v>59598619</v>
      </c>
      <c r="AA2802">
        <v>59598619</v>
      </c>
      <c r="AB2802">
        <v>59598619</v>
      </c>
      <c r="AC2802">
        <v>59598619</v>
      </c>
      <c r="AD2802">
        <v>59598619</v>
      </c>
      <c r="AE2802" t="s">
        <v>95</v>
      </c>
      <c r="AF2802" s="8">
        <v>45473</v>
      </c>
    </row>
    <row r="2803" spans="1:32" x14ac:dyDescent="0.25">
      <c r="A2803" t="s">
        <v>8776</v>
      </c>
      <c r="B2803" s="10">
        <v>2024</v>
      </c>
      <c r="C2803" s="8">
        <v>45383</v>
      </c>
      <c r="D2803" s="8">
        <v>45473</v>
      </c>
      <c r="E2803" t="s">
        <v>83</v>
      </c>
      <c r="F2803">
        <v>17.899999999999999</v>
      </c>
      <c r="G2803" t="s">
        <v>231</v>
      </c>
      <c r="H2803" t="s">
        <v>181</v>
      </c>
      <c r="I2803" t="s">
        <v>2322</v>
      </c>
      <c r="J2803" t="s">
        <v>6072</v>
      </c>
      <c r="K2803" t="s">
        <v>904</v>
      </c>
      <c r="L2803" t="s">
        <v>220</v>
      </c>
      <c r="M2803" t="s">
        <v>137</v>
      </c>
      <c r="N2803">
        <v>11343</v>
      </c>
      <c r="O2803" t="s">
        <v>93</v>
      </c>
      <c r="P2803">
        <v>11343</v>
      </c>
      <c r="Q2803" t="s">
        <v>93</v>
      </c>
      <c r="R2803">
        <v>59598620</v>
      </c>
      <c r="S2803">
        <v>59598620</v>
      </c>
      <c r="T2803">
        <v>59598620</v>
      </c>
      <c r="U2803">
        <v>59598620</v>
      </c>
      <c r="V2803">
        <v>59598620</v>
      </c>
      <c r="W2803">
        <v>59598620</v>
      </c>
      <c r="X2803">
        <v>59598620</v>
      </c>
      <c r="Y2803">
        <v>59598620</v>
      </c>
      <c r="Z2803">
        <v>59598620</v>
      </c>
      <c r="AA2803">
        <v>59598620</v>
      </c>
      <c r="AB2803">
        <v>59598620</v>
      </c>
      <c r="AC2803">
        <v>59598620</v>
      </c>
      <c r="AD2803">
        <v>59598620</v>
      </c>
      <c r="AE2803" t="s">
        <v>95</v>
      </c>
      <c r="AF2803" s="8">
        <v>45473</v>
      </c>
    </row>
    <row r="2804" spans="1:32" x14ac:dyDescent="0.25">
      <c r="A2804" t="s">
        <v>8777</v>
      </c>
      <c r="B2804" s="10">
        <v>2024</v>
      </c>
      <c r="C2804" s="8">
        <v>45383</v>
      </c>
      <c r="D2804" s="8">
        <v>45473</v>
      </c>
      <c r="E2804" t="s">
        <v>83</v>
      </c>
      <c r="F2804">
        <v>10.9</v>
      </c>
      <c r="G2804" t="s">
        <v>8778</v>
      </c>
      <c r="H2804" t="e">
        <f>+Chofer De Cuadrilla</f>
        <v>#NAME?</v>
      </c>
      <c r="I2804" t="s">
        <v>902</v>
      </c>
      <c r="J2804" t="s">
        <v>464</v>
      </c>
      <c r="K2804" t="s">
        <v>904</v>
      </c>
      <c r="L2804" t="s">
        <v>227</v>
      </c>
      <c r="M2804" t="s">
        <v>91</v>
      </c>
      <c r="N2804">
        <v>9098</v>
      </c>
      <c r="O2804" t="s">
        <v>93</v>
      </c>
      <c r="P2804">
        <v>9098</v>
      </c>
      <c r="Q2804" t="s">
        <v>93</v>
      </c>
      <c r="R2804">
        <v>59598621</v>
      </c>
      <c r="S2804">
        <v>59598621</v>
      </c>
      <c r="T2804">
        <v>59598621</v>
      </c>
      <c r="U2804">
        <v>59598621</v>
      </c>
      <c r="V2804">
        <v>59598621</v>
      </c>
      <c r="W2804">
        <v>59598621</v>
      </c>
      <c r="X2804">
        <v>59598621</v>
      </c>
      <c r="Y2804">
        <v>59598621</v>
      </c>
      <c r="Z2804">
        <v>59598621</v>
      </c>
      <c r="AA2804">
        <v>59598621</v>
      </c>
      <c r="AB2804">
        <v>59598621</v>
      </c>
      <c r="AC2804">
        <v>59598621</v>
      </c>
      <c r="AD2804">
        <v>59598621</v>
      </c>
      <c r="AE2804" t="s">
        <v>95</v>
      </c>
      <c r="AF2804" s="8">
        <v>45473</v>
      </c>
    </row>
    <row r="2805" spans="1:32" x14ac:dyDescent="0.25">
      <c r="A2805" t="s">
        <v>8779</v>
      </c>
      <c r="B2805" s="10">
        <v>2024</v>
      </c>
      <c r="C2805" s="8">
        <v>45383</v>
      </c>
      <c r="D2805" s="8">
        <v>45473</v>
      </c>
      <c r="E2805" t="s">
        <v>83</v>
      </c>
      <c r="F2805">
        <v>7.9</v>
      </c>
      <c r="G2805" t="s">
        <v>124</v>
      </c>
      <c r="H2805" t="s">
        <v>195</v>
      </c>
      <c r="I2805" t="s">
        <v>2109</v>
      </c>
      <c r="J2805" t="s">
        <v>515</v>
      </c>
      <c r="K2805" t="s">
        <v>904</v>
      </c>
      <c r="L2805" t="s">
        <v>153</v>
      </c>
      <c r="M2805" t="s">
        <v>91</v>
      </c>
      <c r="N2805">
        <v>6532</v>
      </c>
      <c r="O2805" t="s">
        <v>93</v>
      </c>
      <c r="P2805">
        <v>6532</v>
      </c>
      <c r="Q2805" t="s">
        <v>93</v>
      </c>
      <c r="R2805">
        <v>59598622</v>
      </c>
      <c r="S2805">
        <v>59598622</v>
      </c>
      <c r="T2805">
        <v>59598622</v>
      </c>
      <c r="U2805">
        <v>59598622</v>
      </c>
      <c r="V2805">
        <v>59598622</v>
      </c>
      <c r="W2805">
        <v>59598622</v>
      </c>
      <c r="X2805">
        <v>59598622</v>
      </c>
      <c r="Y2805">
        <v>59598622</v>
      </c>
      <c r="Z2805">
        <v>59598622</v>
      </c>
      <c r="AA2805">
        <v>59598622</v>
      </c>
      <c r="AB2805">
        <v>59598622</v>
      </c>
      <c r="AC2805">
        <v>59598622</v>
      </c>
      <c r="AD2805">
        <v>59598622</v>
      </c>
      <c r="AE2805" t="s">
        <v>95</v>
      </c>
      <c r="AF2805" s="8">
        <v>45473</v>
      </c>
    </row>
    <row r="2806" spans="1:32" x14ac:dyDescent="0.25">
      <c r="A2806" t="s">
        <v>8780</v>
      </c>
      <c r="B2806" s="10">
        <v>2024</v>
      </c>
      <c r="C2806" s="8">
        <v>45383</v>
      </c>
      <c r="D2806" s="8">
        <v>45473</v>
      </c>
      <c r="E2806" t="s">
        <v>83</v>
      </c>
      <c r="F2806">
        <v>11.9</v>
      </c>
      <c r="G2806" t="s">
        <v>157</v>
      </c>
      <c r="H2806" t="e">
        <f>+Jardinero Especializado   (Sta Ana T.)</f>
        <v>#NAME?</v>
      </c>
      <c r="I2806" t="s">
        <v>144</v>
      </c>
      <c r="J2806" t="s">
        <v>2118</v>
      </c>
      <c r="K2806" t="s">
        <v>904</v>
      </c>
      <c r="L2806" t="s">
        <v>627</v>
      </c>
      <c r="M2806" t="s">
        <v>91</v>
      </c>
      <c r="N2806">
        <v>9474</v>
      </c>
      <c r="O2806" t="s">
        <v>93</v>
      </c>
      <c r="P2806">
        <v>9474</v>
      </c>
      <c r="Q2806" t="s">
        <v>93</v>
      </c>
      <c r="R2806">
        <v>59598623</v>
      </c>
      <c r="S2806">
        <v>59598623</v>
      </c>
      <c r="T2806">
        <v>59598623</v>
      </c>
      <c r="U2806">
        <v>59598623</v>
      </c>
      <c r="V2806">
        <v>59598623</v>
      </c>
      <c r="W2806">
        <v>59598623</v>
      </c>
      <c r="X2806">
        <v>59598623</v>
      </c>
      <c r="Y2806">
        <v>59598623</v>
      </c>
      <c r="Z2806">
        <v>59598623</v>
      </c>
      <c r="AA2806">
        <v>59598623</v>
      </c>
      <c r="AB2806">
        <v>59598623</v>
      </c>
      <c r="AC2806">
        <v>59598623</v>
      </c>
      <c r="AD2806">
        <v>59598623</v>
      </c>
      <c r="AE2806" t="s">
        <v>95</v>
      </c>
      <c r="AF2806" s="8">
        <v>45473</v>
      </c>
    </row>
    <row r="2807" spans="1:32" x14ac:dyDescent="0.25">
      <c r="A2807" t="s">
        <v>8781</v>
      </c>
      <c r="B2807" s="10">
        <v>2024</v>
      </c>
      <c r="C2807" s="8">
        <v>45383</v>
      </c>
      <c r="D2807" s="8">
        <v>45473</v>
      </c>
      <c r="E2807" t="s">
        <v>83</v>
      </c>
      <c r="F2807">
        <v>7.9</v>
      </c>
      <c r="G2807" t="s">
        <v>124</v>
      </c>
      <c r="H2807" t="s">
        <v>1100</v>
      </c>
      <c r="I2807" t="s">
        <v>159</v>
      </c>
      <c r="J2807" t="s">
        <v>584</v>
      </c>
      <c r="K2807" t="s">
        <v>904</v>
      </c>
      <c r="L2807" t="s">
        <v>8782</v>
      </c>
      <c r="M2807" t="s">
        <v>91</v>
      </c>
      <c r="N2807">
        <v>6532</v>
      </c>
      <c r="O2807" t="s">
        <v>93</v>
      </c>
      <c r="P2807">
        <v>6532</v>
      </c>
      <c r="Q2807" t="s">
        <v>93</v>
      </c>
      <c r="R2807">
        <v>59598624</v>
      </c>
      <c r="S2807">
        <v>59598624</v>
      </c>
      <c r="T2807">
        <v>59598624</v>
      </c>
      <c r="U2807">
        <v>59598624</v>
      </c>
      <c r="V2807">
        <v>59598624</v>
      </c>
      <c r="W2807">
        <v>59598624</v>
      </c>
      <c r="X2807">
        <v>59598624</v>
      </c>
      <c r="Y2807">
        <v>59598624</v>
      </c>
      <c r="Z2807">
        <v>59598624</v>
      </c>
      <c r="AA2807">
        <v>59598624</v>
      </c>
      <c r="AB2807">
        <v>59598624</v>
      </c>
      <c r="AC2807">
        <v>59598624</v>
      </c>
      <c r="AD2807">
        <v>59598624</v>
      </c>
      <c r="AE2807" t="s">
        <v>95</v>
      </c>
      <c r="AF2807" s="8">
        <v>45473</v>
      </c>
    </row>
    <row r="2808" spans="1:32" x14ac:dyDescent="0.25">
      <c r="A2808" t="s">
        <v>8783</v>
      </c>
      <c r="B2808" s="10">
        <v>2024</v>
      </c>
      <c r="C2808" s="8">
        <v>45383</v>
      </c>
      <c r="D2808" s="8">
        <v>45473</v>
      </c>
      <c r="E2808" t="s">
        <v>83</v>
      </c>
      <c r="F2808">
        <v>10.9</v>
      </c>
      <c r="G2808" t="s">
        <v>777</v>
      </c>
      <c r="H2808" t="s">
        <v>8784</v>
      </c>
      <c r="I2808" t="s">
        <v>134</v>
      </c>
      <c r="J2808" t="s">
        <v>2194</v>
      </c>
      <c r="K2808" t="s">
        <v>219</v>
      </c>
      <c r="L2808" t="s">
        <v>3511</v>
      </c>
      <c r="M2808" t="s">
        <v>91</v>
      </c>
      <c r="N2808">
        <v>9098</v>
      </c>
      <c r="O2808" t="s">
        <v>93</v>
      </c>
      <c r="P2808">
        <v>9098</v>
      </c>
      <c r="Q2808" t="s">
        <v>93</v>
      </c>
      <c r="R2808">
        <v>59598716</v>
      </c>
      <c r="S2808">
        <v>59598716</v>
      </c>
      <c r="T2808">
        <v>59598716</v>
      </c>
      <c r="U2808">
        <v>59598716</v>
      </c>
      <c r="V2808">
        <v>59598716</v>
      </c>
      <c r="W2808">
        <v>59598716</v>
      </c>
      <c r="X2808">
        <v>59598716</v>
      </c>
      <c r="Y2808">
        <v>59598716</v>
      </c>
      <c r="Z2808">
        <v>59598716</v>
      </c>
      <c r="AA2808">
        <v>59598716</v>
      </c>
      <c r="AB2808">
        <v>59598716</v>
      </c>
      <c r="AC2808">
        <v>59598716</v>
      </c>
      <c r="AD2808">
        <v>59598716</v>
      </c>
      <c r="AE2808" t="s">
        <v>95</v>
      </c>
      <c r="AF2808" s="8">
        <v>45473</v>
      </c>
    </row>
    <row r="2809" spans="1:32" x14ac:dyDescent="0.25">
      <c r="A2809" t="s">
        <v>8785</v>
      </c>
      <c r="B2809" s="10">
        <v>2024</v>
      </c>
      <c r="C2809" s="8">
        <v>45383</v>
      </c>
      <c r="D2809" s="8">
        <v>45473</v>
      </c>
      <c r="E2809" t="s">
        <v>83</v>
      </c>
      <c r="F2809">
        <v>7.9</v>
      </c>
      <c r="G2809" t="s">
        <v>124</v>
      </c>
      <c r="H2809" t="s">
        <v>8786</v>
      </c>
      <c r="I2809" t="s">
        <v>134</v>
      </c>
      <c r="J2809" t="s">
        <v>8787</v>
      </c>
      <c r="K2809" t="s">
        <v>219</v>
      </c>
      <c r="L2809" t="s">
        <v>1387</v>
      </c>
      <c r="M2809" t="s">
        <v>137</v>
      </c>
      <c r="N2809">
        <v>6532</v>
      </c>
      <c r="O2809" t="s">
        <v>93</v>
      </c>
      <c r="P2809">
        <v>6532</v>
      </c>
      <c r="Q2809" t="s">
        <v>93</v>
      </c>
      <c r="R2809">
        <v>59598717</v>
      </c>
      <c r="S2809">
        <v>59598717</v>
      </c>
      <c r="T2809">
        <v>59598717</v>
      </c>
      <c r="U2809">
        <v>59598717</v>
      </c>
      <c r="V2809">
        <v>59598717</v>
      </c>
      <c r="W2809">
        <v>59598717</v>
      </c>
      <c r="X2809">
        <v>59598717</v>
      </c>
      <c r="Y2809">
        <v>59598717</v>
      </c>
      <c r="Z2809">
        <v>59598717</v>
      </c>
      <c r="AA2809">
        <v>59598717</v>
      </c>
      <c r="AB2809">
        <v>59598717</v>
      </c>
      <c r="AC2809">
        <v>59598717</v>
      </c>
      <c r="AD2809">
        <v>59598717</v>
      </c>
      <c r="AE2809" t="s">
        <v>95</v>
      </c>
      <c r="AF2809" s="8">
        <v>45473</v>
      </c>
    </row>
    <row r="2810" spans="1:32" x14ac:dyDescent="0.25">
      <c r="A2810" t="s">
        <v>8788</v>
      </c>
      <c r="B2810" s="10">
        <v>2024</v>
      </c>
      <c r="C2810" s="8">
        <v>45383</v>
      </c>
      <c r="D2810" s="8">
        <v>45473</v>
      </c>
      <c r="E2810" t="s">
        <v>83</v>
      </c>
      <c r="F2810">
        <v>15.9</v>
      </c>
      <c r="G2810" t="s">
        <v>482</v>
      </c>
      <c r="H2810" t="s">
        <v>308</v>
      </c>
      <c r="I2810" t="s">
        <v>309</v>
      </c>
      <c r="J2810" t="s">
        <v>567</v>
      </c>
      <c r="K2810" t="s">
        <v>219</v>
      </c>
      <c r="L2810" t="s">
        <v>242</v>
      </c>
      <c r="M2810" t="s">
        <v>91</v>
      </c>
      <c r="N2810">
        <v>10774</v>
      </c>
      <c r="O2810" t="s">
        <v>93</v>
      </c>
      <c r="P2810">
        <v>10774</v>
      </c>
      <c r="Q2810" t="s">
        <v>93</v>
      </c>
      <c r="R2810">
        <v>59598718</v>
      </c>
      <c r="S2810">
        <v>59598718</v>
      </c>
      <c r="T2810">
        <v>59598718</v>
      </c>
      <c r="U2810">
        <v>59598718</v>
      </c>
      <c r="V2810">
        <v>59598718</v>
      </c>
      <c r="W2810">
        <v>59598718</v>
      </c>
      <c r="X2810">
        <v>59598718</v>
      </c>
      <c r="Y2810">
        <v>59598718</v>
      </c>
      <c r="Z2810">
        <v>59598718</v>
      </c>
      <c r="AA2810">
        <v>59598718</v>
      </c>
      <c r="AB2810">
        <v>59598718</v>
      </c>
      <c r="AC2810">
        <v>59598718</v>
      </c>
      <c r="AD2810">
        <v>59598718</v>
      </c>
      <c r="AE2810" t="s">
        <v>95</v>
      </c>
      <c r="AF2810" s="8">
        <v>45473</v>
      </c>
    </row>
    <row r="2811" spans="1:32" x14ac:dyDescent="0.25">
      <c r="A2811" t="s">
        <v>8789</v>
      </c>
      <c r="B2811" s="10">
        <v>2024</v>
      </c>
      <c r="C2811" s="8">
        <v>45383</v>
      </c>
      <c r="D2811" s="8">
        <v>45473</v>
      </c>
      <c r="E2811" t="s">
        <v>83</v>
      </c>
      <c r="F2811">
        <v>73</v>
      </c>
      <c r="G2811" t="s">
        <v>8790</v>
      </c>
      <c r="H2811" t="s">
        <v>8791</v>
      </c>
      <c r="I2811" t="s">
        <v>645</v>
      </c>
      <c r="J2811" t="s">
        <v>8792</v>
      </c>
      <c r="K2811" t="s">
        <v>219</v>
      </c>
      <c r="L2811" t="s">
        <v>453</v>
      </c>
      <c r="M2811" t="s">
        <v>137</v>
      </c>
      <c r="N2811">
        <v>16914</v>
      </c>
      <c r="O2811" t="s">
        <v>93</v>
      </c>
      <c r="P2811">
        <v>16914</v>
      </c>
      <c r="Q2811" t="s">
        <v>93</v>
      </c>
      <c r="R2811">
        <v>59598719</v>
      </c>
      <c r="S2811">
        <v>59598719</v>
      </c>
      <c r="T2811">
        <v>59598719</v>
      </c>
      <c r="U2811">
        <v>59598719</v>
      </c>
      <c r="V2811">
        <v>59598719</v>
      </c>
      <c r="W2811">
        <v>59598719</v>
      </c>
      <c r="X2811">
        <v>59598719</v>
      </c>
      <c r="Y2811">
        <v>59598719</v>
      </c>
      <c r="Z2811">
        <v>59598719</v>
      </c>
      <c r="AA2811">
        <v>59598719</v>
      </c>
      <c r="AB2811">
        <v>59598719</v>
      </c>
      <c r="AC2811">
        <v>59598719</v>
      </c>
      <c r="AD2811">
        <v>59598719</v>
      </c>
      <c r="AE2811" t="s">
        <v>95</v>
      </c>
      <c r="AF2811" s="8">
        <v>45473</v>
      </c>
    </row>
    <row r="2812" spans="1:32" x14ac:dyDescent="0.25">
      <c r="A2812" t="s">
        <v>8793</v>
      </c>
      <c r="B2812" s="10">
        <v>2024</v>
      </c>
      <c r="C2812" s="8">
        <v>45383</v>
      </c>
      <c r="D2812" s="8">
        <v>45473</v>
      </c>
      <c r="E2812" t="s">
        <v>83</v>
      </c>
      <c r="F2812">
        <v>8.9</v>
      </c>
      <c r="G2812" t="s">
        <v>224</v>
      </c>
      <c r="H2812" t="s">
        <v>195</v>
      </c>
      <c r="I2812" t="s">
        <v>645</v>
      </c>
      <c r="J2812" t="s">
        <v>8794</v>
      </c>
      <c r="K2812" t="s">
        <v>219</v>
      </c>
      <c r="L2812" t="s">
        <v>1299</v>
      </c>
      <c r="M2812" t="s">
        <v>137</v>
      </c>
      <c r="N2812">
        <v>7364</v>
      </c>
      <c r="O2812" t="s">
        <v>93</v>
      </c>
      <c r="P2812">
        <v>7364</v>
      </c>
      <c r="Q2812" t="s">
        <v>93</v>
      </c>
      <c r="R2812">
        <v>59598720</v>
      </c>
      <c r="S2812">
        <v>59598720</v>
      </c>
      <c r="T2812">
        <v>59598720</v>
      </c>
      <c r="U2812">
        <v>59598720</v>
      </c>
      <c r="V2812">
        <v>59598720</v>
      </c>
      <c r="W2812">
        <v>59598720</v>
      </c>
      <c r="X2812">
        <v>59598720</v>
      </c>
      <c r="Y2812">
        <v>59598720</v>
      </c>
      <c r="Z2812">
        <v>59598720</v>
      </c>
      <c r="AA2812">
        <v>59598720</v>
      </c>
      <c r="AB2812">
        <v>59598720</v>
      </c>
      <c r="AC2812">
        <v>59598720</v>
      </c>
      <c r="AD2812">
        <v>59598720</v>
      </c>
      <c r="AE2812" t="s">
        <v>95</v>
      </c>
      <c r="AF2812" s="8">
        <v>45473</v>
      </c>
    </row>
    <row r="2813" spans="1:32" x14ac:dyDescent="0.25">
      <c r="A2813" t="s">
        <v>8795</v>
      </c>
      <c r="B2813" s="10">
        <v>2024</v>
      </c>
      <c r="C2813" s="8">
        <v>45383</v>
      </c>
      <c r="D2813" s="8">
        <v>45473</v>
      </c>
      <c r="E2813" t="s">
        <v>83</v>
      </c>
      <c r="F2813">
        <v>7.9</v>
      </c>
      <c r="G2813" t="s">
        <v>124</v>
      </c>
      <c r="H2813" t="s">
        <v>195</v>
      </c>
      <c r="I2813" t="s">
        <v>3533</v>
      </c>
      <c r="J2813" t="s">
        <v>1591</v>
      </c>
      <c r="K2813" t="s">
        <v>219</v>
      </c>
      <c r="L2813" t="s">
        <v>951</v>
      </c>
      <c r="M2813" t="s">
        <v>137</v>
      </c>
      <c r="N2813">
        <v>6532</v>
      </c>
      <c r="O2813" t="s">
        <v>93</v>
      </c>
      <c r="P2813">
        <v>6532</v>
      </c>
      <c r="Q2813" t="s">
        <v>93</v>
      </c>
      <c r="R2813">
        <v>59598721</v>
      </c>
      <c r="S2813">
        <v>59598721</v>
      </c>
      <c r="T2813">
        <v>59598721</v>
      </c>
      <c r="U2813">
        <v>59598721</v>
      </c>
      <c r="V2813">
        <v>59598721</v>
      </c>
      <c r="W2813">
        <v>59598721</v>
      </c>
      <c r="X2813">
        <v>59598721</v>
      </c>
      <c r="Y2813">
        <v>59598721</v>
      </c>
      <c r="Z2813">
        <v>59598721</v>
      </c>
      <c r="AA2813">
        <v>59598721</v>
      </c>
      <c r="AB2813">
        <v>59598721</v>
      </c>
      <c r="AC2813">
        <v>59598721</v>
      </c>
      <c r="AD2813">
        <v>59598721</v>
      </c>
      <c r="AE2813" t="s">
        <v>95</v>
      </c>
      <c r="AF2813" s="8">
        <v>45473</v>
      </c>
    </row>
    <row r="2814" spans="1:32" x14ac:dyDescent="0.25">
      <c r="A2814" t="s">
        <v>8796</v>
      </c>
      <c r="B2814" s="10">
        <v>2024</v>
      </c>
      <c r="C2814" s="8">
        <v>45383</v>
      </c>
      <c r="D2814" s="8">
        <v>45473</v>
      </c>
      <c r="E2814" t="s">
        <v>83</v>
      </c>
      <c r="F2814">
        <v>8</v>
      </c>
      <c r="G2814" t="s">
        <v>99</v>
      </c>
      <c r="H2814" t="s">
        <v>8797</v>
      </c>
      <c r="I2814" t="s">
        <v>458</v>
      </c>
      <c r="J2814" t="s">
        <v>305</v>
      </c>
      <c r="K2814" t="s">
        <v>1299</v>
      </c>
      <c r="L2814" t="s">
        <v>720</v>
      </c>
      <c r="M2814" t="s">
        <v>91</v>
      </c>
      <c r="N2814">
        <v>7364</v>
      </c>
      <c r="O2814" t="s">
        <v>93</v>
      </c>
      <c r="P2814">
        <v>7364</v>
      </c>
      <c r="Q2814" t="s">
        <v>93</v>
      </c>
      <c r="R2814">
        <v>59598812</v>
      </c>
      <c r="S2814">
        <v>59598812</v>
      </c>
      <c r="T2814">
        <v>59598812</v>
      </c>
      <c r="U2814">
        <v>59598812</v>
      </c>
      <c r="V2814">
        <v>59598812</v>
      </c>
      <c r="W2814">
        <v>59598812</v>
      </c>
      <c r="X2814">
        <v>59598812</v>
      </c>
      <c r="Y2814">
        <v>59598812</v>
      </c>
      <c r="Z2814">
        <v>59598812</v>
      </c>
      <c r="AA2814">
        <v>59598812</v>
      </c>
      <c r="AB2814">
        <v>59598812</v>
      </c>
      <c r="AC2814">
        <v>59598812</v>
      </c>
      <c r="AD2814">
        <v>59598812</v>
      </c>
      <c r="AE2814" t="s">
        <v>95</v>
      </c>
      <c r="AF2814" s="8">
        <v>45473</v>
      </c>
    </row>
    <row r="2815" spans="1:32" x14ac:dyDescent="0.25">
      <c r="A2815" t="s">
        <v>8798</v>
      </c>
      <c r="B2815" s="10">
        <v>2024</v>
      </c>
      <c r="C2815" s="8">
        <v>45383</v>
      </c>
      <c r="D2815" s="8">
        <v>45473</v>
      </c>
      <c r="E2815" t="s">
        <v>83</v>
      </c>
      <c r="F2815">
        <v>17.899999999999999</v>
      </c>
      <c r="G2815" t="s">
        <v>2447</v>
      </c>
      <c r="H2815" t="s">
        <v>8799</v>
      </c>
      <c r="I2815" t="s">
        <v>2701</v>
      </c>
      <c r="J2815" t="s">
        <v>8800</v>
      </c>
      <c r="K2815" t="s">
        <v>1299</v>
      </c>
      <c r="L2815" t="s">
        <v>8801</v>
      </c>
      <c r="M2815" t="s">
        <v>137</v>
      </c>
      <c r="N2815">
        <v>11343</v>
      </c>
      <c r="O2815" t="s">
        <v>93</v>
      </c>
      <c r="P2815">
        <v>11343</v>
      </c>
      <c r="Q2815" t="s">
        <v>93</v>
      </c>
      <c r="R2815">
        <v>59598813</v>
      </c>
      <c r="S2815">
        <v>59598813</v>
      </c>
      <c r="T2815">
        <v>59598813</v>
      </c>
      <c r="U2815">
        <v>59598813</v>
      </c>
      <c r="V2815">
        <v>59598813</v>
      </c>
      <c r="W2815">
        <v>59598813</v>
      </c>
      <c r="X2815">
        <v>59598813</v>
      </c>
      <c r="Y2815">
        <v>59598813</v>
      </c>
      <c r="Z2815">
        <v>59598813</v>
      </c>
      <c r="AA2815">
        <v>59598813</v>
      </c>
      <c r="AB2815">
        <v>59598813</v>
      </c>
      <c r="AC2815">
        <v>59598813</v>
      </c>
      <c r="AD2815">
        <v>59598813</v>
      </c>
      <c r="AE2815" t="s">
        <v>95</v>
      </c>
      <c r="AF2815" s="8">
        <v>45473</v>
      </c>
    </row>
    <row r="2816" spans="1:32" x14ac:dyDescent="0.25">
      <c r="A2816" t="s">
        <v>8802</v>
      </c>
      <c r="B2816" s="10">
        <v>2024</v>
      </c>
      <c r="C2816" s="8">
        <v>45383</v>
      </c>
      <c r="D2816" s="8">
        <v>45473</v>
      </c>
      <c r="E2816" t="s">
        <v>83</v>
      </c>
      <c r="F2816">
        <v>8.9</v>
      </c>
      <c r="G2816" t="s">
        <v>174</v>
      </c>
      <c r="H2816" t="s">
        <v>8803</v>
      </c>
      <c r="I2816" t="s">
        <v>87</v>
      </c>
      <c r="J2816" t="s">
        <v>8804</v>
      </c>
      <c r="K2816" t="s">
        <v>1299</v>
      </c>
      <c r="L2816" t="s">
        <v>465</v>
      </c>
      <c r="M2816" t="s">
        <v>91</v>
      </c>
      <c r="N2816">
        <v>8399</v>
      </c>
      <c r="O2816" t="s">
        <v>93</v>
      </c>
      <c r="P2816">
        <v>8399</v>
      </c>
      <c r="Q2816" t="s">
        <v>93</v>
      </c>
      <c r="R2816">
        <v>59598814</v>
      </c>
      <c r="S2816">
        <v>59598814</v>
      </c>
      <c r="T2816">
        <v>59598814</v>
      </c>
      <c r="U2816">
        <v>59598814</v>
      </c>
      <c r="V2816">
        <v>59598814</v>
      </c>
      <c r="W2816">
        <v>59598814</v>
      </c>
      <c r="X2816">
        <v>59598814</v>
      </c>
      <c r="Y2816">
        <v>59598814</v>
      </c>
      <c r="Z2816">
        <v>59598814</v>
      </c>
      <c r="AA2816">
        <v>59598814</v>
      </c>
      <c r="AB2816">
        <v>59598814</v>
      </c>
      <c r="AC2816">
        <v>59598814</v>
      </c>
      <c r="AD2816">
        <v>59598814</v>
      </c>
      <c r="AE2816" t="s">
        <v>95</v>
      </c>
      <c r="AF2816" s="8">
        <v>45473</v>
      </c>
    </row>
    <row r="2817" spans="1:32" x14ac:dyDescent="0.25">
      <c r="A2817" t="s">
        <v>8805</v>
      </c>
      <c r="B2817" s="10">
        <v>2024</v>
      </c>
      <c r="C2817" s="8">
        <v>45383</v>
      </c>
      <c r="D2817" s="8">
        <v>45473</v>
      </c>
      <c r="E2817" t="s">
        <v>83</v>
      </c>
      <c r="F2817">
        <v>8.9</v>
      </c>
      <c r="G2817" t="s">
        <v>180</v>
      </c>
      <c r="H2817" t="s">
        <v>8806</v>
      </c>
      <c r="I2817" t="s">
        <v>87</v>
      </c>
      <c r="J2817" t="s">
        <v>8807</v>
      </c>
      <c r="K2817" t="s">
        <v>1299</v>
      </c>
      <c r="L2817" t="s">
        <v>89</v>
      </c>
      <c r="M2817" t="s">
        <v>137</v>
      </c>
      <c r="N2817">
        <v>7364</v>
      </c>
      <c r="O2817" t="s">
        <v>93</v>
      </c>
      <c r="P2817">
        <v>7364</v>
      </c>
      <c r="Q2817" t="s">
        <v>93</v>
      </c>
      <c r="R2817">
        <v>59598815</v>
      </c>
      <c r="S2817">
        <v>59598815</v>
      </c>
      <c r="T2817">
        <v>59598815</v>
      </c>
      <c r="U2817">
        <v>59598815</v>
      </c>
      <c r="V2817">
        <v>59598815</v>
      </c>
      <c r="W2817">
        <v>59598815</v>
      </c>
      <c r="X2817">
        <v>59598815</v>
      </c>
      <c r="Y2817">
        <v>59598815</v>
      </c>
      <c r="Z2817">
        <v>59598815</v>
      </c>
      <c r="AA2817">
        <v>59598815</v>
      </c>
      <c r="AB2817">
        <v>59598815</v>
      </c>
      <c r="AC2817">
        <v>59598815</v>
      </c>
      <c r="AD2817">
        <v>59598815</v>
      </c>
      <c r="AE2817" t="s">
        <v>95</v>
      </c>
      <c r="AF2817" s="8">
        <v>45473</v>
      </c>
    </row>
    <row r="2818" spans="1:32" x14ac:dyDescent="0.25">
      <c r="A2818" t="s">
        <v>8808</v>
      </c>
      <c r="B2818" s="10">
        <v>2024</v>
      </c>
      <c r="C2818" s="8">
        <v>45383</v>
      </c>
      <c r="D2818" s="8">
        <v>45473</v>
      </c>
      <c r="E2818" t="s">
        <v>83</v>
      </c>
      <c r="F2818">
        <v>8.9</v>
      </c>
      <c r="G2818" t="s">
        <v>180</v>
      </c>
      <c r="H2818" t="s">
        <v>181</v>
      </c>
      <c r="I2818" t="s">
        <v>3234</v>
      </c>
      <c r="J2818" t="s">
        <v>8809</v>
      </c>
      <c r="K2818" t="s">
        <v>8810</v>
      </c>
      <c r="L2818" t="s">
        <v>830</v>
      </c>
      <c r="M2818" t="s">
        <v>137</v>
      </c>
      <c r="N2818">
        <v>7364</v>
      </c>
      <c r="O2818" t="s">
        <v>93</v>
      </c>
      <c r="P2818">
        <v>7364</v>
      </c>
      <c r="Q2818" t="s">
        <v>93</v>
      </c>
      <c r="R2818">
        <v>59598816</v>
      </c>
      <c r="S2818">
        <v>59598816</v>
      </c>
      <c r="T2818">
        <v>59598816</v>
      </c>
      <c r="U2818">
        <v>59598816</v>
      </c>
      <c r="V2818">
        <v>59598816</v>
      </c>
      <c r="W2818">
        <v>59598816</v>
      </c>
      <c r="X2818">
        <v>59598816</v>
      </c>
      <c r="Y2818">
        <v>59598816</v>
      </c>
      <c r="Z2818">
        <v>59598816</v>
      </c>
      <c r="AA2818">
        <v>59598816</v>
      </c>
      <c r="AB2818">
        <v>59598816</v>
      </c>
      <c r="AC2818">
        <v>59598816</v>
      </c>
      <c r="AD2818">
        <v>59598816</v>
      </c>
      <c r="AE2818" t="s">
        <v>95</v>
      </c>
      <c r="AF2818" s="8">
        <v>45473</v>
      </c>
    </row>
    <row r="2819" spans="1:32" x14ac:dyDescent="0.25">
      <c r="A2819" t="s">
        <v>8811</v>
      </c>
      <c r="B2819" s="10">
        <v>2024</v>
      </c>
      <c r="C2819" s="8">
        <v>45383</v>
      </c>
      <c r="D2819" s="8">
        <v>45473</v>
      </c>
      <c r="E2819" t="s">
        <v>83</v>
      </c>
      <c r="F2819">
        <v>8.9</v>
      </c>
      <c r="G2819" t="s">
        <v>174</v>
      </c>
      <c r="H2819" t="s">
        <v>8812</v>
      </c>
      <c r="I2819" t="s">
        <v>109</v>
      </c>
      <c r="J2819" t="s">
        <v>1576</v>
      </c>
      <c r="K2819" t="s">
        <v>8810</v>
      </c>
      <c r="L2819" t="s">
        <v>830</v>
      </c>
      <c r="M2819" t="s">
        <v>137</v>
      </c>
      <c r="N2819">
        <v>7364</v>
      </c>
      <c r="O2819" t="s">
        <v>93</v>
      </c>
      <c r="P2819">
        <v>7364</v>
      </c>
      <c r="Q2819" t="s">
        <v>93</v>
      </c>
      <c r="R2819">
        <v>59598817</v>
      </c>
      <c r="S2819">
        <v>59598817</v>
      </c>
      <c r="T2819">
        <v>59598817</v>
      </c>
      <c r="U2819">
        <v>59598817</v>
      </c>
      <c r="V2819">
        <v>59598817</v>
      </c>
      <c r="W2819">
        <v>59598817</v>
      </c>
      <c r="X2819">
        <v>59598817</v>
      </c>
      <c r="Y2819">
        <v>59598817</v>
      </c>
      <c r="Z2819">
        <v>59598817</v>
      </c>
      <c r="AA2819">
        <v>59598817</v>
      </c>
      <c r="AB2819">
        <v>59598817</v>
      </c>
      <c r="AC2819">
        <v>59598817</v>
      </c>
      <c r="AD2819">
        <v>59598817</v>
      </c>
      <c r="AE2819" t="s">
        <v>95</v>
      </c>
      <c r="AF2819" s="8">
        <v>45473</v>
      </c>
    </row>
    <row r="2820" spans="1:32" x14ac:dyDescent="0.25">
      <c r="A2820" t="s">
        <v>8813</v>
      </c>
      <c r="B2820" s="10">
        <v>2024</v>
      </c>
      <c r="C2820" s="8">
        <v>45383</v>
      </c>
      <c r="D2820" s="8">
        <v>45473</v>
      </c>
      <c r="E2820" t="s">
        <v>83</v>
      </c>
      <c r="F2820">
        <v>7.9</v>
      </c>
      <c r="G2820" t="s">
        <v>124</v>
      </c>
      <c r="H2820" t="s">
        <v>195</v>
      </c>
      <c r="I2820" t="s">
        <v>1730</v>
      </c>
      <c r="J2820" t="s">
        <v>2562</v>
      </c>
      <c r="K2820" t="s">
        <v>8814</v>
      </c>
      <c r="L2820" t="s">
        <v>1261</v>
      </c>
      <c r="M2820" t="s">
        <v>91</v>
      </c>
      <c r="N2820">
        <v>6532</v>
      </c>
      <c r="O2820" t="s">
        <v>93</v>
      </c>
      <c r="P2820">
        <v>6532</v>
      </c>
      <c r="Q2820" t="s">
        <v>93</v>
      </c>
      <c r="R2820">
        <v>59598910</v>
      </c>
      <c r="S2820">
        <v>59598910</v>
      </c>
      <c r="T2820">
        <v>59598910</v>
      </c>
      <c r="U2820">
        <v>59598910</v>
      </c>
      <c r="V2820">
        <v>59598910</v>
      </c>
      <c r="W2820">
        <v>59598910</v>
      </c>
      <c r="X2820">
        <v>59598910</v>
      </c>
      <c r="Y2820">
        <v>59598910</v>
      </c>
      <c r="Z2820">
        <v>59598910</v>
      </c>
      <c r="AA2820">
        <v>59598910</v>
      </c>
      <c r="AB2820">
        <v>59598910</v>
      </c>
      <c r="AC2820">
        <v>59598910</v>
      </c>
      <c r="AD2820">
        <v>59598910</v>
      </c>
      <c r="AE2820" t="s">
        <v>95</v>
      </c>
      <c r="AF2820" s="8">
        <v>45473</v>
      </c>
    </row>
    <row r="2821" spans="1:32" x14ac:dyDescent="0.25">
      <c r="A2821" t="s">
        <v>8815</v>
      </c>
      <c r="B2821" s="10">
        <v>2024</v>
      </c>
      <c r="C2821" s="8">
        <v>45383</v>
      </c>
      <c r="D2821" s="8">
        <v>45473</v>
      </c>
      <c r="E2821" t="s">
        <v>83</v>
      </c>
      <c r="F2821">
        <v>11.9</v>
      </c>
      <c r="G2821" t="s">
        <v>157</v>
      </c>
      <c r="H2821" t="e">
        <f>+Chofer De Camion En Servo De Limpia</f>
        <v>#NAME?</v>
      </c>
      <c r="I2821" t="s">
        <v>159</v>
      </c>
      <c r="J2821" t="s">
        <v>1530</v>
      </c>
      <c r="K2821" t="s">
        <v>8814</v>
      </c>
      <c r="L2821" t="s">
        <v>8816</v>
      </c>
      <c r="M2821" t="s">
        <v>91</v>
      </c>
      <c r="N2821">
        <v>9474</v>
      </c>
      <c r="O2821" t="s">
        <v>93</v>
      </c>
      <c r="P2821">
        <v>9474</v>
      </c>
      <c r="Q2821" t="s">
        <v>93</v>
      </c>
      <c r="R2821">
        <v>59598911</v>
      </c>
      <c r="S2821">
        <v>59598911</v>
      </c>
      <c r="T2821">
        <v>59598911</v>
      </c>
      <c r="U2821">
        <v>59598911</v>
      </c>
      <c r="V2821">
        <v>59598911</v>
      </c>
      <c r="W2821">
        <v>59598911</v>
      </c>
      <c r="X2821">
        <v>59598911</v>
      </c>
      <c r="Y2821">
        <v>59598911</v>
      </c>
      <c r="Z2821">
        <v>59598911</v>
      </c>
      <c r="AA2821">
        <v>59598911</v>
      </c>
      <c r="AB2821">
        <v>59598911</v>
      </c>
      <c r="AC2821">
        <v>59598911</v>
      </c>
      <c r="AD2821">
        <v>59598911</v>
      </c>
      <c r="AE2821" t="s">
        <v>95</v>
      </c>
      <c r="AF2821" s="8">
        <v>45473</v>
      </c>
    </row>
    <row r="2822" spans="1:32" x14ac:dyDescent="0.25">
      <c r="A2822" t="s">
        <v>8817</v>
      </c>
      <c r="B2822" s="10">
        <v>2024</v>
      </c>
      <c r="C2822" s="8">
        <v>45383</v>
      </c>
      <c r="D2822" s="8">
        <v>45473</v>
      </c>
      <c r="E2822" t="s">
        <v>83</v>
      </c>
      <c r="F2822">
        <v>7.9</v>
      </c>
      <c r="G2822" t="s">
        <v>124</v>
      </c>
      <c r="H2822" t="s">
        <v>426</v>
      </c>
      <c r="I2822" t="s">
        <v>159</v>
      </c>
      <c r="J2822" t="s">
        <v>567</v>
      </c>
      <c r="K2822" t="s">
        <v>8814</v>
      </c>
      <c r="L2822" t="s">
        <v>1437</v>
      </c>
      <c r="M2822" t="s">
        <v>91</v>
      </c>
      <c r="N2822">
        <v>6532</v>
      </c>
      <c r="O2822" t="s">
        <v>93</v>
      </c>
      <c r="P2822">
        <v>6532</v>
      </c>
      <c r="Q2822" t="s">
        <v>93</v>
      </c>
      <c r="R2822">
        <v>59598912</v>
      </c>
      <c r="S2822">
        <v>59598912</v>
      </c>
      <c r="T2822">
        <v>59598912</v>
      </c>
      <c r="U2822">
        <v>59598912</v>
      </c>
      <c r="V2822">
        <v>59598912</v>
      </c>
      <c r="W2822">
        <v>59598912</v>
      </c>
      <c r="X2822">
        <v>59598912</v>
      </c>
      <c r="Y2822">
        <v>59598912</v>
      </c>
      <c r="Z2822">
        <v>59598912</v>
      </c>
      <c r="AA2822">
        <v>59598912</v>
      </c>
      <c r="AB2822">
        <v>59598912</v>
      </c>
      <c r="AC2822">
        <v>59598912</v>
      </c>
      <c r="AD2822">
        <v>59598912</v>
      </c>
      <c r="AE2822" t="s">
        <v>95</v>
      </c>
      <c r="AF2822" s="8">
        <v>45473</v>
      </c>
    </row>
    <row r="2823" spans="1:32" x14ac:dyDescent="0.25">
      <c r="A2823" t="s">
        <v>8818</v>
      </c>
      <c r="B2823" s="10">
        <v>2024</v>
      </c>
      <c r="C2823" s="8">
        <v>45383</v>
      </c>
      <c r="D2823" s="8">
        <v>45473</v>
      </c>
      <c r="E2823" t="s">
        <v>83</v>
      </c>
      <c r="F2823">
        <v>12.9</v>
      </c>
      <c r="G2823" t="s">
        <v>1357</v>
      </c>
      <c r="H2823" t="e">
        <f>+Valvulista En Agua Potable</f>
        <v>#NAME?</v>
      </c>
      <c r="I2823" t="s">
        <v>351</v>
      </c>
      <c r="J2823" t="s">
        <v>379</v>
      </c>
      <c r="K2823" t="s">
        <v>8819</v>
      </c>
      <c r="L2823" t="s">
        <v>678</v>
      </c>
      <c r="M2823" t="s">
        <v>91</v>
      </c>
      <c r="N2823">
        <v>9567</v>
      </c>
      <c r="O2823" t="s">
        <v>93</v>
      </c>
      <c r="P2823">
        <v>9567</v>
      </c>
      <c r="Q2823" t="s">
        <v>93</v>
      </c>
      <c r="R2823">
        <v>59598913</v>
      </c>
      <c r="S2823">
        <v>59598913</v>
      </c>
      <c r="T2823">
        <v>59598913</v>
      </c>
      <c r="U2823">
        <v>59598913</v>
      </c>
      <c r="V2823">
        <v>59598913</v>
      </c>
      <c r="W2823">
        <v>59598913</v>
      </c>
      <c r="X2823">
        <v>59598913</v>
      </c>
      <c r="Y2823">
        <v>59598913</v>
      </c>
      <c r="Z2823">
        <v>59598913</v>
      </c>
      <c r="AA2823">
        <v>59598913</v>
      </c>
      <c r="AB2823">
        <v>59598913</v>
      </c>
      <c r="AC2823">
        <v>59598913</v>
      </c>
      <c r="AD2823">
        <v>59598913</v>
      </c>
      <c r="AE2823" t="s">
        <v>95</v>
      </c>
      <c r="AF2823" s="8">
        <v>45473</v>
      </c>
    </row>
    <row r="2824" spans="1:32" x14ac:dyDescent="0.25">
      <c r="A2824" t="s">
        <v>8820</v>
      </c>
      <c r="B2824" s="10">
        <v>2024</v>
      </c>
      <c r="C2824" s="8">
        <v>45383</v>
      </c>
      <c r="D2824" s="8">
        <v>45473</v>
      </c>
      <c r="E2824" t="s">
        <v>83</v>
      </c>
      <c r="F2824">
        <v>7.9</v>
      </c>
      <c r="G2824" t="s">
        <v>124</v>
      </c>
      <c r="H2824" t="s">
        <v>350</v>
      </c>
      <c r="I2824" t="s">
        <v>351</v>
      </c>
      <c r="J2824" t="s">
        <v>6651</v>
      </c>
      <c r="K2824" t="s">
        <v>8819</v>
      </c>
      <c r="L2824" t="s">
        <v>102</v>
      </c>
      <c r="M2824" t="s">
        <v>91</v>
      </c>
      <c r="N2824">
        <v>6532</v>
      </c>
      <c r="O2824" t="s">
        <v>93</v>
      </c>
      <c r="P2824">
        <v>6532</v>
      </c>
      <c r="Q2824" t="s">
        <v>93</v>
      </c>
      <c r="R2824">
        <v>59598914</v>
      </c>
      <c r="S2824">
        <v>59598914</v>
      </c>
      <c r="T2824">
        <v>59598914</v>
      </c>
      <c r="U2824">
        <v>59598914</v>
      </c>
      <c r="V2824">
        <v>59598914</v>
      </c>
      <c r="W2824">
        <v>59598914</v>
      </c>
      <c r="X2824">
        <v>59598914</v>
      </c>
      <c r="Y2824">
        <v>59598914</v>
      </c>
      <c r="Z2824">
        <v>59598914</v>
      </c>
      <c r="AA2824">
        <v>59598914</v>
      </c>
      <c r="AB2824">
        <v>59598914</v>
      </c>
      <c r="AC2824">
        <v>59598914</v>
      </c>
      <c r="AD2824">
        <v>59598914</v>
      </c>
      <c r="AE2824" t="s">
        <v>95</v>
      </c>
      <c r="AF2824" s="8">
        <v>45473</v>
      </c>
    </row>
    <row r="2825" spans="1:32" x14ac:dyDescent="0.25">
      <c r="A2825" t="s">
        <v>8821</v>
      </c>
      <c r="B2825" s="10">
        <v>2024</v>
      </c>
      <c r="C2825" s="8">
        <v>45383</v>
      </c>
      <c r="D2825" s="8">
        <v>45473</v>
      </c>
      <c r="E2825" t="s">
        <v>83</v>
      </c>
      <c r="F2825">
        <v>13.9</v>
      </c>
      <c r="G2825" t="s">
        <v>116</v>
      </c>
      <c r="H2825" t="e">
        <f>+Chofer De Parques Y Jardines</f>
        <v>#NAME?</v>
      </c>
      <c r="I2825" t="s">
        <v>144</v>
      </c>
      <c r="J2825" t="s">
        <v>631</v>
      </c>
      <c r="K2825" t="s">
        <v>8819</v>
      </c>
      <c r="L2825" t="s">
        <v>203</v>
      </c>
      <c r="M2825" t="s">
        <v>91</v>
      </c>
      <c r="N2825">
        <v>9927</v>
      </c>
      <c r="O2825" t="s">
        <v>93</v>
      </c>
      <c r="P2825">
        <v>9927</v>
      </c>
      <c r="Q2825" t="s">
        <v>93</v>
      </c>
      <c r="R2825">
        <v>59598915</v>
      </c>
      <c r="S2825">
        <v>59598915</v>
      </c>
      <c r="T2825">
        <v>59598915</v>
      </c>
      <c r="U2825">
        <v>59598915</v>
      </c>
      <c r="V2825">
        <v>59598915</v>
      </c>
      <c r="W2825">
        <v>59598915</v>
      </c>
      <c r="X2825">
        <v>59598915</v>
      </c>
      <c r="Y2825">
        <v>59598915</v>
      </c>
      <c r="Z2825">
        <v>59598915</v>
      </c>
      <c r="AA2825">
        <v>59598915</v>
      </c>
      <c r="AB2825">
        <v>59598915</v>
      </c>
      <c r="AC2825">
        <v>59598915</v>
      </c>
      <c r="AD2825">
        <v>59598915</v>
      </c>
      <c r="AE2825" t="s">
        <v>95</v>
      </c>
      <c r="AF2825" s="8">
        <v>45473</v>
      </c>
    </row>
    <row r="2826" spans="1:32" x14ac:dyDescent="0.25">
      <c r="A2826" t="s">
        <v>8822</v>
      </c>
      <c r="B2826" s="10">
        <v>2024</v>
      </c>
      <c r="C2826" s="8">
        <v>45383</v>
      </c>
      <c r="D2826" s="8">
        <v>45473</v>
      </c>
      <c r="E2826" t="s">
        <v>83</v>
      </c>
      <c r="F2826">
        <v>11.9</v>
      </c>
      <c r="G2826" t="s">
        <v>157</v>
      </c>
      <c r="H2826" t="s">
        <v>536</v>
      </c>
      <c r="I2826" t="s">
        <v>670</v>
      </c>
      <c r="J2826" t="s">
        <v>305</v>
      </c>
      <c r="K2826" t="s">
        <v>8819</v>
      </c>
      <c r="L2826" t="s">
        <v>227</v>
      </c>
      <c r="M2826" t="s">
        <v>91</v>
      </c>
      <c r="N2826">
        <v>9474</v>
      </c>
      <c r="O2826" t="s">
        <v>93</v>
      </c>
      <c r="P2826">
        <v>9474</v>
      </c>
      <c r="Q2826" t="s">
        <v>93</v>
      </c>
      <c r="R2826">
        <v>59598916</v>
      </c>
      <c r="S2826">
        <v>59598916</v>
      </c>
      <c r="T2826">
        <v>59598916</v>
      </c>
      <c r="U2826">
        <v>59598916</v>
      </c>
      <c r="V2826">
        <v>59598916</v>
      </c>
      <c r="W2826">
        <v>59598916</v>
      </c>
      <c r="X2826">
        <v>59598916</v>
      </c>
      <c r="Y2826">
        <v>59598916</v>
      </c>
      <c r="Z2826">
        <v>59598916</v>
      </c>
      <c r="AA2826">
        <v>59598916</v>
      </c>
      <c r="AB2826">
        <v>59598916</v>
      </c>
      <c r="AC2826">
        <v>59598916</v>
      </c>
      <c r="AD2826">
        <v>59598916</v>
      </c>
      <c r="AE2826" t="s">
        <v>95</v>
      </c>
      <c r="AF2826" s="8">
        <v>45473</v>
      </c>
    </row>
    <row r="2827" spans="1:32" x14ac:dyDescent="0.25">
      <c r="A2827" t="s">
        <v>8823</v>
      </c>
      <c r="B2827" s="10">
        <v>2024</v>
      </c>
      <c r="C2827" s="8">
        <v>45383</v>
      </c>
      <c r="D2827" s="8">
        <v>45473</v>
      </c>
      <c r="E2827" t="s">
        <v>83</v>
      </c>
      <c r="F2827">
        <v>8.9</v>
      </c>
      <c r="G2827" t="s">
        <v>174</v>
      </c>
      <c r="H2827" t="e">
        <f>+Intendente Y Aux De Intendencia</f>
        <v>#NAME?</v>
      </c>
      <c r="I2827" t="s">
        <v>285</v>
      </c>
      <c r="J2827" t="s">
        <v>447</v>
      </c>
      <c r="K2827" t="s">
        <v>374</v>
      </c>
      <c r="L2827" t="s">
        <v>770</v>
      </c>
      <c r="M2827" t="s">
        <v>137</v>
      </c>
      <c r="N2827">
        <v>8399</v>
      </c>
      <c r="O2827" t="s">
        <v>93</v>
      </c>
      <c r="P2827">
        <v>8399</v>
      </c>
      <c r="Q2827" t="s">
        <v>93</v>
      </c>
      <c r="R2827">
        <v>59599012</v>
      </c>
      <c r="S2827">
        <v>59599012</v>
      </c>
      <c r="T2827">
        <v>59599012</v>
      </c>
      <c r="U2827">
        <v>59599012</v>
      </c>
      <c r="V2827">
        <v>59599012</v>
      </c>
      <c r="W2827">
        <v>59599012</v>
      </c>
      <c r="X2827">
        <v>59599012</v>
      </c>
      <c r="Y2827">
        <v>59599012</v>
      </c>
      <c r="Z2827">
        <v>59599012</v>
      </c>
      <c r="AA2827">
        <v>59599012</v>
      </c>
      <c r="AB2827">
        <v>59599012</v>
      </c>
      <c r="AC2827">
        <v>59599012</v>
      </c>
      <c r="AD2827">
        <v>59599012</v>
      </c>
      <c r="AE2827" t="s">
        <v>95</v>
      </c>
      <c r="AF2827" s="8">
        <v>45473</v>
      </c>
    </row>
    <row r="2828" spans="1:32" x14ac:dyDescent="0.25">
      <c r="A2828" t="s">
        <v>8824</v>
      </c>
      <c r="B2828" s="10">
        <v>2024</v>
      </c>
      <c r="C2828" s="8">
        <v>45383</v>
      </c>
      <c r="D2828" s="8">
        <v>45473</v>
      </c>
      <c r="E2828" t="s">
        <v>83</v>
      </c>
      <c r="F2828">
        <v>15.9</v>
      </c>
      <c r="G2828" t="s">
        <v>482</v>
      </c>
      <c r="H2828" t="s">
        <v>291</v>
      </c>
      <c r="I2828" t="s">
        <v>2109</v>
      </c>
      <c r="J2828" t="s">
        <v>218</v>
      </c>
      <c r="K2828" t="s">
        <v>374</v>
      </c>
      <c r="L2828" t="s">
        <v>380</v>
      </c>
      <c r="M2828" t="s">
        <v>91</v>
      </c>
      <c r="N2828">
        <v>10774</v>
      </c>
      <c r="O2828" t="s">
        <v>93</v>
      </c>
      <c r="P2828">
        <v>10774</v>
      </c>
      <c r="Q2828" t="s">
        <v>93</v>
      </c>
      <c r="R2828">
        <v>59599013</v>
      </c>
      <c r="S2828">
        <v>59599013</v>
      </c>
      <c r="T2828">
        <v>59599013</v>
      </c>
      <c r="U2828">
        <v>59599013</v>
      </c>
      <c r="V2828">
        <v>59599013</v>
      </c>
      <c r="W2828">
        <v>59599013</v>
      </c>
      <c r="X2828">
        <v>59599013</v>
      </c>
      <c r="Y2828">
        <v>59599013</v>
      </c>
      <c r="Z2828">
        <v>59599013</v>
      </c>
      <c r="AA2828">
        <v>59599013</v>
      </c>
      <c r="AB2828">
        <v>59599013</v>
      </c>
      <c r="AC2828">
        <v>59599013</v>
      </c>
      <c r="AD2828">
        <v>59599013</v>
      </c>
      <c r="AE2828" t="s">
        <v>95</v>
      </c>
      <c r="AF2828" s="8">
        <v>45473</v>
      </c>
    </row>
    <row r="2829" spans="1:32" x14ac:dyDescent="0.25">
      <c r="A2829" t="s">
        <v>8825</v>
      </c>
      <c r="B2829" s="10">
        <v>2024</v>
      </c>
      <c r="C2829" s="8">
        <v>45383</v>
      </c>
      <c r="D2829" s="8">
        <v>45473</v>
      </c>
      <c r="E2829" t="s">
        <v>83</v>
      </c>
      <c r="F2829">
        <v>19.899999999999999</v>
      </c>
      <c r="G2829" t="s">
        <v>107</v>
      </c>
      <c r="H2829" t="s">
        <v>181</v>
      </c>
      <c r="I2829" t="s">
        <v>292</v>
      </c>
      <c r="J2829" t="s">
        <v>738</v>
      </c>
      <c r="K2829" t="s">
        <v>374</v>
      </c>
      <c r="L2829" t="s">
        <v>2194</v>
      </c>
      <c r="M2829" t="s">
        <v>137</v>
      </c>
      <c r="N2829">
        <v>11949</v>
      </c>
      <c r="O2829" t="s">
        <v>93</v>
      </c>
      <c r="P2829">
        <v>11949</v>
      </c>
      <c r="Q2829" t="s">
        <v>93</v>
      </c>
      <c r="R2829">
        <v>59599014</v>
      </c>
      <c r="S2829">
        <v>59599014</v>
      </c>
      <c r="T2829">
        <v>59599014</v>
      </c>
      <c r="U2829">
        <v>59599014</v>
      </c>
      <c r="V2829">
        <v>59599014</v>
      </c>
      <c r="W2829">
        <v>59599014</v>
      </c>
      <c r="X2829">
        <v>59599014</v>
      </c>
      <c r="Y2829">
        <v>59599014</v>
      </c>
      <c r="Z2829">
        <v>59599014</v>
      </c>
      <c r="AA2829">
        <v>59599014</v>
      </c>
      <c r="AB2829">
        <v>59599014</v>
      </c>
      <c r="AC2829">
        <v>59599014</v>
      </c>
      <c r="AD2829">
        <v>59599014</v>
      </c>
      <c r="AE2829" t="s">
        <v>95</v>
      </c>
      <c r="AF2829" s="8">
        <v>45473</v>
      </c>
    </row>
    <row r="2830" spans="1:32" x14ac:dyDescent="0.25">
      <c r="A2830" t="s">
        <v>8826</v>
      </c>
      <c r="B2830" s="10">
        <v>2024</v>
      </c>
      <c r="C2830" s="8">
        <v>45383</v>
      </c>
      <c r="D2830" s="8">
        <v>45473</v>
      </c>
      <c r="E2830" t="s">
        <v>83</v>
      </c>
      <c r="F2830">
        <v>8.9</v>
      </c>
      <c r="G2830" t="s">
        <v>546</v>
      </c>
      <c r="H2830" t="s">
        <v>5140</v>
      </c>
      <c r="I2830" t="s">
        <v>292</v>
      </c>
      <c r="J2830" t="s">
        <v>863</v>
      </c>
      <c r="K2830" t="s">
        <v>374</v>
      </c>
      <c r="L2830" t="s">
        <v>605</v>
      </c>
      <c r="M2830" t="s">
        <v>137</v>
      </c>
      <c r="N2830">
        <v>7364</v>
      </c>
      <c r="O2830" t="s">
        <v>93</v>
      </c>
      <c r="P2830">
        <v>7364</v>
      </c>
      <c r="Q2830" t="s">
        <v>93</v>
      </c>
      <c r="R2830">
        <v>59599015</v>
      </c>
      <c r="S2830">
        <v>59599015</v>
      </c>
      <c r="T2830">
        <v>59599015</v>
      </c>
      <c r="U2830">
        <v>59599015</v>
      </c>
      <c r="V2830">
        <v>59599015</v>
      </c>
      <c r="W2830">
        <v>59599015</v>
      </c>
      <c r="X2830">
        <v>59599015</v>
      </c>
      <c r="Y2830">
        <v>59599015</v>
      </c>
      <c r="Z2830">
        <v>59599015</v>
      </c>
      <c r="AA2830">
        <v>59599015</v>
      </c>
      <c r="AB2830">
        <v>59599015</v>
      </c>
      <c r="AC2830">
        <v>59599015</v>
      </c>
      <c r="AD2830">
        <v>59599015</v>
      </c>
      <c r="AE2830" t="s">
        <v>95</v>
      </c>
      <c r="AF2830" s="8">
        <v>45473</v>
      </c>
    </row>
    <row r="2831" spans="1:32" x14ac:dyDescent="0.25">
      <c r="A2831" t="s">
        <v>8827</v>
      </c>
      <c r="B2831" s="10">
        <v>2024</v>
      </c>
      <c r="C2831" s="8">
        <v>45383</v>
      </c>
      <c r="D2831" s="8">
        <v>45473</v>
      </c>
      <c r="E2831" t="s">
        <v>83</v>
      </c>
      <c r="F2831">
        <v>8.9</v>
      </c>
      <c r="G2831" t="s">
        <v>224</v>
      </c>
      <c r="H2831" t="s">
        <v>8828</v>
      </c>
      <c r="I2831" t="s">
        <v>3125</v>
      </c>
      <c r="J2831" t="s">
        <v>8829</v>
      </c>
      <c r="K2831" t="s">
        <v>374</v>
      </c>
      <c r="L2831" t="s">
        <v>8078</v>
      </c>
      <c r="M2831" t="s">
        <v>91</v>
      </c>
      <c r="N2831">
        <v>7364</v>
      </c>
      <c r="O2831" t="s">
        <v>93</v>
      </c>
      <c r="P2831">
        <v>7364</v>
      </c>
      <c r="Q2831" t="s">
        <v>93</v>
      </c>
      <c r="R2831">
        <v>59599016</v>
      </c>
      <c r="S2831">
        <v>59599016</v>
      </c>
      <c r="T2831">
        <v>59599016</v>
      </c>
      <c r="U2831">
        <v>59599016</v>
      </c>
      <c r="V2831">
        <v>59599016</v>
      </c>
      <c r="W2831">
        <v>59599016</v>
      </c>
      <c r="X2831">
        <v>59599016</v>
      </c>
      <c r="Y2831">
        <v>59599016</v>
      </c>
      <c r="Z2831">
        <v>59599016</v>
      </c>
      <c r="AA2831">
        <v>59599016</v>
      </c>
      <c r="AB2831">
        <v>59599016</v>
      </c>
      <c r="AC2831">
        <v>59599016</v>
      </c>
      <c r="AD2831">
        <v>59599016</v>
      </c>
      <c r="AE2831" t="s">
        <v>95</v>
      </c>
      <c r="AF2831" s="8">
        <v>45473</v>
      </c>
    </row>
    <row r="2832" spans="1:32" x14ac:dyDescent="0.25">
      <c r="A2832" t="s">
        <v>8830</v>
      </c>
      <c r="B2832" s="10">
        <v>2024</v>
      </c>
      <c r="C2832" s="8">
        <v>45383</v>
      </c>
      <c r="D2832" s="8">
        <v>45473</v>
      </c>
      <c r="E2832" t="s">
        <v>83</v>
      </c>
      <c r="F2832">
        <v>7.9</v>
      </c>
      <c r="G2832" t="s">
        <v>124</v>
      </c>
      <c r="H2832" t="s">
        <v>308</v>
      </c>
      <c r="I2832" t="s">
        <v>262</v>
      </c>
      <c r="J2832" t="s">
        <v>2330</v>
      </c>
      <c r="K2832" t="s">
        <v>374</v>
      </c>
      <c r="L2832" t="s">
        <v>412</v>
      </c>
      <c r="M2832" t="s">
        <v>137</v>
      </c>
      <c r="N2832">
        <v>6532</v>
      </c>
      <c r="O2832" t="s">
        <v>93</v>
      </c>
      <c r="P2832">
        <v>6532</v>
      </c>
      <c r="Q2832" t="s">
        <v>93</v>
      </c>
      <c r="R2832">
        <v>59599017</v>
      </c>
      <c r="S2832">
        <v>59599017</v>
      </c>
      <c r="T2832">
        <v>59599017</v>
      </c>
      <c r="U2832">
        <v>59599017</v>
      </c>
      <c r="V2832">
        <v>59599017</v>
      </c>
      <c r="W2832">
        <v>59599017</v>
      </c>
      <c r="X2832">
        <v>59599017</v>
      </c>
      <c r="Y2832">
        <v>59599017</v>
      </c>
      <c r="Z2832">
        <v>59599017</v>
      </c>
      <c r="AA2832">
        <v>59599017</v>
      </c>
      <c r="AB2832">
        <v>59599017</v>
      </c>
      <c r="AC2832">
        <v>59599017</v>
      </c>
      <c r="AD2832">
        <v>59599017</v>
      </c>
      <c r="AE2832" t="s">
        <v>95</v>
      </c>
      <c r="AF2832" s="8">
        <v>45473</v>
      </c>
    </row>
    <row r="2833" spans="1:32" x14ac:dyDescent="0.25">
      <c r="A2833" t="s">
        <v>8831</v>
      </c>
      <c r="B2833" s="10">
        <v>2024</v>
      </c>
      <c r="C2833" s="8">
        <v>45383</v>
      </c>
      <c r="D2833" s="8">
        <v>45473</v>
      </c>
      <c r="E2833" t="s">
        <v>83</v>
      </c>
      <c r="F2833">
        <v>8.9</v>
      </c>
      <c r="G2833" t="s">
        <v>546</v>
      </c>
      <c r="H2833" t="s">
        <v>8832</v>
      </c>
      <c r="I2833" t="s">
        <v>506</v>
      </c>
      <c r="J2833" t="s">
        <v>8833</v>
      </c>
      <c r="K2833" t="s">
        <v>8834</v>
      </c>
      <c r="L2833" t="s">
        <v>166</v>
      </c>
      <c r="M2833" t="s">
        <v>137</v>
      </c>
      <c r="N2833">
        <v>8399</v>
      </c>
      <c r="O2833" t="s">
        <v>93</v>
      </c>
      <c r="P2833">
        <v>8399</v>
      </c>
      <c r="Q2833" t="s">
        <v>93</v>
      </c>
      <c r="R2833">
        <v>59599320</v>
      </c>
      <c r="S2833">
        <v>59599320</v>
      </c>
      <c r="T2833">
        <v>59599320</v>
      </c>
      <c r="U2833">
        <v>59599320</v>
      </c>
      <c r="V2833">
        <v>59599320</v>
      </c>
      <c r="W2833">
        <v>59599320</v>
      </c>
      <c r="X2833">
        <v>59599320</v>
      </c>
      <c r="Y2833">
        <v>59599320</v>
      </c>
      <c r="Z2833">
        <v>59599320</v>
      </c>
      <c r="AA2833">
        <v>59599320</v>
      </c>
      <c r="AB2833">
        <v>59599320</v>
      </c>
      <c r="AC2833">
        <v>59599320</v>
      </c>
      <c r="AD2833">
        <v>59599320</v>
      </c>
      <c r="AE2833" t="s">
        <v>95</v>
      </c>
      <c r="AF2833" s="8">
        <v>45473</v>
      </c>
    </row>
    <row r="2834" spans="1:32" x14ac:dyDescent="0.25">
      <c r="A2834" t="s">
        <v>8835</v>
      </c>
      <c r="B2834" s="10">
        <v>2024</v>
      </c>
      <c r="C2834" s="8">
        <v>45383</v>
      </c>
      <c r="D2834" s="8">
        <v>45473</v>
      </c>
      <c r="E2834" t="s">
        <v>83</v>
      </c>
      <c r="F2834">
        <v>8.9</v>
      </c>
      <c r="G2834" t="s">
        <v>546</v>
      </c>
      <c r="H2834" t="s">
        <v>195</v>
      </c>
      <c r="I2834" t="s">
        <v>109</v>
      </c>
      <c r="J2834" t="s">
        <v>352</v>
      </c>
      <c r="K2834" t="s">
        <v>8834</v>
      </c>
      <c r="L2834" t="s">
        <v>184</v>
      </c>
      <c r="M2834" t="s">
        <v>91</v>
      </c>
      <c r="N2834">
        <v>7364</v>
      </c>
      <c r="O2834" t="s">
        <v>93</v>
      </c>
      <c r="P2834">
        <v>7364</v>
      </c>
      <c r="Q2834" t="s">
        <v>93</v>
      </c>
      <c r="R2834">
        <v>59599321</v>
      </c>
      <c r="S2834">
        <v>59599321</v>
      </c>
      <c r="T2834">
        <v>59599321</v>
      </c>
      <c r="U2834">
        <v>59599321</v>
      </c>
      <c r="V2834">
        <v>59599321</v>
      </c>
      <c r="W2834">
        <v>59599321</v>
      </c>
      <c r="X2834">
        <v>59599321</v>
      </c>
      <c r="Y2834">
        <v>59599321</v>
      </c>
      <c r="Z2834">
        <v>59599321</v>
      </c>
      <c r="AA2834">
        <v>59599321</v>
      </c>
      <c r="AB2834">
        <v>59599321</v>
      </c>
      <c r="AC2834">
        <v>59599321</v>
      </c>
      <c r="AD2834">
        <v>59599321</v>
      </c>
      <c r="AE2834" t="s">
        <v>95</v>
      </c>
      <c r="AF2834" s="8">
        <v>45473</v>
      </c>
    </row>
    <row r="2835" spans="1:32" x14ac:dyDescent="0.25">
      <c r="A2835" t="s">
        <v>8836</v>
      </c>
      <c r="B2835" s="10">
        <v>2024</v>
      </c>
      <c r="C2835" s="8">
        <v>45383</v>
      </c>
      <c r="D2835" s="8">
        <v>45473</v>
      </c>
      <c r="E2835" t="s">
        <v>83</v>
      </c>
      <c r="F2835">
        <v>9.9</v>
      </c>
      <c r="G2835" t="s">
        <v>142</v>
      </c>
      <c r="H2835" t="e">
        <f>+Chofer De Camion En Servo De Limpia</f>
        <v>#NAME?</v>
      </c>
      <c r="I2835" t="s">
        <v>159</v>
      </c>
      <c r="J2835" t="s">
        <v>4987</v>
      </c>
      <c r="K2835" t="s">
        <v>2629</v>
      </c>
      <c r="L2835" t="s">
        <v>219</v>
      </c>
      <c r="M2835" t="s">
        <v>91</v>
      </c>
      <c r="N2835">
        <v>8741</v>
      </c>
      <c r="O2835" t="s">
        <v>93</v>
      </c>
      <c r="P2835">
        <v>8741</v>
      </c>
      <c r="Q2835" t="s">
        <v>93</v>
      </c>
      <c r="R2835">
        <v>59599322</v>
      </c>
      <c r="S2835">
        <v>59599322</v>
      </c>
      <c r="T2835">
        <v>59599322</v>
      </c>
      <c r="U2835">
        <v>59599322</v>
      </c>
      <c r="V2835">
        <v>59599322</v>
      </c>
      <c r="W2835">
        <v>59599322</v>
      </c>
      <c r="X2835">
        <v>59599322</v>
      </c>
      <c r="Y2835">
        <v>59599322</v>
      </c>
      <c r="Z2835">
        <v>59599322</v>
      </c>
      <c r="AA2835">
        <v>59599322</v>
      </c>
      <c r="AB2835">
        <v>59599322</v>
      </c>
      <c r="AC2835">
        <v>59599322</v>
      </c>
      <c r="AD2835">
        <v>59599322</v>
      </c>
      <c r="AE2835" t="s">
        <v>95</v>
      </c>
      <c r="AF2835" s="8">
        <v>45473</v>
      </c>
    </row>
    <row r="2836" spans="1:32" x14ac:dyDescent="0.25">
      <c r="A2836" t="s">
        <v>8837</v>
      </c>
      <c r="B2836" s="10">
        <v>2024</v>
      </c>
      <c r="C2836" s="8">
        <v>45383</v>
      </c>
      <c r="D2836" s="8">
        <v>45473</v>
      </c>
      <c r="E2836" t="s">
        <v>83</v>
      </c>
      <c r="F2836">
        <v>7.9</v>
      </c>
      <c r="G2836" t="s">
        <v>124</v>
      </c>
      <c r="H2836" t="s">
        <v>2676</v>
      </c>
      <c r="I2836" t="s">
        <v>159</v>
      </c>
      <c r="J2836" t="s">
        <v>241</v>
      </c>
      <c r="K2836" t="s">
        <v>2629</v>
      </c>
      <c r="L2836" t="s">
        <v>7773</v>
      </c>
      <c r="M2836" t="s">
        <v>91</v>
      </c>
      <c r="N2836">
        <v>6532</v>
      </c>
      <c r="O2836" t="s">
        <v>93</v>
      </c>
      <c r="P2836">
        <v>6532</v>
      </c>
      <c r="Q2836" t="s">
        <v>93</v>
      </c>
      <c r="R2836">
        <v>59599323</v>
      </c>
      <c r="S2836">
        <v>59599323</v>
      </c>
      <c r="T2836">
        <v>59599323</v>
      </c>
      <c r="U2836">
        <v>59599323</v>
      </c>
      <c r="V2836">
        <v>59599323</v>
      </c>
      <c r="W2836">
        <v>59599323</v>
      </c>
      <c r="X2836">
        <v>59599323</v>
      </c>
      <c r="Y2836">
        <v>59599323</v>
      </c>
      <c r="Z2836">
        <v>59599323</v>
      </c>
      <c r="AA2836">
        <v>59599323</v>
      </c>
      <c r="AB2836">
        <v>59599323</v>
      </c>
      <c r="AC2836">
        <v>59599323</v>
      </c>
      <c r="AD2836">
        <v>59599323</v>
      </c>
      <c r="AE2836" t="s">
        <v>95</v>
      </c>
      <c r="AF2836" s="8">
        <v>45473</v>
      </c>
    </row>
    <row r="2837" spans="1:32" x14ac:dyDescent="0.25">
      <c r="A2837" t="s">
        <v>8838</v>
      </c>
      <c r="B2837" s="10">
        <v>2024</v>
      </c>
      <c r="C2837" s="8">
        <v>45383</v>
      </c>
      <c r="D2837" s="8">
        <v>45473</v>
      </c>
      <c r="E2837" t="s">
        <v>83</v>
      </c>
      <c r="F2837">
        <v>8.9</v>
      </c>
      <c r="G2837" t="s">
        <v>99</v>
      </c>
      <c r="H2837" t="s">
        <v>8839</v>
      </c>
      <c r="I2837" t="s">
        <v>134</v>
      </c>
      <c r="J2837" t="s">
        <v>8840</v>
      </c>
      <c r="K2837" t="s">
        <v>2629</v>
      </c>
      <c r="L2837" t="s">
        <v>102</v>
      </c>
      <c r="M2837" t="s">
        <v>137</v>
      </c>
      <c r="N2837">
        <v>8399</v>
      </c>
      <c r="O2837" t="s">
        <v>93</v>
      </c>
      <c r="P2837">
        <v>8399</v>
      </c>
      <c r="Q2837" t="s">
        <v>93</v>
      </c>
      <c r="R2837">
        <v>59599324</v>
      </c>
      <c r="S2837">
        <v>59599324</v>
      </c>
      <c r="T2837">
        <v>59599324</v>
      </c>
      <c r="U2837">
        <v>59599324</v>
      </c>
      <c r="V2837">
        <v>59599324</v>
      </c>
      <c r="W2837">
        <v>59599324</v>
      </c>
      <c r="X2837">
        <v>59599324</v>
      </c>
      <c r="Y2837">
        <v>59599324</v>
      </c>
      <c r="Z2837">
        <v>59599324</v>
      </c>
      <c r="AA2837">
        <v>59599324</v>
      </c>
      <c r="AB2837">
        <v>59599324</v>
      </c>
      <c r="AC2837">
        <v>59599324</v>
      </c>
      <c r="AD2837">
        <v>59599324</v>
      </c>
      <c r="AE2837" t="s">
        <v>95</v>
      </c>
      <c r="AF2837" s="8">
        <v>45473</v>
      </c>
    </row>
    <row r="2838" spans="1:32" x14ac:dyDescent="0.25">
      <c r="A2838" t="s">
        <v>8841</v>
      </c>
      <c r="B2838" s="10">
        <v>2024</v>
      </c>
      <c r="C2838" s="8">
        <v>45383</v>
      </c>
      <c r="D2838" s="8">
        <v>45473</v>
      </c>
      <c r="E2838" t="s">
        <v>83</v>
      </c>
      <c r="F2838">
        <v>7.9</v>
      </c>
      <c r="G2838" t="s">
        <v>124</v>
      </c>
      <c r="H2838" t="s">
        <v>8842</v>
      </c>
      <c r="I2838" t="s">
        <v>506</v>
      </c>
      <c r="J2838" t="s">
        <v>2188</v>
      </c>
      <c r="K2838" t="s">
        <v>672</v>
      </c>
      <c r="L2838" t="s">
        <v>1050</v>
      </c>
      <c r="M2838" t="s">
        <v>137</v>
      </c>
      <c r="N2838">
        <v>6532</v>
      </c>
      <c r="O2838" t="s">
        <v>93</v>
      </c>
      <c r="P2838">
        <v>6532</v>
      </c>
      <c r="Q2838" t="s">
        <v>93</v>
      </c>
      <c r="R2838">
        <v>59599325</v>
      </c>
      <c r="S2838">
        <v>59599325</v>
      </c>
      <c r="T2838">
        <v>59599325</v>
      </c>
      <c r="U2838">
        <v>59599325</v>
      </c>
      <c r="V2838">
        <v>59599325</v>
      </c>
      <c r="W2838">
        <v>59599325</v>
      </c>
      <c r="X2838">
        <v>59599325</v>
      </c>
      <c r="Y2838">
        <v>59599325</v>
      </c>
      <c r="Z2838">
        <v>59599325</v>
      </c>
      <c r="AA2838">
        <v>59599325</v>
      </c>
      <c r="AB2838">
        <v>59599325</v>
      </c>
      <c r="AC2838">
        <v>59599325</v>
      </c>
      <c r="AD2838">
        <v>59599325</v>
      </c>
      <c r="AE2838" t="s">
        <v>95</v>
      </c>
      <c r="AF2838" s="8">
        <v>45473</v>
      </c>
    </row>
    <row r="2839" spans="1:32" x14ac:dyDescent="0.25">
      <c r="A2839" t="s">
        <v>8843</v>
      </c>
      <c r="B2839" s="10">
        <v>2024</v>
      </c>
      <c r="C2839" s="8">
        <v>45383</v>
      </c>
      <c r="D2839" s="8">
        <v>45473</v>
      </c>
      <c r="E2839" t="s">
        <v>83</v>
      </c>
      <c r="F2839">
        <v>18.899999999999999</v>
      </c>
      <c r="G2839" t="s">
        <v>5165</v>
      </c>
      <c r="H2839" t="s">
        <v>195</v>
      </c>
      <c r="I2839" t="s">
        <v>1420</v>
      </c>
      <c r="J2839" t="s">
        <v>8844</v>
      </c>
      <c r="K2839" t="s">
        <v>3424</v>
      </c>
      <c r="L2839" t="s">
        <v>465</v>
      </c>
      <c r="M2839" t="s">
        <v>137</v>
      </c>
      <c r="N2839">
        <v>10398</v>
      </c>
      <c r="O2839" t="s">
        <v>93</v>
      </c>
      <c r="P2839">
        <v>10398</v>
      </c>
      <c r="Q2839" t="s">
        <v>93</v>
      </c>
      <c r="R2839">
        <v>59600075</v>
      </c>
      <c r="S2839">
        <v>59600075</v>
      </c>
      <c r="T2839">
        <v>59600075</v>
      </c>
      <c r="U2839">
        <v>59600075</v>
      </c>
      <c r="V2839">
        <v>59600075</v>
      </c>
      <c r="W2839">
        <v>59600075</v>
      </c>
      <c r="X2839">
        <v>59600075</v>
      </c>
      <c r="Y2839">
        <v>59600075</v>
      </c>
      <c r="Z2839">
        <v>59600075</v>
      </c>
      <c r="AA2839">
        <v>59600075</v>
      </c>
      <c r="AB2839">
        <v>59600075</v>
      </c>
      <c r="AC2839">
        <v>59600075</v>
      </c>
      <c r="AD2839">
        <v>59600075</v>
      </c>
      <c r="AE2839" t="s">
        <v>95</v>
      </c>
      <c r="AF2839" s="8">
        <v>45473</v>
      </c>
    </row>
    <row r="2840" spans="1:32" x14ac:dyDescent="0.25">
      <c r="A2840" t="s">
        <v>8845</v>
      </c>
      <c r="B2840" s="10">
        <v>2024</v>
      </c>
      <c r="C2840" s="8">
        <v>45383</v>
      </c>
      <c r="D2840" s="8">
        <v>45473</v>
      </c>
      <c r="E2840" t="s">
        <v>83</v>
      </c>
      <c r="F2840">
        <v>12.9</v>
      </c>
      <c r="G2840" t="s">
        <v>1057</v>
      </c>
      <c r="H2840" t="s">
        <v>8846</v>
      </c>
      <c r="I2840" t="s">
        <v>87</v>
      </c>
      <c r="J2840" t="s">
        <v>110</v>
      </c>
      <c r="K2840" t="s">
        <v>3424</v>
      </c>
      <c r="L2840" t="s">
        <v>89</v>
      </c>
      <c r="M2840" t="s">
        <v>91</v>
      </c>
      <c r="N2840">
        <v>9567</v>
      </c>
      <c r="O2840" t="s">
        <v>93</v>
      </c>
      <c r="P2840">
        <v>9567</v>
      </c>
      <c r="Q2840" t="s">
        <v>93</v>
      </c>
      <c r="R2840">
        <v>59600076</v>
      </c>
      <c r="S2840">
        <v>59600076</v>
      </c>
      <c r="T2840">
        <v>59600076</v>
      </c>
      <c r="U2840">
        <v>59600076</v>
      </c>
      <c r="V2840">
        <v>59600076</v>
      </c>
      <c r="W2840">
        <v>59600076</v>
      </c>
      <c r="X2840">
        <v>59600076</v>
      </c>
      <c r="Y2840">
        <v>59600076</v>
      </c>
      <c r="Z2840">
        <v>59600076</v>
      </c>
      <c r="AA2840">
        <v>59600076</v>
      </c>
      <c r="AB2840">
        <v>59600076</v>
      </c>
      <c r="AC2840">
        <v>59600076</v>
      </c>
      <c r="AD2840">
        <v>59600076</v>
      </c>
      <c r="AE2840" t="s">
        <v>95</v>
      </c>
      <c r="AF2840" s="8">
        <v>45473</v>
      </c>
    </row>
    <row r="2841" spans="1:32" x14ac:dyDescent="0.25">
      <c r="A2841" t="s">
        <v>8847</v>
      </c>
      <c r="B2841" s="10">
        <v>2024</v>
      </c>
      <c r="C2841" s="8">
        <v>45383</v>
      </c>
      <c r="D2841" s="8">
        <v>45473</v>
      </c>
      <c r="E2841" t="s">
        <v>83</v>
      </c>
      <c r="F2841">
        <v>11.9</v>
      </c>
      <c r="G2841" t="s">
        <v>157</v>
      </c>
      <c r="H2841" t="s">
        <v>8848</v>
      </c>
      <c r="I2841" t="s">
        <v>109</v>
      </c>
      <c r="J2841" t="s">
        <v>8849</v>
      </c>
      <c r="K2841" t="s">
        <v>3424</v>
      </c>
      <c r="L2841" t="s">
        <v>340</v>
      </c>
      <c r="M2841" t="s">
        <v>137</v>
      </c>
      <c r="N2841">
        <v>9474</v>
      </c>
      <c r="O2841" t="s">
        <v>93</v>
      </c>
      <c r="P2841">
        <v>9474</v>
      </c>
      <c r="Q2841" t="s">
        <v>93</v>
      </c>
      <c r="R2841">
        <v>59600077</v>
      </c>
      <c r="S2841">
        <v>59600077</v>
      </c>
      <c r="T2841">
        <v>59600077</v>
      </c>
      <c r="U2841">
        <v>59600077</v>
      </c>
      <c r="V2841">
        <v>59600077</v>
      </c>
      <c r="W2841">
        <v>59600077</v>
      </c>
      <c r="X2841">
        <v>59600077</v>
      </c>
      <c r="Y2841">
        <v>59600077</v>
      </c>
      <c r="Z2841">
        <v>59600077</v>
      </c>
      <c r="AA2841">
        <v>59600077</v>
      </c>
      <c r="AB2841">
        <v>59600077</v>
      </c>
      <c r="AC2841">
        <v>59600077</v>
      </c>
      <c r="AD2841">
        <v>59600077</v>
      </c>
      <c r="AE2841" t="s">
        <v>95</v>
      </c>
      <c r="AF2841" s="8">
        <v>45473</v>
      </c>
    </row>
    <row r="2842" spans="1:32" x14ac:dyDescent="0.25">
      <c r="A2842" t="s">
        <v>8850</v>
      </c>
      <c r="B2842" s="10">
        <v>2024</v>
      </c>
      <c r="C2842" s="8">
        <v>45383</v>
      </c>
      <c r="D2842" s="8">
        <v>45473</v>
      </c>
      <c r="E2842" t="s">
        <v>83</v>
      </c>
      <c r="F2842">
        <v>8.9</v>
      </c>
      <c r="G2842" t="s">
        <v>174</v>
      </c>
      <c r="H2842" t="s">
        <v>8851</v>
      </c>
      <c r="I2842" t="s">
        <v>645</v>
      </c>
      <c r="J2842" t="s">
        <v>1321</v>
      </c>
      <c r="K2842" t="s">
        <v>3424</v>
      </c>
      <c r="L2842" t="s">
        <v>2956</v>
      </c>
      <c r="M2842" t="s">
        <v>137</v>
      </c>
      <c r="N2842">
        <v>8399</v>
      </c>
      <c r="O2842" t="s">
        <v>93</v>
      </c>
      <c r="P2842">
        <v>8399</v>
      </c>
      <c r="Q2842" t="s">
        <v>93</v>
      </c>
      <c r="R2842">
        <v>59600078</v>
      </c>
      <c r="S2842">
        <v>59600078</v>
      </c>
      <c r="T2842">
        <v>59600078</v>
      </c>
      <c r="U2842">
        <v>59600078</v>
      </c>
      <c r="V2842">
        <v>59600078</v>
      </c>
      <c r="W2842">
        <v>59600078</v>
      </c>
      <c r="X2842">
        <v>59600078</v>
      </c>
      <c r="Y2842">
        <v>59600078</v>
      </c>
      <c r="Z2842">
        <v>59600078</v>
      </c>
      <c r="AA2842">
        <v>59600078</v>
      </c>
      <c r="AB2842">
        <v>59600078</v>
      </c>
      <c r="AC2842">
        <v>59600078</v>
      </c>
      <c r="AD2842">
        <v>59600078</v>
      </c>
      <c r="AE2842" t="s">
        <v>95</v>
      </c>
      <c r="AF2842" s="8">
        <v>45473</v>
      </c>
    </row>
    <row r="2843" spans="1:32" x14ac:dyDescent="0.25">
      <c r="A2843" t="s">
        <v>8852</v>
      </c>
      <c r="B2843" s="10">
        <v>2024</v>
      </c>
      <c r="C2843" s="8">
        <v>45383</v>
      </c>
      <c r="D2843" s="8">
        <v>45473</v>
      </c>
      <c r="E2843" t="s">
        <v>83</v>
      </c>
      <c r="F2843">
        <v>11.9</v>
      </c>
      <c r="G2843" t="s">
        <v>157</v>
      </c>
      <c r="H2843" t="e">
        <f>+Machetero De Parques Y Jardines</f>
        <v>#NAME?</v>
      </c>
      <c r="I2843" t="s">
        <v>144</v>
      </c>
      <c r="J2843" t="s">
        <v>684</v>
      </c>
      <c r="K2843" t="s">
        <v>8853</v>
      </c>
      <c r="L2843" t="s">
        <v>770</v>
      </c>
      <c r="M2843" t="s">
        <v>91</v>
      </c>
      <c r="N2843">
        <v>9474</v>
      </c>
      <c r="O2843" t="s">
        <v>93</v>
      </c>
      <c r="P2843">
        <v>9474</v>
      </c>
      <c r="Q2843" t="s">
        <v>93</v>
      </c>
      <c r="R2843">
        <v>59600079</v>
      </c>
      <c r="S2843">
        <v>59600079</v>
      </c>
      <c r="T2843">
        <v>59600079</v>
      </c>
      <c r="U2843">
        <v>59600079</v>
      </c>
      <c r="V2843">
        <v>59600079</v>
      </c>
      <c r="W2843">
        <v>59600079</v>
      </c>
      <c r="X2843">
        <v>59600079</v>
      </c>
      <c r="Y2843">
        <v>59600079</v>
      </c>
      <c r="Z2843">
        <v>59600079</v>
      </c>
      <c r="AA2843">
        <v>59600079</v>
      </c>
      <c r="AB2843">
        <v>59600079</v>
      </c>
      <c r="AC2843">
        <v>59600079</v>
      </c>
      <c r="AD2843">
        <v>59600079</v>
      </c>
      <c r="AE2843" t="s">
        <v>95</v>
      </c>
      <c r="AF2843" s="8">
        <v>45473</v>
      </c>
    </row>
    <row r="2844" spans="1:32" x14ac:dyDescent="0.25">
      <c r="A2844" t="s">
        <v>8854</v>
      </c>
      <c r="B2844" s="10">
        <v>2024</v>
      </c>
      <c r="C2844" s="8">
        <v>45383</v>
      </c>
      <c r="D2844" s="8">
        <v>45473</v>
      </c>
      <c r="E2844" t="s">
        <v>83</v>
      </c>
      <c r="F2844">
        <v>13.9</v>
      </c>
      <c r="G2844" t="s">
        <v>2032</v>
      </c>
      <c r="H2844" t="s">
        <v>239</v>
      </c>
      <c r="I2844" t="s">
        <v>240</v>
      </c>
      <c r="J2844" t="s">
        <v>464</v>
      </c>
      <c r="K2844" t="s">
        <v>1064</v>
      </c>
      <c r="L2844" t="s">
        <v>89</v>
      </c>
      <c r="M2844" t="s">
        <v>91</v>
      </c>
      <c r="N2844">
        <v>9927</v>
      </c>
      <c r="O2844" t="s">
        <v>93</v>
      </c>
      <c r="P2844">
        <v>9927</v>
      </c>
      <c r="Q2844" t="s">
        <v>93</v>
      </c>
      <c r="R2844">
        <v>59600080</v>
      </c>
      <c r="S2844">
        <v>59600080</v>
      </c>
      <c r="T2844">
        <v>59600080</v>
      </c>
      <c r="U2844">
        <v>59600080</v>
      </c>
      <c r="V2844">
        <v>59600080</v>
      </c>
      <c r="W2844">
        <v>59600080</v>
      </c>
      <c r="X2844">
        <v>59600080</v>
      </c>
      <c r="Y2844">
        <v>59600080</v>
      </c>
      <c r="Z2844">
        <v>59600080</v>
      </c>
      <c r="AA2844">
        <v>59600080</v>
      </c>
      <c r="AB2844">
        <v>59600080</v>
      </c>
      <c r="AC2844">
        <v>59600080</v>
      </c>
      <c r="AD2844">
        <v>59600080</v>
      </c>
      <c r="AE2844" t="s">
        <v>95</v>
      </c>
      <c r="AF2844" s="8">
        <v>45473</v>
      </c>
    </row>
    <row r="2845" spans="1:32" x14ac:dyDescent="0.25">
      <c r="A2845" t="s">
        <v>8855</v>
      </c>
      <c r="B2845" s="10">
        <v>2024</v>
      </c>
      <c r="C2845" s="8">
        <v>45383</v>
      </c>
      <c r="D2845" s="8">
        <v>45473</v>
      </c>
      <c r="E2845" t="s">
        <v>83</v>
      </c>
      <c r="F2845">
        <v>11.9</v>
      </c>
      <c r="G2845" t="s">
        <v>487</v>
      </c>
      <c r="H2845" t="s">
        <v>195</v>
      </c>
      <c r="I2845" t="s">
        <v>109</v>
      </c>
      <c r="J2845" t="s">
        <v>667</v>
      </c>
      <c r="K2845" t="s">
        <v>340</v>
      </c>
      <c r="L2845" t="s">
        <v>678</v>
      </c>
      <c r="M2845" t="s">
        <v>91</v>
      </c>
      <c r="N2845">
        <v>9474</v>
      </c>
      <c r="O2845" t="s">
        <v>93</v>
      </c>
      <c r="P2845">
        <v>9474</v>
      </c>
      <c r="Q2845" t="s">
        <v>93</v>
      </c>
      <c r="R2845">
        <v>59600125</v>
      </c>
      <c r="S2845">
        <v>59600125</v>
      </c>
      <c r="T2845">
        <v>59600125</v>
      </c>
      <c r="U2845">
        <v>59600125</v>
      </c>
      <c r="V2845">
        <v>59600125</v>
      </c>
      <c r="W2845">
        <v>59600125</v>
      </c>
      <c r="X2845">
        <v>59600125</v>
      </c>
      <c r="Y2845">
        <v>59600125</v>
      </c>
      <c r="Z2845">
        <v>59600125</v>
      </c>
      <c r="AA2845">
        <v>59600125</v>
      </c>
      <c r="AB2845">
        <v>59600125</v>
      </c>
      <c r="AC2845">
        <v>59600125</v>
      </c>
      <c r="AD2845">
        <v>59600125</v>
      </c>
      <c r="AE2845" t="s">
        <v>95</v>
      </c>
      <c r="AF2845" s="8">
        <v>45473</v>
      </c>
    </row>
    <row r="2846" spans="1:32" x14ac:dyDescent="0.25">
      <c r="A2846" s="9" t="s">
        <v>8856</v>
      </c>
      <c r="B2846" s="10">
        <v>2024</v>
      </c>
      <c r="C2846" s="8">
        <v>45383</v>
      </c>
      <c r="D2846" s="8">
        <v>45473</v>
      </c>
      <c r="E2846" t="s">
        <v>83</v>
      </c>
      <c r="F2846">
        <v>7.9</v>
      </c>
      <c r="G2846" t="s">
        <v>124</v>
      </c>
      <c r="H2846" t="s">
        <v>8857</v>
      </c>
      <c r="I2846" t="s">
        <v>109</v>
      </c>
      <c r="J2846" t="s">
        <v>4550</v>
      </c>
      <c r="K2846" t="s">
        <v>340</v>
      </c>
      <c r="L2846" t="s">
        <v>2566</v>
      </c>
      <c r="M2846" t="s">
        <v>137</v>
      </c>
      <c r="N2846">
        <v>6532</v>
      </c>
      <c r="O2846" t="s">
        <v>93</v>
      </c>
      <c r="P2846">
        <v>6532</v>
      </c>
      <c r="Q2846" t="s">
        <v>93</v>
      </c>
      <c r="R2846">
        <v>59600126</v>
      </c>
      <c r="S2846">
        <v>59600126</v>
      </c>
      <c r="T2846">
        <v>59600126</v>
      </c>
      <c r="U2846">
        <v>59600126</v>
      </c>
      <c r="V2846">
        <v>59600126</v>
      </c>
      <c r="W2846">
        <v>59600126</v>
      </c>
      <c r="X2846">
        <v>59600126</v>
      </c>
      <c r="Y2846">
        <v>59600126</v>
      </c>
      <c r="Z2846">
        <v>59600126</v>
      </c>
      <c r="AA2846">
        <v>59600126</v>
      </c>
      <c r="AB2846">
        <v>59600126</v>
      </c>
      <c r="AC2846">
        <v>59600126</v>
      </c>
      <c r="AD2846">
        <v>59600126</v>
      </c>
      <c r="AE2846" t="s">
        <v>95</v>
      </c>
      <c r="AF2846" s="8">
        <v>45473</v>
      </c>
    </row>
    <row r="2847" spans="1:32" x14ac:dyDescent="0.25">
      <c r="A2847" t="s">
        <v>8858</v>
      </c>
      <c r="B2847" s="10">
        <v>2024</v>
      </c>
      <c r="C2847" s="8">
        <v>45383</v>
      </c>
      <c r="D2847" s="8">
        <v>45473</v>
      </c>
      <c r="E2847" t="s">
        <v>83</v>
      </c>
      <c r="F2847">
        <v>15.9</v>
      </c>
      <c r="G2847" t="s">
        <v>8859</v>
      </c>
      <c r="H2847" t="s">
        <v>6258</v>
      </c>
      <c r="I2847" t="s">
        <v>645</v>
      </c>
      <c r="J2847" t="s">
        <v>2062</v>
      </c>
      <c r="K2847" t="s">
        <v>340</v>
      </c>
      <c r="L2847" t="s">
        <v>8860</v>
      </c>
      <c r="M2847" t="s">
        <v>137</v>
      </c>
      <c r="N2847">
        <v>10774</v>
      </c>
      <c r="O2847" t="s">
        <v>93</v>
      </c>
      <c r="P2847">
        <v>10774</v>
      </c>
      <c r="Q2847" t="s">
        <v>93</v>
      </c>
      <c r="R2847">
        <v>59600127</v>
      </c>
      <c r="S2847">
        <v>59600127</v>
      </c>
      <c r="T2847">
        <v>59600127</v>
      </c>
      <c r="U2847">
        <v>59600127</v>
      </c>
      <c r="V2847">
        <v>59600127</v>
      </c>
      <c r="W2847">
        <v>59600127</v>
      </c>
      <c r="X2847">
        <v>59600127</v>
      </c>
      <c r="Y2847">
        <v>59600127</v>
      </c>
      <c r="Z2847">
        <v>59600127</v>
      </c>
      <c r="AA2847">
        <v>59600127</v>
      </c>
      <c r="AB2847">
        <v>59600127</v>
      </c>
      <c r="AC2847">
        <v>59600127</v>
      </c>
      <c r="AD2847">
        <v>59600127</v>
      </c>
      <c r="AE2847" t="s">
        <v>95</v>
      </c>
      <c r="AF2847" s="8">
        <v>45473</v>
      </c>
    </row>
    <row r="2848" spans="1:32" x14ac:dyDescent="0.25">
      <c r="A2848" t="s">
        <v>8861</v>
      </c>
      <c r="B2848" s="10">
        <v>2024</v>
      </c>
      <c r="C2848" s="8">
        <v>45383</v>
      </c>
      <c r="D2848" s="8">
        <v>45473</v>
      </c>
      <c r="E2848" t="s">
        <v>83</v>
      </c>
      <c r="F2848">
        <v>8.9</v>
      </c>
      <c r="G2848" t="s">
        <v>99</v>
      </c>
      <c r="H2848" t="s">
        <v>8862</v>
      </c>
      <c r="I2848" t="s">
        <v>645</v>
      </c>
      <c r="J2848" t="s">
        <v>863</v>
      </c>
      <c r="K2848" t="s">
        <v>340</v>
      </c>
      <c r="L2848" t="s">
        <v>830</v>
      </c>
      <c r="M2848" t="s">
        <v>137</v>
      </c>
      <c r="N2848">
        <v>8399</v>
      </c>
      <c r="O2848" t="s">
        <v>93</v>
      </c>
      <c r="P2848">
        <v>8399</v>
      </c>
      <c r="Q2848" t="s">
        <v>93</v>
      </c>
      <c r="R2848">
        <v>59600128</v>
      </c>
      <c r="S2848">
        <v>59600128</v>
      </c>
      <c r="T2848">
        <v>59600128</v>
      </c>
      <c r="U2848">
        <v>59600128</v>
      </c>
      <c r="V2848">
        <v>59600128</v>
      </c>
      <c r="W2848">
        <v>59600128</v>
      </c>
      <c r="X2848">
        <v>59600128</v>
      </c>
      <c r="Y2848">
        <v>59600128</v>
      </c>
      <c r="Z2848">
        <v>59600128</v>
      </c>
      <c r="AA2848">
        <v>59600128</v>
      </c>
      <c r="AB2848">
        <v>59600128</v>
      </c>
      <c r="AC2848">
        <v>59600128</v>
      </c>
      <c r="AD2848">
        <v>59600128</v>
      </c>
      <c r="AE2848" t="s">
        <v>95</v>
      </c>
      <c r="AF2848" s="8">
        <v>45473</v>
      </c>
    </row>
    <row r="2849" spans="1:32" x14ac:dyDescent="0.25">
      <c r="A2849" t="s">
        <v>8863</v>
      </c>
      <c r="B2849" s="10">
        <v>2024</v>
      </c>
      <c r="C2849" s="8">
        <v>45383</v>
      </c>
      <c r="D2849" s="8">
        <v>45473</v>
      </c>
      <c r="E2849" t="s">
        <v>83</v>
      </c>
      <c r="F2849">
        <v>8.9</v>
      </c>
      <c r="G2849" t="s">
        <v>273</v>
      </c>
      <c r="H2849" t="s">
        <v>8864</v>
      </c>
      <c r="I2849" t="s">
        <v>366</v>
      </c>
      <c r="J2849" t="s">
        <v>3899</v>
      </c>
      <c r="K2849" t="s">
        <v>340</v>
      </c>
      <c r="L2849" t="s">
        <v>465</v>
      </c>
      <c r="M2849" t="s">
        <v>137</v>
      </c>
      <c r="N2849">
        <v>8399</v>
      </c>
      <c r="O2849" t="s">
        <v>93</v>
      </c>
      <c r="P2849">
        <v>8399</v>
      </c>
      <c r="Q2849" t="s">
        <v>93</v>
      </c>
      <c r="R2849">
        <v>59600129</v>
      </c>
      <c r="S2849">
        <v>59600129</v>
      </c>
      <c r="T2849">
        <v>59600129</v>
      </c>
      <c r="U2849">
        <v>59600129</v>
      </c>
      <c r="V2849">
        <v>59600129</v>
      </c>
      <c r="W2849">
        <v>59600129</v>
      </c>
      <c r="X2849">
        <v>59600129</v>
      </c>
      <c r="Y2849">
        <v>59600129</v>
      </c>
      <c r="Z2849">
        <v>59600129</v>
      </c>
      <c r="AA2849">
        <v>59600129</v>
      </c>
      <c r="AB2849">
        <v>59600129</v>
      </c>
      <c r="AC2849">
        <v>59600129</v>
      </c>
      <c r="AD2849">
        <v>59600129</v>
      </c>
      <c r="AE2849" t="s">
        <v>95</v>
      </c>
      <c r="AF2849" s="8">
        <v>45473</v>
      </c>
    </row>
    <row r="2850" spans="1:32" x14ac:dyDescent="0.25">
      <c r="A2850" t="s">
        <v>8865</v>
      </c>
      <c r="B2850" s="10">
        <v>2024</v>
      </c>
      <c r="C2850" s="8">
        <v>45383</v>
      </c>
      <c r="D2850" s="8">
        <v>45473</v>
      </c>
      <c r="E2850" t="s">
        <v>83</v>
      </c>
      <c r="F2850">
        <v>16.899999999999999</v>
      </c>
      <c r="G2850" t="s">
        <v>290</v>
      </c>
      <c r="H2850" t="s">
        <v>7383</v>
      </c>
      <c r="I2850" t="s">
        <v>217</v>
      </c>
      <c r="J2850" t="s">
        <v>8211</v>
      </c>
      <c r="K2850" t="s">
        <v>1034</v>
      </c>
      <c r="L2850" t="s">
        <v>678</v>
      </c>
      <c r="M2850" t="s">
        <v>137</v>
      </c>
      <c r="N2850">
        <v>10686</v>
      </c>
      <c r="O2850" t="s">
        <v>93</v>
      </c>
      <c r="P2850">
        <v>10686</v>
      </c>
      <c r="Q2850" t="s">
        <v>93</v>
      </c>
      <c r="R2850">
        <v>59600130</v>
      </c>
      <c r="S2850">
        <v>59600130</v>
      </c>
      <c r="T2850">
        <v>59600130</v>
      </c>
      <c r="U2850">
        <v>59600130</v>
      </c>
      <c r="V2850">
        <v>59600130</v>
      </c>
      <c r="W2850">
        <v>59600130</v>
      </c>
      <c r="X2850">
        <v>59600130</v>
      </c>
      <c r="Y2850">
        <v>59600130</v>
      </c>
      <c r="Z2850">
        <v>59600130</v>
      </c>
      <c r="AA2850">
        <v>59600130</v>
      </c>
      <c r="AB2850">
        <v>59600130</v>
      </c>
      <c r="AC2850">
        <v>59600130</v>
      </c>
      <c r="AD2850">
        <v>59600130</v>
      </c>
      <c r="AE2850" t="s">
        <v>95</v>
      </c>
      <c r="AF2850" s="8">
        <v>45473</v>
      </c>
    </row>
    <row r="2851" spans="1:32" x14ac:dyDescent="0.25">
      <c r="A2851" t="s">
        <v>8866</v>
      </c>
      <c r="B2851" s="10">
        <v>2024</v>
      </c>
      <c r="C2851" s="8">
        <v>45383</v>
      </c>
      <c r="D2851" s="8">
        <v>45473</v>
      </c>
      <c r="E2851" t="s">
        <v>83</v>
      </c>
      <c r="F2851">
        <v>8.9</v>
      </c>
      <c r="G2851" t="s">
        <v>99</v>
      </c>
      <c r="H2851" t="e">
        <f>+Chofer De Volteo De Asfalto</f>
        <v>#NAME?</v>
      </c>
      <c r="I2851" t="s">
        <v>196</v>
      </c>
      <c r="J2851" t="s">
        <v>962</v>
      </c>
      <c r="K2851" t="s">
        <v>2566</v>
      </c>
      <c r="L2851" t="s">
        <v>219</v>
      </c>
      <c r="M2851" t="s">
        <v>91</v>
      </c>
      <c r="N2851">
        <v>8399</v>
      </c>
      <c r="O2851" t="s">
        <v>93</v>
      </c>
      <c r="P2851">
        <v>8399</v>
      </c>
      <c r="Q2851" t="s">
        <v>93</v>
      </c>
      <c r="R2851">
        <v>59600169</v>
      </c>
      <c r="S2851">
        <v>59600169</v>
      </c>
      <c r="T2851">
        <v>59600169</v>
      </c>
      <c r="U2851">
        <v>59600169</v>
      </c>
      <c r="V2851">
        <v>59600169</v>
      </c>
      <c r="W2851">
        <v>59600169</v>
      </c>
      <c r="X2851">
        <v>59600169</v>
      </c>
      <c r="Y2851">
        <v>59600169</v>
      </c>
      <c r="Z2851">
        <v>59600169</v>
      </c>
      <c r="AA2851">
        <v>59600169</v>
      </c>
      <c r="AB2851">
        <v>59600169</v>
      </c>
      <c r="AC2851">
        <v>59600169</v>
      </c>
      <c r="AD2851">
        <v>59600169</v>
      </c>
      <c r="AE2851" t="s">
        <v>95</v>
      </c>
      <c r="AF2851" s="8">
        <v>45473</v>
      </c>
    </row>
    <row r="2852" spans="1:32" x14ac:dyDescent="0.25">
      <c r="A2852" t="s">
        <v>8867</v>
      </c>
      <c r="B2852" s="10">
        <v>2024</v>
      </c>
      <c r="C2852" s="8">
        <v>45383</v>
      </c>
      <c r="D2852" s="8">
        <v>45473</v>
      </c>
      <c r="E2852" t="s">
        <v>83</v>
      </c>
      <c r="F2852">
        <v>8.9</v>
      </c>
      <c r="G2852" t="s">
        <v>99</v>
      </c>
      <c r="H2852" t="e">
        <f>+Peon De Bacheo Y Asfaltado</f>
        <v>#NAME?</v>
      </c>
      <c r="I2852" t="s">
        <v>196</v>
      </c>
      <c r="J2852" t="s">
        <v>8868</v>
      </c>
      <c r="K2852" t="s">
        <v>2566</v>
      </c>
      <c r="L2852" t="s">
        <v>2381</v>
      </c>
      <c r="M2852" t="s">
        <v>91</v>
      </c>
      <c r="N2852">
        <v>8399</v>
      </c>
      <c r="O2852" t="s">
        <v>93</v>
      </c>
      <c r="P2852">
        <v>8399</v>
      </c>
      <c r="Q2852" t="s">
        <v>93</v>
      </c>
      <c r="R2852">
        <v>59600170</v>
      </c>
      <c r="S2852">
        <v>59600170</v>
      </c>
      <c r="T2852">
        <v>59600170</v>
      </c>
      <c r="U2852">
        <v>59600170</v>
      </c>
      <c r="V2852">
        <v>59600170</v>
      </c>
      <c r="W2852">
        <v>59600170</v>
      </c>
      <c r="X2852">
        <v>59600170</v>
      </c>
      <c r="Y2852">
        <v>59600170</v>
      </c>
      <c r="Z2852">
        <v>59600170</v>
      </c>
      <c r="AA2852">
        <v>59600170</v>
      </c>
      <c r="AB2852">
        <v>59600170</v>
      </c>
      <c r="AC2852">
        <v>59600170</v>
      </c>
      <c r="AD2852">
        <v>59600170</v>
      </c>
      <c r="AE2852" t="s">
        <v>95</v>
      </c>
      <c r="AF2852" s="8">
        <v>45473</v>
      </c>
    </row>
    <row r="2853" spans="1:32" x14ac:dyDescent="0.25">
      <c r="A2853" t="s">
        <v>8869</v>
      </c>
      <c r="B2853" s="10">
        <v>2024</v>
      </c>
      <c r="C2853" s="8">
        <v>45383</v>
      </c>
      <c r="D2853" s="8">
        <v>45473</v>
      </c>
      <c r="E2853" t="s">
        <v>83</v>
      </c>
      <c r="F2853">
        <v>8</v>
      </c>
      <c r="G2853" t="s">
        <v>99</v>
      </c>
      <c r="H2853" t="e">
        <f>+Op. De Maq. Pesada En Bacheo Y Asfaltad</f>
        <v>#NAME?</v>
      </c>
      <c r="I2853" t="s">
        <v>196</v>
      </c>
      <c r="J2853" t="s">
        <v>1172</v>
      </c>
      <c r="K2853" t="s">
        <v>2566</v>
      </c>
      <c r="L2853" t="s">
        <v>2395</v>
      </c>
      <c r="M2853" t="s">
        <v>91</v>
      </c>
      <c r="N2853">
        <v>7364</v>
      </c>
      <c r="O2853" t="s">
        <v>93</v>
      </c>
      <c r="P2853">
        <v>7364</v>
      </c>
      <c r="Q2853" t="s">
        <v>93</v>
      </c>
      <c r="R2853">
        <v>59600171</v>
      </c>
      <c r="S2853">
        <v>59600171</v>
      </c>
      <c r="T2853">
        <v>59600171</v>
      </c>
      <c r="U2853">
        <v>59600171</v>
      </c>
      <c r="V2853">
        <v>59600171</v>
      </c>
      <c r="W2853">
        <v>59600171</v>
      </c>
      <c r="X2853">
        <v>59600171</v>
      </c>
      <c r="Y2853">
        <v>59600171</v>
      </c>
      <c r="Z2853">
        <v>59600171</v>
      </c>
      <c r="AA2853">
        <v>59600171</v>
      </c>
      <c r="AB2853">
        <v>59600171</v>
      </c>
      <c r="AC2853">
        <v>59600171</v>
      </c>
      <c r="AD2853">
        <v>59600171</v>
      </c>
      <c r="AE2853" t="s">
        <v>95</v>
      </c>
      <c r="AF2853" s="8">
        <v>45473</v>
      </c>
    </row>
    <row r="2854" spans="1:32" x14ac:dyDescent="0.25">
      <c r="A2854" t="s">
        <v>8870</v>
      </c>
      <c r="B2854" s="10">
        <v>2024</v>
      </c>
      <c r="C2854" s="8">
        <v>45383</v>
      </c>
      <c r="D2854" s="8">
        <v>45473</v>
      </c>
      <c r="E2854" t="s">
        <v>83</v>
      </c>
      <c r="F2854">
        <v>7.9</v>
      </c>
      <c r="G2854" t="s">
        <v>124</v>
      </c>
      <c r="H2854" t="s">
        <v>2974</v>
      </c>
      <c r="I2854" t="s">
        <v>196</v>
      </c>
      <c r="J2854" t="s">
        <v>8871</v>
      </c>
      <c r="K2854" t="s">
        <v>2566</v>
      </c>
      <c r="L2854" t="s">
        <v>678</v>
      </c>
      <c r="M2854" t="s">
        <v>91</v>
      </c>
      <c r="N2854">
        <v>6532</v>
      </c>
      <c r="O2854" t="s">
        <v>93</v>
      </c>
      <c r="P2854">
        <v>6532</v>
      </c>
      <c r="Q2854" t="s">
        <v>93</v>
      </c>
      <c r="R2854">
        <v>59600172</v>
      </c>
      <c r="S2854">
        <v>59600172</v>
      </c>
      <c r="T2854">
        <v>59600172</v>
      </c>
      <c r="U2854">
        <v>59600172</v>
      </c>
      <c r="V2854">
        <v>59600172</v>
      </c>
      <c r="W2854">
        <v>59600172</v>
      </c>
      <c r="X2854">
        <v>59600172</v>
      </c>
      <c r="Y2854">
        <v>59600172</v>
      </c>
      <c r="Z2854">
        <v>59600172</v>
      </c>
      <c r="AA2854">
        <v>59600172</v>
      </c>
      <c r="AB2854">
        <v>59600172</v>
      </c>
      <c r="AC2854">
        <v>59600172</v>
      </c>
      <c r="AD2854">
        <v>59600172</v>
      </c>
      <c r="AE2854" t="s">
        <v>95</v>
      </c>
      <c r="AF2854" s="8">
        <v>45473</v>
      </c>
    </row>
    <row r="2855" spans="1:32" x14ac:dyDescent="0.25">
      <c r="A2855" t="s">
        <v>8872</v>
      </c>
      <c r="B2855" s="10">
        <v>2024</v>
      </c>
      <c r="C2855" s="8">
        <v>45383</v>
      </c>
      <c r="D2855" s="8">
        <v>45473</v>
      </c>
      <c r="E2855" t="s">
        <v>83</v>
      </c>
      <c r="F2855">
        <v>7.9</v>
      </c>
      <c r="G2855" t="s">
        <v>124</v>
      </c>
      <c r="H2855" t="s">
        <v>8196</v>
      </c>
      <c r="I2855" t="s">
        <v>196</v>
      </c>
      <c r="J2855" t="s">
        <v>8873</v>
      </c>
      <c r="K2855" t="s">
        <v>2566</v>
      </c>
      <c r="L2855" t="s">
        <v>2381</v>
      </c>
      <c r="M2855" t="s">
        <v>91</v>
      </c>
      <c r="N2855">
        <v>6532</v>
      </c>
      <c r="O2855" t="s">
        <v>93</v>
      </c>
      <c r="P2855">
        <v>6532</v>
      </c>
      <c r="Q2855" t="s">
        <v>93</v>
      </c>
      <c r="R2855">
        <v>59600173</v>
      </c>
      <c r="S2855">
        <v>59600173</v>
      </c>
      <c r="T2855">
        <v>59600173</v>
      </c>
      <c r="U2855">
        <v>59600173</v>
      </c>
      <c r="V2855">
        <v>59600173</v>
      </c>
      <c r="W2855">
        <v>59600173</v>
      </c>
      <c r="X2855">
        <v>59600173</v>
      </c>
      <c r="Y2855">
        <v>59600173</v>
      </c>
      <c r="Z2855">
        <v>59600173</v>
      </c>
      <c r="AA2855">
        <v>59600173</v>
      </c>
      <c r="AB2855">
        <v>59600173</v>
      </c>
      <c r="AC2855">
        <v>59600173</v>
      </c>
      <c r="AD2855">
        <v>59600173</v>
      </c>
      <c r="AE2855" t="s">
        <v>95</v>
      </c>
      <c r="AF2855" s="8">
        <v>45473</v>
      </c>
    </row>
    <row r="2856" spans="1:32" x14ac:dyDescent="0.25">
      <c r="A2856" t="s">
        <v>8874</v>
      </c>
      <c r="B2856" s="10">
        <v>2024</v>
      </c>
      <c r="C2856" s="8">
        <v>45383</v>
      </c>
      <c r="D2856" s="8">
        <v>45473</v>
      </c>
      <c r="E2856" t="s">
        <v>83</v>
      </c>
      <c r="F2856">
        <v>16.899999999999999</v>
      </c>
      <c r="G2856" t="s">
        <v>224</v>
      </c>
      <c r="H2856" t="e">
        <f>+Chofer De Camion En Serv De Limpia</f>
        <v>#NAME?</v>
      </c>
      <c r="I2856" t="s">
        <v>159</v>
      </c>
      <c r="J2856" t="s">
        <v>778</v>
      </c>
      <c r="K2856" t="s">
        <v>2566</v>
      </c>
      <c r="L2856" t="s">
        <v>783</v>
      </c>
      <c r="M2856" t="s">
        <v>91</v>
      </c>
      <c r="N2856">
        <v>11060</v>
      </c>
      <c r="O2856" t="s">
        <v>93</v>
      </c>
      <c r="P2856">
        <v>11060</v>
      </c>
      <c r="Q2856" t="s">
        <v>93</v>
      </c>
      <c r="R2856">
        <v>59600174</v>
      </c>
      <c r="S2856">
        <v>59600174</v>
      </c>
      <c r="T2856">
        <v>59600174</v>
      </c>
      <c r="U2856">
        <v>59600174</v>
      </c>
      <c r="V2856">
        <v>59600174</v>
      </c>
      <c r="W2856">
        <v>59600174</v>
      </c>
      <c r="X2856">
        <v>59600174</v>
      </c>
      <c r="Y2856">
        <v>59600174</v>
      </c>
      <c r="Z2856">
        <v>59600174</v>
      </c>
      <c r="AA2856">
        <v>59600174</v>
      </c>
      <c r="AB2856">
        <v>59600174</v>
      </c>
      <c r="AC2856">
        <v>59600174</v>
      </c>
      <c r="AD2856">
        <v>59600174</v>
      </c>
      <c r="AE2856" t="s">
        <v>95</v>
      </c>
      <c r="AF2856" s="8">
        <v>45473</v>
      </c>
    </row>
    <row r="2857" spans="1:32" x14ac:dyDescent="0.25">
      <c r="A2857" t="s">
        <v>8875</v>
      </c>
      <c r="B2857" s="10">
        <v>2024</v>
      </c>
      <c r="C2857" s="8">
        <v>45383</v>
      </c>
      <c r="D2857" s="8">
        <v>45473</v>
      </c>
      <c r="E2857" t="s">
        <v>83</v>
      </c>
      <c r="F2857">
        <v>15.9</v>
      </c>
      <c r="G2857" t="s">
        <v>482</v>
      </c>
      <c r="H2857" t="s">
        <v>8876</v>
      </c>
      <c r="I2857" t="s">
        <v>351</v>
      </c>
      <c r="J2857" t="s">
        <v>170</v>
      </c>
      <c r="K2857" t="s">
        <v>556</v>
      </c>
      <c r="L2857" t="s">
        <v>374</v>
      </c>
      <c r="M2857" t="s">
        <v>91</v>
      </c>
      <c r="N2857">
        <v>10774</v>
      </c>
      <c r="O2857" t="s">
        <v>93</v>
      </c>
      <c r="P2857">
        <v>10774</v>
      </c>
      <c r="Q2857" t="s">
        <v>93</v>
      </c>
      <c r="R2857">
        <v>59600218</v>
      </c>
      <c r="S2857">
        <v>59600218</v>
      </c>
      <c r="T2857">
        <v>59600218</v>
      </c>
      <c r="U2857">
        <v>59600218</v>
      </c>
      <c r="V2857">
        <v>59600218</v>
      </c>
      <c r="W2857">
        <v>59600218</v>
      </c>
      <c r="X2857">
        <v>59600218</v>
      </c>
      <c r="Y2857">
        <v>59600218</v>
      </c>
      <c r="Z2857">
        <v>59600218</v>
      </c>
      <c r="AA2857">
        <v>59600218</v>
      </c>
      <c r="AB2857">
        <v>59600218</v>
      </c>
      <c r="AC2857">
        <v>59600218</v>
      </c>
      <c r="AD2857">
        <v>59600218</v>
      </c>
      <c r="AE2857" t="s">
        <v>95</v>
      </c>
      <c r="AF2857" s="8">
        <v>45473</v>
      </c>
    </row>
    <row r="2858" spans="1:32" x14ac:dyDescent="0.25">
      <c r="A2858" t="s">
        <v>8877</v>
      </c>
      <c r="B2858" s="10">
        <v>2024</v>
      </c>
      <c r="C2858" s="8">
        <v>45383</v>
      </c>
      <c r="D2858" s="8">
        <v>45473</v>
      </c>
      <c r="E2858" t="s">
        <v>83</v>
      </c>
      <c r="F2858">
        <v>8.9</v>
      </c>
      <c r="G2858" t="s">
        <v>174</v>
      </c>
      <c r="H2858" t="s">
        <v>2604</v>
      </c>
      <c r="I2858" t="s">
        <v>351</v>
      </c>
      <c r="J2858" t="s">
        <v>6801</v>
      </c>
      <c r="K2858" t="s">
        <v>556</v>
      </c>
      <c r="L2858" t="s">
        <v>374</v>
      </c>
      <c r="M2858" t="s">
        <v>91</v>
      </c>
      <c r="N2858">
        <v>8399</v>
      </c>
      <c r="O2858" t="s">
        <v>93</v>
      </c>
      <c r="P2858">
        <v>8399</v>
      </c>
      <c r="Q2858" t="s">
        <v>93</v>
      </c>
      <c r="R2858">
        <v>59600219</v>
      </c>
      <c r="S2858">
        <v>59600219</v>
      </c>
      <c r="T2858">
        <v>59600219</v>
      </c>
      <c r="U2858">
        <v>59600219</v>
      </c>
      <c r="V2858">
        <v>59600219</v>
      </c>
      <c r="W2858">
        <v>59600219</v>
      </c>
      <c r="X2858">
        <v>59600219</v>
      </c>
      <c r="Y2858">
        <v>59600219</v>
      </c>
      <c r="Z2858">
        <v>59600219</v>
      </c>
      <c r="AA2858">
        <v>59600219</v>
      </c>
      <c r="AB2858">
        <v>59600219</v>
      </c>
      <c r="AC2858">
        <v>59600219</v>
      </c>
      <c r="AD2858">
        <v>59600219</v>
      </c>
      <c r="AE2858" t="s">
        <v>95</v>
      </c>
      <c r="AF2858" s="8">
        <v>45473</v>
      </c>
    </row>
    <row r="2859" spans="1:32" x14ac:dyDescent="0.25">
      <c r="A2859" t="s">
        <v>8878</v>
      </c>
      <c r="B2859" s="10">
        <v>2024</v>
      </c>
      <c r="C2859" s="8">
        <v>45383</v>
      </c>
      <c r="D2859" s="8">
        <v>45473</v>
      </c>
      <c r="E2859" t="s">
        <v>83</v>
      </c>
      <c r="F2859">
        <v>7.9</v>
      </c>
      <c r="G2859" t="s">
        <v>124</v>
      </c>
      <c r="H2859" t="s">
        <v>8879</v>
      </c>
      <c r="I2859" t="s">
        <v>351</v>
      </c>
      <c r="J2859" t="s">
        <v>2194</v>
      </c>
      <c r="K2859" t="s">
        <v>556</v>
      </c>
      <c r="L2859" t="s">
        <v>465</v>
      </c>
      <c r="M2859" t="s">
        <v>91</v>
      </c>
      <c r="N2859">
        <v>6532</v>
      </c>
      <c r="O2859" t="s">
        <v>93</v>
      </c>
      <c r="P2859">
        <v>6532</v>
      </c>
      <c r="Q2859" t="s">
        <v>93</v>
      </c>
      <c r="R2859">
        <v>59600220</v>
      </c>
      <c r="S2859">
        <v>59600220</v>
      </c>
      <c r="T2859">
        <v>59600220</v>
      </c>
      <c r="U2859">
        <v>59600220</v>
      </c>
      <c r="V2859">
        <v>59600220</v>
      </c>
      <c r="W2859">
        <v>59600220</v>
      </c>
      <c r="X2859">
        <v>59600220</v>
      </c>
      <c r="Y2859">
        <v>59600220</v>
      </c>
      <c r="Z2859">
        <v>59600220</v>
      </c>
      <c r="AA2859">
        <v>59600220</v>
      </c>
      <c r="AB2859">
        <v>59600220</v>
      </c>
      <c r="AC2859">
        <v>59600220</v>
      </c>
      <c r="AD2859">
        <v>59600220</v>
      </c>
      <c r="AE2859" t="s">
        <v>95</v>
      </c>
      <c r="AF2859" s="8">
        <v>45473</v>
      </c>
    </row>
    <row r="2860" spans="1:32" x14ac:dyDescent="0.25">
      <c r="A2860" t="s">
        <v>8880</v>
      </c>
      <c r="B2860" s="10">
        <v>2024</v>
      </c>
      <c r="C2860" s="8">
        <v>45383</v>
      </c>
      <c r="D2860" s="8">
        <v>45473</v>
      </c>
      <c r="E2860" t="s">
        <v>83</v>
      </c>
      <c r="F2860">
        <v>11.9</v>
      </c>
      <c r="G2860" t="s">
        <v>157</v>
      </c>
      <c r="H2860" t="s">
        <v>8881</v>
      </c>
      <c r="I2860" t="s">
        <v>190</v>
      </c>
      <c r="J2860" t="s">
        <v>1044</v>
      </c>
      <c r="K2860" t="s">
        <v>556</v>
      </c>
      <c r="L2860" t="s">
        <v>7798</v>
      </c>
      <c r="M2860" t="s">
        <v>91</v>
      </c>
      <c r="N2860">
        <v>9474</v>
      </c>
      <c r="O2860" t="s">
        <v>93</v>
      </c>
      <c r="P2860">
        <v>9474</v>
      </c>
      <c r="Q2860" t="s">
        <v>93</v>
      </c>
      <c r="R2860">
        <v>59600221</v>
      </c>
      <c r="S2860">
        <v>59600221</v>
      </c>
      <c r="T2860">
        <v>59600221</v>
      </c>
      <c r="U2860">
        <v>59600221</v>
      </c>
      <c r="V2860">
        <v>59600221</v>
      </c>
      <c r="W2860">
        <v>59600221</v>
      </c>
      <c r="X2860">
        <v>59600221</v>
      </c>
      <c r="Y2860">
        <v>59600221</v>
      </c>
      <c r="Z2860">
        <v>59600221</v>
      </c>
      <c r="AA2860">
        <v>59600221</v>
      </c>
      <c r="AB2860">
        <v>59600221</v>
      </c>
      <c r="AC2860">
        <v>59600221</v>
      </c>
      <c r="AD2860">
        <v>59600221</v>
      </c>
      <c r="AE2860" t="s">
        <v>95</v>
      </c>
      <c r="AF2860" s="8">
        <v>45473</v>
      </c>
    </row>
    <row r="2861" spans="1:32" x14ac:dyDescent="0.25">
      <c r="A2861" t="s">
        <v>8882</v>
      </c>
      <c r="B2861" s="10">
        <v>2024</v>
      </c>
      <c r="C2861" s="8">
        <v>45383</v>
      </c>
      <c r="D2861" s="8">
        <v>45473</v>
      </c>
      <c r="E2861" t="s">
        <v>83</v>
      </c>
      <c r="F2861">
        <v>7.9</v>
      </c>
      <c r="G2861" t="s">
        <v>124</v>
      </c>
      <c r="H2861" t="s">
        <v>195</v>
      </c>
      <c r="I2861" t="s">
        <v>2701</v>
      </c>
      <c r="J2861" t="s">
        <v>7353</v>
      </c>
      <c r="K2861" t="s">
        <v>556</v>
      </c>
      <c r="L2861" t="s">
        <v>1199</v>
      </c>
      <c r="M2861" t="s">
        <v>91</v>
      </c>
      <c r="N2861">
        <v>6532</v>
      </c>
      <c r="O2861" t="s">
        <v>93</v>
      </c>
      <c r="P2861">
        <v>6532</v>
      </c>
      <c r="Q2861" t="s">
        <v>93</v>
      </c>
      <c r="R2861">
        <v>59600222</v>
      </c>
      <c r="S2861">
        <v>59600222</v>
      </c>
      <c r="T2861">
        <v>59600222</v>
      </c>
      <c r="U2861">
        <v>59600222</v>
      </c>
      <c r="V2861">
        <v>59600222</v>
      </c>
      <c r="W2861">
        <v>59600222</v>
      </c>
      <c r="X2861">
        <v>59600222</v>
      </c>
      <c r="Y2861">
        <v>59600222</v>
      </c>
      <c r="Z2861">
        <v>59600222</v>
      </c>
      <c r="AA2861">
        <v>59600222</v>
      </c>
      <c r="AB2861">
        <v>59600222</v>
      </c>
      <c r="AC2861">
        <v>59600222</v>
      </c>
      <c r="AD2861">
        <v>59600222</v>
      </c>
      <c r="AE2861" t="s">
        <v>95</v>
      </c>
      <c r="AF2861" s="8">
        <v>45473</v>
      </c>
    </row>
    <row r="2862" spans="1:32" x14ac:dyDescent="0.25">
      <c r="A2862" t="s">
        <v>8883</v>
      </c>
      <c r="B2862" s="10">
        <v>2024</v>
      </c>
      <c r="C2862" s="8">
        <v>45383</v>
      </c>
      <c r="D2862" s="8">
        <v>45473</v>
      </c>
      <c r="E2862" t="s">
        <v>83</v>
      </c>
      <c r="F2862">
        <v>10.9</v>
      </c>
      <c r="G2862" t="s">
        <v>2351</v>
      </c>
      <c r="H2862" t="s">
        <v>8884</v>
      </c>
      <c r="I2862" t="s">
        <v>87</v>
      </c>
      <c r="J2862" t="s">
        <v>241</v>
      </c>
      <c r="K2862" t="s">
        <v>556</v>
      </c>
      <c r="L2862" t="s">
        <v>556</v>
      </c>
      <c r="M2862" t="s">
        <v>91</v>
      </c>
      <c r="N2862">
        <v>9098</v>
      </c>
      <c r="O2862" t="s">
        <v>93</v>
      </c>
      <c r="P2862">
        <v>9098</v>
      </c>
      <c r="Q2862" t="s">
        <v>93</v>
      </c>
      <c r="R2862">
        <v>59600223</v>
      </c>
      <c r="S2862">
        <v>59600223</v>
      </c>
      <c r="T2862">
        <v>59600223</v>
      </c>
      <c r="U2862">
        <v>59600223</v>
      </c>
      <c r="V2862">
        <v>59600223</v>
      </c>
      <c r="W2862">
        <v>59600223</v>
      </c>
      <c r="X2862">
        <v>59600223</v>
      </c>
      <c r="Y2862">
        <v>59600223</v>
      </c>
      <c r="Z2862">
        <v>59600223</v>
      </c>
      <c r="AA2862">
        <v>59600223</v>
      </c>
      <c r="AB2862">
        <v>59600223</v>
      </c>
      <c r="AC2862">
        <v>59600223</v>
      </c>
      <c r="AD2862">
        <v>59600223</v>
      </c>
      <c r="AE2862" t="s">
        <v>95</v>
      </c>
      <c r="AF2862" s="8">
        <v>45473</v>
      </c>
    </row>
    <row r="2863" spans="1:32" x14ac:dyDescent="0.25">
      <c r="A2863" t="s">
        <v>8885</v>
      </c>
      <c r="B2863" s="10">
        <v>2024</v>
      </c>
      <c r="C2863" s="8">
        <v>45383</v>
      </c>
      <c r="D2863" s="8">
        <v>45473</v>
      </c>
      <c r="E2863" t="s">
        <v>83</v>
      </c>
      <c r="F2863">
        <v>8</v>
      </c>
      <c r="G2863" t="s">
        <v>99</v>
      </c>
      <c r="H2863" t="s">
        <v>842</v>
      </c>
      <c r="I2863" t="s">
        <v>309</v>
      </c>
      <c r="J2863" t="s">
        <v>1858</v>
      </c>
      <c r="K2863" t="s">
        <v>859</v>
      </c>
      <c r="L2863" t="s">
        <v>227</v>
      </c>
      <c r="M2863" t="s">
        <v>137</v>
      </c>
      <c r="N2863">
        <v>7364</v>
      </c>
      <c r="O2863" t="s">
        <v>93</v>
      </c>
      <c r="P2863">
        <v>7364</v>
      </c>
      <c r="Q2863" t="s">
        <v>93</v>
      </c>
      <c r="R2863">
        <v>59600257</v>
      </c>
      <c r="S2863">
        <v>59600257</v>
      </c>
      <c r="T2863">
        <v>59600257</v>
      </c>
      <c r="U2863">
        <v>59600257</v>
      </c>
      <c r="V2863">
        <v>59600257</v>
      </c>
      <c r="W2863">
        <v>59600257</v>
      </c>
      <c r="X2863">
        <v>59600257</v>
      </c>
      <c r="Y2863">
        <v>59600257</v>
      </c>
      <c r="Z2863">
        <v>59600257</v>
      </c>
      <c r="AA2863">
        <v>59600257</v>
      </c>
      <c r="AB2863">
        <v>59600257</v>
      </c>
      <c r="AC2863">
        <v>59600257</v>
      </c>
      <c r="AD2863">
        <v>59600257</v>
      </c>
      <c r="AE2863" t="s">
        <v>95</v>
      </c>
      <c r="AF2863" s="8">
        <v>45473</v>
      </c>
    </row>
    <row r="2864" spans="1:32" x14ac:dyDescent="0.25">
      <c r="A2864" t="s">
        <v>8886</v>
      </c>
      <c r="B2864" s="10">
        <v>2024</v>
      </c>
      <c r="C2864" s="8">
        <v>45383</v>
      </c>
      <c r="D2864" s="8">
        <v>45473</v>
      </c>
      <c r="E2864" t="s">
        <v>83</v>
      </c>
      <c r="F2864">
        <v>8.9</v>
      </c>
      <c r="G2864" t="s">
        <v>174</v>
      </c>
      <c r="H2864" t="s">
        <v>8887</v>
      </c>
      <c r="I2864" t="s">
        <v>645</v>
      </c>
      <c r="J2864" t="s">
        <v>8888</v>
      </c>
      <c r="K2864" t="s">
        <v>859</v>
      </c>
      <c r="L2864" t="s">
        <v>2444</v>
      </c>
      <c r="M2864" t="s">
        <v>137</v>
      </c>
      <c r="N2864">
        <v>8399</v>
      </c>
      <c r="O2864" t="s">
        <v>93</v>
      </c>
      <c r="P2864">
        <v>8399</v>
      </c>
      <c r="Q2864" t="s">
        <v>93</v>
      </c>
      <c r="R2864">
        <v>59600258</v>
      </c>
      <c r="S2864">
        <v>59600258</v>
      </c>
      <c r="T2864">
        <v>59600258</v>
      </c>
      <c r="U2864">
        <v>59600258</v>
      </c>
      <c r="V2864">
        <v>59600258</v>
      </c>
      <c r="W2864">
        <v>59600258</v>
      </c>
      <c r="X2864">
        <v>59600258</v>
      </c>
      <c r="Y2864">
        <v>59600258</v>
      </c>
      <c r="Z2864">
        <v>59600258</v>
      </c>
      <c r="AA2864">
        <v>59600258</v>
      </c>
      <c r="AB2864">
        <v>59600258</v>
      </c>
      <c r="AC2864">
        <v>59600258</v>
      </c>
      <c r="AD2864">
        <v>59600258</v>
      </c>
      <c r="AE2864" t="s">
        <v>95</v>
      </c>
      <c r="AF2864" s="8">
        <v>45473</v>
      </c>
    </row>
    <row r="2865" spans="1:32" x14ac:dyDescent="0.25">
      <c r="A2865" t="s">
        <v>8889</v>
      </c>
      <c r="B2865" s="10">
        <v>2024</v>
      </c>
      <c r="C2865" s="8">
        <v>45383</v>
      </c>
      <c r="D2865" s="8">
        <v>45473</v>
      </c>
      <c r="E2865" t="s">
        <v>83</v>
      </c>
      <c r="F2865">
        <v>11.9</v>
      </c>
      <c r="G2865" t="s">
        <v>157</v>
      </c>
      <c r="H2865" t="s">
        <v>8890</v>
      </c>
      <c r="I2865" t="s">
        <v>366</v>
      </c>
      <c r="J2865" t="s">
        <v>7705</v>
      </c>
      <c r="K2865" t="s">
        <v>859</v>
      </c>
      <c r="L2865" t="s">
        <v>1997</v>
      </c>
      <c r="M2865" t="s">
        <v>137</v>
      </c>
      <c r="N2865">
        <v>9474</v>
      </c>
      <c r="O2865" t="s">
        <v>93</v>
      </c>
      <c r="P2865">
        <v>9474</v>
      </c>
      <c r="Q2865" t="s">
        <v>93</v>
      </c>
      <c r="R2865">
        <v>59600259</v>
      </c>
      <c r="S2865">
        <v>59600259</v>
      </c>
      <c r="T2865">
        <v>59600259</v>
      </c>
      <c r="U2865">
        <v>59600259</v>
      </c>
      <c r="V2865">
        <v>59600259</v>
      </c>
      <c r="W2865">
        <v>59600259</v>
      </c>
      <c r="X2865">
        <v>59600259</v>
      </c>
      <c r="Y2865">
        <v>59600259</v>
      </c>
      <c r="Z2865">
        <v>59600259</v>
      </c>
      <c r="AA2865">
        <v>59600259</v>
      </c>
      <c r="AB2865">
        <v>59600259</v>
      </c>
      <c r="AC2865">
        <v>59600259</v>
      </c>
      <c r="AD2865">
        <v>59600259</v>
      </c>
      <c r="AE2865" t="s">
        <v>95</v>
      </c>
      <c r="AF2865" s="8">
        <v>45473</v>
      </c>
    </row>
    <row r="2866" spans="1:32" x14ac:dyDescent="0.25">
      <c r="A2866" t="s">
        <v>8891</v>
      </c>
      <c r="B2866" s="10">
        <v>2024</v>
      </c>
      <c r="C2866" s="8">
        <v>45383</v>
      </c>
      <c r="D2866" s="8">
        <v>45473</v>
      </c>
      <c r="E2866" t="s">
        <v>83</v>
      </c>
      <c r="F2866">
        <v>8.9</v>
      </c>
      <c r="G2866" t="s">
        <v>273</v>
      </c>
      <c r="H2866" t="s">
        <v>8892</v>
      </c>
      <c r="I2866" t="s">
        <v>366</v>
      </c>
      <c r="J2866" t="s">
        <v>8893</v>
      </c>
      <c r="K2866" t="s">
        <v>859</v>
      </c>
      <c r="L2866" t="s">
        <v>147</v>
      </c>
      <c r="M2866" t="s">
        <v>137</v>
      </c>
      <c r="N2866">
        <v>8399</v>
      </c>
      <c r="O2866" t="s">
        <v>93</v>
      </c>
      <c r="P2866">
        <v>8399</v>
      </c>
      <c r="Q2866" t="s">
        <v>93</v>
      </c>
      <c r="R2866">
        <v>59600260</v>
      </c>
      <c r="S2866">
        <v>59600260</v>
      </c>
      <c r="T2866">
        <v>59600260</v>
      </c>
      <c r="U2866">
        <v>59600260</v>
      </c>
      <c r="V2866">
        <v>59600260</v>
      </c>
      <c r="W2866">
        <v>59600260</v>
      </c>
      <c r="X2866">
        <v>59600260</v>
      </c>
      <c r="Y2866">
        <v>59600260</v>
      </c>
      <c r="Z2866">
        <v>59600260</v>
      </c>
      <c r="AA2866">
        <v>59600260</v>
      </c>
      <c r="AB2866">
        <v>59600260</v>
      </c>
      <c r="AC2866">
        <v>59600260</v>
      </c>
      <c r="AD2866">
        <v>59600260</v>
      </c>
      <c r="AE2866" t="s">
        <v>95</v>
      </c>
      <c r="AF2866" s="8">
        <v>45473</v>
      </c>
    </row>
    <row r="2867" spans="1:32" x14ac:dyDescent="0.25">
      <c r="A2867" t="s">
        <v>8894</v>
      </c>
      <c r="B2867" s="10">
        <v>2024</v>
      </c>
      <c r="C2867" s="8">
        <v>45383</v>
      </c>
      <c r="D2867" s="8">
        <v>45473</v>
      </c>
      <c r="E2867" t="s">
        <v>83</v>
      </c>
      <c r="F2867">
        <v>15.9</v>
      </c>
      <c r="G2867" t="s">
        <v>482</v>
      </c>
      <c r="H2867" t="e">
        <f>+Jefe De Sector</f>
        <v>#NAME?</v>
      </c>
      <c r="I2867" t="s">
        <v>144</v>
      </c>
      <c r="J2867" t="s">
        <v>2194</v>
      </c>
      <c r="K2867" t="s">
        <v>1045</v>
      </c>
      <c r="L2867" t="s">
        <v>460</v>
      </c>
      <c r="M2867" t="s">
        <v>91</v>
      </c>
      <c r="N2867">
        <v>10774</v>
      </c>
      <c r="O2867" t="s">
        <v>93</v>
      </c>
      <c r="P2867">
        <v>10774</v>
      </c>
      <c r="Q2867" t="s">
        <v>93</v>
      </c>
      <c r="R2867">
        <v>59600261</v>
      </c>
      <c r="S2867">
        <v>59600261</v>
      </c>
      <c r="T2867">
        <v>59600261</v>
      </c>
      <c r="U2867">
        <v>59600261</v>
      </c>
      <c r="V2867">
        <v>59600261</v>
      </c>
      <c r="W2867">
        <v>59600261</v>
      </c>
      <c r="X2867">
        <v>59600261</v>
      </c>
      <c r="Y2867">
        <v>59600261</v>
      </c>
      <c r="Z2867">
        <v>59600261</v>
      </c>
      <c r="AA2867">
        <v>59600261</v>
      </c>
      <c r="AB2867">
        <v>59600261</v>
      </c>
      <c r="AC2867">
        <v>59600261</v>
      </c>
      <c r="AD2867">
        <v>59600261</v>
      </c>
      <c r="AE2867" t="s">
        <v>95</v>
      </c>
      <c r="AF2867" s="8">
        <v>45473</v>
      </c>
    </row>
    <row r="2868" spans="1:32" x14ac:dyDescent="0.25">
      <c r="A2868" t="s">
        <v>8895</v>
      </c>
      <c r="B2868" s="10">
        <v>2024</v>
      </c>
      <c r="C2868" s="8">
        <v>45383</v>
      </c>
      <c r="D2868" s="8">
        <v>45473</v>
      </c>
      <c r="E2868" t="s">
        <v>83</v>
      </c>
      <c r="F2868">
        <v>10.9</v>
      </c>
      <c r="G2868" t="s">
        <v>8896</v>
      </c>
      <c r="H2868" t="s">
        <v>468</v>
      </c>
      <c r="I2868" t="s">
        <v>144</v>
      </c>
      <c r="J2868" t="s">
        <v>218</v>
      </c>
      <c r="K2868" t="s">
        <v>1045</v>
      </c>
      <c r="L2868" t="s">
        <v>672</v>
      </c>
      <c r="M2868" t="s">
        <v>91</v>
      </c>
      <c r="N2868">
        <v>9098</v>
      </c>
      <c r="O2868" t="s">
        <v>93</v>
      </c>
      <c r="P2868">
        <v>9098</v>
      </c>
      <c r="Q2868" t="s">
        <v>93</v>
      </c>
      <c r="R2868">
        <v>59600262</v>
      </c>
      <c r="S2868">
        <v>59600262</v>
      </c>
      <c r="T2868">
        <v>59600262</v>
      </c>
      <c r="U2868">
        <v>59600262</v>
      </c>
      <c r="V2868">
        <v>59600262</v>
      </c>
      <c r="W2868">
        <v>59600262</v>
      </c>
      <c r="X2868">
        <v>59600262</v>
      </c>
      <c r="Y2868">
        <v>59600262</v>
      </c>
      <c r="Z2868">
        <v>59600262</v>
      </c>
      <c r="AA2868">
        <v>59600262</v>
      </c>
      <c r="AB2868">
        <v>59600262</v>
      </c>
      <c r="AC2868">
        <v>59600262</v>
      </c>
      <c r="AD2868">
        <v>59600262</v>
      </c>
      <c r="AE2868" t="s">
        <v>95</v>
      </c>
      <c r="AF2868" s="8">
        <v>45473</v>
      </c>
    </row>
    <row r="2869" spans="1:32" x14ac:dyDescent="0.25">
      <c r="A2869" t="s">
        <v>8897</v>
      </c>
      <c r="B2869" s="10">
        <v>2024</v>
      </c>
      <c r="C2869" s="8">
        <v>45383</v>
      </c>
      <c r="D2869" s="8">
        <v>45473</v>
      </c>
      <c r="E2869" t="s">
        <v>83</v>
      </c>
      <c r="F2869">
        <v>15.9</v>
      </c>
      <c r="G2869" t="s">
        <v>415</v>
      </c>
      <c r="H2869" t="e">
        <f>+Chofer De Unidad De Servs Grales</f>
        <v>#NAME?</v>
      </c>
      <c r="I2869" t="s">
        <v>645</v>
      </c>
      <c r="J2869" t="s">
        <v>145</v>
      </c>
      <c r="K2869" t="s">
        <v>1803</v>
      </c>
      <c r="L2869" t="s">
        <v>575</v>
      </c>
      <c r="M2869" t="s">
        <v>91</v>
      </c>
      <c r="N2869">
        <v>10774</v>
      </c>
      <c r="O2869" t="s">
        <v>93</v>
      </c>
      <c r="P2869">
        <v>10774</v>
      </c>
      <c r="Q2869" t="s">
        <v>93</v>
      </c>
      <c r="R2869">
        <v>59600305</v>
      </c>
      <c r="S2869">
        <v>59600305</v>
      </c>
      <c r="T2869">
        <v>59600305</v>
      </c>
      <c r="U2869">
        <v>59600305</v>
      </c>
      <c r="V2869">
        <v>59600305</v>
      </c>
      <c r="W2869">
        <v>59600305</v>
      </c>
      <c r="X2869">
        <v>59600305</v>
      </c>
      <c r="Y2869">
        <v>59600305</v>
      </c>
      <c r="Z2869">
        <v>59600305</v>
      </c>
      <c r="AA2869">
        <v>59600305</v>
      </c>
      <c r="AB2869">
        <v>59600305</v>
      </c>
      <c r="AC2869">
        <v>59600305</v>
      </c>
      <c r="AD2869">
        <v>59600305</v>
      </c>
      <c r="AE2869" t="s">
        <v>95</v>
      </c>
      <c r="AF2869" s="8">
        <v>45473</v>
      </c>
    </row>
    <row r="2870" spans="1:32" x14ac:dyDescent="0.25">
      <c r="A2870" t="s">
        <v>8898</v>
      </c>
      <c r="B2870" s="10">
        <v>2024</v>
      </c>
      <c r="C2870" s="8">
        <v>45383</v>
      </c>
      <c r="D2870" s="8">
        <v>45473</v>
      </c>
      <c r="E2870" t="s">
        <v>83</v>
      </c>
      <c r="F2870">
        <v>14.9</v>
      </c>
      <c r="G2870" t="s">
        <v>132</v>
      </c>
      <c r="H2870" t="s">
        <v>195</v>
      </c>
      <c r="I2870" t="s">
        <v>1697</v>
      </c>
      <c r="J2870" t="s">
        <v>1378</v>
      </c>
      <c r="K2870" t="s">
        <v>8365</v>
      </c>
      <c r="L2870" t="s">
        <v>374</v>
      </c>
      <c r="M2870" t="s">
        <v>137</v>
      </c>
      <c r="N2870">
        <v>9992</v>
      </c>
      <c r="O2870" t="s">
        <v>93</v>
      </c>
      <c r="P2870">
        <v>9992</v>
      </c>
      <c r="Q2870" t="s">
        <v>93</v>
      </c>
      <c r="R2870">
        <v>59600306</v>
      </c>
      <c r="S2870">
        <v>59600306</v>
      </c>
      <c r="T2870">
        <v>59600306</v>
      </c>
      <c r="U2870">
        <v>59600306</v>
      </c>
      <c r="V2870">
        <v>59600306</v>
      </c>
      <c r="W2870">
        <v>59600306</v>
      </c>
      <c r="X2870">
        <v>59600306</v>
      </c>
      <c r="Y2870">
        <v>59600306</v>
      </c>
      <c r="Z2870">
        <v>59600306</v>
      </c>
      <c r="AA2870">
        <v>59600306</v>
      </c>
      <c r="AB2870">
        <v>59600306</v>
      </c>
      <c r="AC2870">
        <v>59600306</v>
      </c>
      <c r="AD2870">
        <v>59600306</v>
      </c>
      <c r="AE2870" t="s">
        <v>95</v>
      </c>
      <c r="AF2870" s="8">
        <v>45473</v>
      </c>
    </row>
    <row r="2871" spans="1:32" x14ac:dyDescent="0.25">
      <c r="A2871" t="s">
        <v>8899</v>
      </c>
      <c r="B2871" s="10">
        <v>2024</v>
      </c>
      <c r="C2871" s="8">
        <v>45383</v>
      </c>
      <c r="D2871" s="8">
        <v>45473</v>
      </c>
      <c r="E2871" t="s">
        <v>83</v>
      </c>
      <c r="F2871">
        <v>7.9</v>
      </c>
      <c r="G2871" t="s">
        <v>124</v>
      </c>
      <c r="H2871" t="s">
        <v>4922</v>
      </c>
      <c r="I2871" t="s">
        <v>1503</v>
      </c>
      <c r="J2871" t="s">
        <v>2194</v>
      </c>
      <c r="K2871" t="s">
        <v>4599</v>
      </c>
      <c r="L2871" t="s">
        <v>2128</v>
      </c>
      <c r="M2871" t="s">
        <v>91</v>
      </c>
      <c r="N2871">
        <v>6532</v>
      </c>
      <c r="O2871" t="s">
        <v>93</v>
      </c>
      <c r="P2871">
        <v>6532</v>
      </c>
      <c r="Q2871" t="s">
        <v>93</v>
      </c>
      <c r="R2871">
        <v>59600307</v>
      </c>
      <c r="S2871">
        <v>59600307</v>
      </c>
      <c r="T2871">
        <v>59600307</v>
      </c>
      <c r="U2871">
        <v>59600307</v>
      </c>
      <c r="V2871">
        <v>59600307</v>
      </c>
      <c r="W2871">
        <v>59600307</v>
      </c>
      <c r="X2871">
        <v>59600307</v>
      </c>
      <c r="Y2871">
        <v>59600307</v>
      </c>
      <c r="Z2871">
        <v>59600307</v>
      </c>
      <c r="AA2871">
        <v>59600307</v>
      </c>
      <c r="AB2871">
        <v>59600307</v>
      </c>
      <c r="AC2871">
        <v>59600307</v>
      </c>
      <c r="AD2871">
        <v>59600307</v>
      </c>
      <c r="AE2871" t="s">
        <v>95</v>
      </c>
      <c r="AF2871" s="8">
        <v>45473</v>
      </c>
    </row>
    <row r="2872" spans="1:32" x14ac:dyDescent="0.25">
      <c r="A2872" s="9" t="s">
        <v>8900</v>
      </c>
      <c r="B2872" s="10">
        <v>2024</v>
      </c>
      <c r="C2872" s="8">
        <v>45383</v>
      </c>
      <c r="D2872" s="8">
        <v>45473</v>
      </c>
      <c r="E2872" t="s">
        <v>83</v>
      </c>
      <c r="F2872">
        <v>8</v>
      </c>
      <c r="G2872" t="s">
        <v>99</v>
      </c>
      <c r="H2872" t="s">
        <v>547</v>
      </c>
      <c r="I2872" t="s">
        <v>548</v>
      </c>
      <c r="J2872" t="s">
        <v>352</v>
      </c>
      <c r="K2872" t="s">
        <v>4599</v>
      </c>
      <c r="L2872" t="s">
        <v>1070</v>
      </c>
      <c r="M2872" t="s">
        <v>91</v>
      </c>
      <c r="N2872">
        <v>7364</v>
      </c>
      <c r="O2872" t="s">
        <v>93</v>
      </c>
      <c r="P2872">
        <v>7364</v>
      </c>
      <c r="Q2872" t="s">
        <v>93</v>
      </c>
      <c r="R2872">
        <v>59600308</v>
      </c>
      <c r="S2872">
        <v>59600308</v>
      </c>
      <c r="T2872">
        <v>59600308</v>
      </c>
      <c r="U2872">
        <v>59600308</v>
      </c>
      <c r="V2872">
        <v>59600308</v>
      </c>
      <c r="W2872">
        <v>59600308</v>
      </c>
      <c r="X2872">
        <v>59600308</v>
      </c>
      <c r="Y2872">
        <v>59600308</v>
      </c>
      <c r="Z2872">
        <v>59600308</v>
      </c>
      <c r="AA2872">
        <v>59600308</v>
      </c>
      <c r="AB2872">
        <v>59600308</v>
      </c>
      <c r="AC2872">
        <v>59600308</v>
      </c>
      <c r="AD2872">
        <v>59600308</v>
      </c>
      <c r="AE2872" t="s">
        <v>95</v>
      </c>
      <c r="AF2872" s="8">
        <v>45473</v>
      </c>
    </row>
    <row r="2873" spans="1:32" x14ac:dyDescent="0.25">
      <c r="A2873" t="s">
        <v>8901</v>
      </c>
      <c r="B2873" s="10">
        <v>2024</v>
      </c>
      <c r="C2873" s="8">
        <v>45383</v>
      </c>
      <c r="D2873" s="8">
        <v>45473</v>
      </c>
      <c r="E2873" t="s">
        <v>83</v>
      </c>
      <c r="F2873">
        <v>8.9</v>
      </c>
      <c r="G2873" t="s">
        <v>99</v>
      </c>
      <c r="H2873" t="s">
        <v>7668</v>
      </c>
      <c r="I2873" t="s">
        <v>1563</v>
      </c>
      <c r="J2873" t="s">
        <v>3672</v>
      </c>
      <c r="K2873" t="s">
        <v>4599</v>
      </c>
      <c r="L2873" t="s">
        <v>433</v>
      </c>
      <c r="M2873" t="s">
        <v>137</v>
      </c>
      <c r="N2873">
        <v>8399</v>
      </c>
      <c r="O2873" t="s">
        <v>93</v>
      </c>
      <c r="P2873">
        <v>8399</v>
      </c>
      <c r="Q2873" t="s">
        <v>93</v>
      </c>
      <c r="R2873">
        <v>59600309</v>
      </c>
      <c r="S2873">
        <v>59600309</v>
      </c>
      <c r="T2873">
        <v>59600309</v>
      </c>
      <c r="U2873">
        <v>59600309</v>
      </c>
      <c r="V2873">
        <v>59600309</v>
      </c>
      <c r="W2873">
        <v>59600309</v>
      </c>
      <c r="X2873">
        <v>59600309</v>
      </c>
      <c r="Y2873">
        <v>59600309</v>
      </c>
      <c r="Z2873">
        <v>59600309</v>
      </c>
      <c r="AA2873">
        <v>59600309</v>
      </c>
      <c r="AB2873">
        <v>59600309</v>
      </c>
      <c r="AC2873">
        <v>59600309</v>
      </c>
      <c r="AD2873">
        <v>59600309</v>
      </c>
      <c r="AE2873" t="s">
        <v>95</v>
      </c>
      <c r="AF2873" s="8">
        <v>45473</v>
      </c>
    </row>
    <row r="2874" spans="1:32" x14ac:dyDescent="0.25">
      <c r="A2874" t="s">
        <v>8902</v>
      </c>
      <c r="B2874" s="10">
        <v>2024</v>
      </c>
      <c r="C2874" s="8">
        <v>45383</v>
      </c>
      <c r="D2874" s="8">
        <v>45473</v>
      </c>
      <c r="E2874" t="s">
        <v>83</v>
      </c>
      <c r="F2874">
        <v>17.899999999999999</v>
      </c>
      <c r="G2874" t="s">
        <v>231</v>
      </c>
      <c r="H2874" t="s">
        <v>8903</v>
      </c>
      <c r="I2874" t="s">
        <v>2239</v>
      </c>
      <c r="J2874" t="s">
        <v>8904</v>
      </c>
      <c r="K2874" t="s">
        <v>4599</v>
      </c>
      <c r="L2874" t="s">
        <v>407</v>
      </c>
      <c r="M2874" t="s">
        <v>137</v>
      </c>
      <c r="N2874">
        <v>10308</v>
      </c>
      <c r="O2874" t="s">
        <v>93</v>
      </c>
      <c r="P2874">
        <v>10308</v>
      </c>
      <c r="Q2874" t="s">
        <v>93</v>
      </c>
      <c r="R2874">
        <v>59600310</v>
      </c>
      <c r="S2874">
        <v>59600310</v>
      </c>
      <c r="T2874">
        <v>59600310</v>
      </c>
      <c r="U2874">
        <v>59600310</v>
      </c>
      <c r="V2874">
        <v>59600310</v>
      </c>
      <c r="W2874">
        <v>59600310</v>
      </c>
      <c r="X2874">
        <v>59600310</v>
      </c>
      <c r="Y2874">
        <v>59600310</v>
      </c>
      <c r="Z2874">
        <v>59600310</v>
      </c>
      <c r="AA2874">
        <v>59600310</v>
      </c>
      <c r="AB2874">
        <v>59600310</v>
      </c>
      <c r="AC2874">
        <v>59600310</v>
      </c>
      <c r="AD2874">
        <v>59600310</v>
      </c>
      <c r="AE2874" t="s">
        <v>95</v>
      </c>
      <c r="AF2874" s="8">
        <v>45473</v>
      </c>
    </row>
    <row r="2875" spans="1:32" x14ac:dyDescent="0.25">
      <c r="A2875" t="s">
        <v>8905</v>
      </c>
      <c r="B2875" s="10">
        <v>2024</v>
      </c>
      <c r="C2875" s="8">
        <v>45383</v>
      </c>
      <c r="D2875" s="8">
        <v>45473</v>
      </c>
      <c r="E2875" t="s">
        <v>83</v>
      </c>
      <c r="F2875">
        <v>8.9</v>
      </c>
      <c r="G2875" t="s">
        <v>99</v>
      </c>
      <c r="H2875" t="s">
        <v>8906</v>
      </c>
      <c r="I2875" t="s">
        <v>87</v>
      </c>
      <c r="J2875" t="s">
        <v>3672</v>
      </c>
      <c r="K2875" t="s">
        <v>606</v>
      </c>
      <c r="L2875" t="s">
        <v>503</v>
      </c>
      <c r="M2875" t="s">
        <v>137</v>
      </c>
      <c r="N2875">
        <v>8399</v>
      </c>
      <c r="O2875" t="s">
        <v>93</v>
      </c>
      <c r="P2875">
        <v>8399</v>
      </c>
      <c r="Q2875" t="s">
        <v>93</v>
      </c>
      <c r="R2875">
        <v>59600437</v>
      </c>
      <c r="S2875">
        <v>59600437</v>
      </c>
      <c r="T2875">
        <v>59600437</v>
      </c>
      <c r="U2875">
        <v>59600437</v>
      </c>
      <c r="V2875">
        <v>59600437</v>
      </c>
      <c r="W2875">
        <v>59600437</v>
      </c>
      <c r="X2875">
        <v>59600437</v>
      </c>
      <c r="Y2875">
        <v>59600437</v>
      </c>
      <c r="Z2875">
        <v>59600437</v>
      </c>
      <c r="AA2875">
        <v>59600437</v>
      </c>
      <c r="AB2875">
        <v>59600437</v>
      </c>
      <c r="AC2875">
        <v>59600437</v>
      </c>
      <c r="AD2875">
        <v>59600437</v>
      </c>
      <c r="AE2875" t="s">
        <v>95</v>
      </c>
      <c r="AF2875" s="8">
        <v>45473</v>
      </c>
    </row>
    <row r="2876" spans="1:32" x14ac:dyDescent="0.25">
      <c r="A2876" t="s">
        <v>8907</v>
      </c>
      <c r="B2876" s="10">
        <v>2024</v>
      </c>
      <c r="C2876" s="8">
        <v>45383</v>
      </c>
      <c r="D2876" s="8">
        <v>45473</v>
      </c>
      <c r="E2876" t="s">
        <v>83</v>
      </c>
      <c r="F2876">
        <v>8.9</v>
      </c>
      <c r="G2876" t="s">
        <v>224</v>
      </c>
      <c r="H2876" t="s">
        <v>8908</v>
      </c>
      <c r="I2876" t="s">
        <v>2239</v>
      </c>
      <c r="J2876" t="s">
        <v>6535</v>
      </c>
      <c r="K2876" t="s">
        <v>606</v>
      </c>
      <c r="L2876" t="s">
        <v>2377</v>
      </c>
      <c r="M2876" t="s">
        <v>91</v>
      </c>
      <c r="N2876">
        <v>7364</v>
      </c>
      <c r="O2876" t="s">
        <v>93</v>
      </c>
      <c r="P2876">
        <v>7364</v>
      </c>
      <c r="Q2876" t="s">
        <v>93</v>
      </c>
      <c r="R2876">
        <v>59600438</v>
      </c>
      <c r="S2876">
        <v>59600438</v>
      </c>
      <c r="T2876">
        <v>59600438</v>
      </c>
      <c r="U2876">
        <v>59600438</v>
      </c>
      <c r="V2876">
        <v>59600438</v>
      </c>
      <c r="W2876">
        <v>59600438</v>
      </c>
      <c r="X2876">
        <v>59600438</v>
      </c>
      <c r="Y2876">
        <v>59600438</v>
      </c>
      <c r="Z2876">
        <v>59600438</v>
      </c>
      <c r="AA2876">
        <v>59600438</v>
      </c>
      <c r="AB2876">
        <v>59600438</v>
      </c>
      <c r="AC2876">
        <v>59600438</v>
      </c>
      <c r="AD2876">
        <v>59600438</v>
      </c>
      <c r="AE2876" t="s">
        <v>95</v>
      </c>
      <c r="AF2876" s="8">
        <v>45473</v>
      </c>
    </row>
    <row r="2877" spans="1:32" x14ac:dyDescent="0.25">
      <c r="A2877" t="s">
        <v>8909</v>
      </c>
      <c r="B2877" s="10">
        <v>2024</v>
      </c>
      <c r="C2877" s="8">
        <v>45383</v>
      </c>
      <c r="D2877" s="8">
        <v>45473</v>
      </c>
      <c r="E2877" t="s">
        <v>83</v>
      </c>
      <c r="F2877">
        <v>8.9</v>
      </c>
      <c r="G2877" t="s">
        <v>99</v>
      </c>
      <c r="H2877" t="s">
        <v>8910</v>
      </c>
      <c r="I2877" t="s">
        <v>109</v>
      </c>
      <c r="J2877" t="s">
        <v>528</v>
      </c>
      <c r="K2877" t="s">
        <v>606</v>
      </c>
      <c r="L2877" t="s">
        <v>1809</v>
      </c>
      <c r="M2877" t="s">
        <v>91</v>
      </c>
      <c r="N2877">
        <v>8399</v>
      </c>
      <c r="O2877" t="s">
        <v>93</v>
      </c>
      <c r="P2877">
        <v>8399</v>
      </c>
      <c r="Q2877" t="s">
        <v>93</v>
      </c>
      <c r="R2877">
        <v>59600439</v>
      </c>
      <c r="S2877">
        <v>59600439</v>
      </c>
      <c r="T2877">
        <v>59600439</v>
      </c>
      <c r="U2877">
        <v>59600439</v>
      </c>
      <c r="V2877">
        <v>59600439</v>
      </c>
      <c r="W2877">
        <v>59600439</v>
      </c>
      <c r="X2877">
        <v>59600439</v>
      </c>
      <c r="Y2877">
        <v>59600439</v>
      </c>
      <c r="Z2877">
        <v>59600439</v>
      </c>
      <c r="AA2877">
        <v>59600439</v>
      </c>
      <c r="AB2877">
        <v>59600439</v>
      </c>
      <c r="AC2877">
        <v>59600439</v>
      </c>
      <c r="AD2877">
        <v>59600439</v>
      </c>
      <c r="AE2877" t="s">
        <v>95</v>
      </c>
      <c r="AF2877" s="8">
        <v>45473</v>
      </c>
    </row>
    <row r="2878" spans="1:32" x14ac:dyDescent="0.25">
      <c r="A2878" t="s">
        <v>8911</v>
      </c>
      <c r="B2878" s="10">
        <v>2024</v>
      </c>
      <c r="C2878" s="8">
        <v>45383</v>
      </c>
      <c r="D2878" s="8">
        <v>45473</v>
      </c>
      <c r="E2878" t="s">
        <v>83</v>
      </c>
      <c r="F2878">
        <v>16.899999999999999</v>
      </c>
      <c r="G2878" t="s">
        <v>290</v>
      </c>
      <c r="H2878" t="e">
        <f>+Bibliotecario      (Santa Ana T.)</f>
        <v>#NAME?</v>
      </c>
      <c r="I2878" t="s">
        <v>134</v>
      </c>
      <c r="J2878" t="s">
        <v>8912</v>
      </c>
      <c r="K2878" t="s">
        <v>606</v>
      </c>
      <c r="L2878" t="s">
        <v>8543</v>
      </c>
      <c r="M2878" t="s">
        <v>137</v>
      </c>
      <c r="N2878">
        <v>10686</v>
      </c>
      <c r="O2878" t="s">
        <v>93</v>
      </c>
      <c r="P2878">
        <v>10686</v>
      </c>
      <c r="Q2878" t="s">
        <v>93</v>
      </c>
      <c r="R2878">
        <v>59600440</v>
      </c>
      <c r="S2878">
        <v>59600440</v>
      </c>
      <c r="T2878">
        <v>59600440</v>
      </c>
      <c r="U2878">
        <v>59600440</v>
      </c>
      <c r="V2878">
        <v>59600440</v>
      </c>
      <c r="W2878">
        <v>59600440</v>
      </c>
      <c r="X2878">
        <v>59600440</v>
      </c>
      <c r="Y2878">
        <v>59600440</v>
      </c>
      <c r="Z2878">
        <v>59600440</v>
      </c>
      <c r="AA2878">
        <v>59600440</v>
      </c>
      <c r="AB2878">
        <v>59600440</v>
      </c>
      <c r="AC2878">
        <v>59600440</v>
      </c>
      <c r="AD2878">
        <v>59600440</v>
      </c>
      <c r="AE2878" t="s">
        <v>95</v>
      </c>
      <c r="AF2878" s="8">
        <v>45473</v>
      </c>
    </row>
    <row r="2879" spans="1:32" x14ac:dyDescent="0.25">
      <c r="A2879" t="s">
        <v>8913</v>
      </c>
      <c r="B2879" s="10">
        <v>2024</v>
      </c>
      <c r="C2879" s="8">
        <v>45383</v>
      </c>
      <c r="D2879" s="8">
        <v>45473</v>
      </c>
      <c r="E2879" t="s">
        <v>83</v>
      </c>
      <c r="F2879">
        <v>17.899999999999999</v>
      </c>
      <c r="G2879" t="s">
        <v>206</v>
      </c>
      <c r="H2879" t="s">
        <v>7346</v>
      </c>
      <c r="I2879" t="s">
        <v>4708</v>
      </c>
      <c r="J2879" t="s">
        <v>2052</v>
      </c>
      <c r="K2879" t="s">
        <v>1286</v>
      </c>
      <c r="L2879" t="s">
        <v>4906</v>
      </c>
      <c r="M2879" t="s">
        <v>91</v>
      </c>
      <c r="N2879">
        <v>11343</v>
      </c>
      <c r="O2879" t="s">
        <v>93</v>
      </c>
      <c r="P2879">
        <v>11343</v>
      </c>
      <c r="Q2879" t="s">
        <v>93</v>
      </c>
      <c r="R2879">
        <v>59600441</v>
      </c>
      <c r="S2879">
        <v>59600441</v>
      </c>
      <c r="T2879">
        <v>59600441</v>
      </c>
      <c r="U2879">
        <v>59600441</v>
      </c>
      <c r="V2879">
        <v>59600441</v>
      </c>
      <c r="W2879">
        <v>59600441</v>
      </c>
      <c r="X2879">
        <v>59600441</v>
      </c>
      <c r="Y2879">
        <v>59600441</v>
      </c>
      <c r="Z2879">
        <v>59600441</v>
      </c>
      <c r="AA2879">
        <v>59600441</v>
      </c>
      <c r="AB2879">
        <v>59600441</v>
      </c>
      <c r="AC2879">
        <v>59600441</v>
      </c>
      <c r="AD2879">
        <v>59600441</v>
      </c>
      <c r="AE2879" t="s">
        <v>95</v>
      </c>
      <c r="AF2879" s="8">
        <v>45473</v>
      </c>
    </row>
    <row r="2880" spans="1:32" x14ac:dyDescent="0.25">
      <c r="A2880" t="s">
        <v>8914</v>
      </c>
      <c r="B2880" s="10">
        <v>2024</v>
      </c>
      <c r="C2880" s="8">
        <v>45383</v>
      </c>
      <c r="D2880" s="8">
        <v>45473</v>
      </c>
      <c r="E2880" t="s">
        <v>83</v>
      </c>
      <c r="F2880">
        <v>8.9</v>
      </c>
      <c r="G2880" t="s">
        <v>174</v>
      </c>
      <c r="H2880" t="s">
        <v>8915</v>
      </c>
      <c r="I2880" t="s">
        <v>109</v>
      </c>
      <c r="J2880" t="s">
        <v>3085</v>
      </c>
      <c r="K2880" t="s">
        <v>3471</v>
      </c>
      <c r="L2880" t="s">
        <v>8916</v>
      </c>
      <c r="M2880" t="s">
        <v>91</v>
      </c>
      <c r="N2880">
        <v>8399</v>
      </c>
      <c r="O2880" t="s">
        <v>93</v>
      </c>
      <c r="P2880">
        <v>8399</v>
      </c>
      <c r="Q2880" t="s">
        <v>93</v>
      </c>
      <c r="R2880">
        <v>59600442</v>
      </c>
      <c r="S2880">
        <v>59600442</v>
      </c>
      <c r="T2880">
        <v>59600442</v>
      </c>
      <c r="U2880">
        <v>59600442</v>
      </c>
      <c r="V2880">
        <v>59600442</v>
      </c>
      <c r="W2880">
        <v>59600442</v>
      </c>
      <c r="X2880">
        <v>59600442</v>
      </c>
      <c r="Y2880">
        <v>59600442</v>
      </c>
      <c r="Z2880">
        <v>59600442</v>
      </c>
      <c r="AA2880">
        <v>59600442</v>
      </c>
      <c r="AB2880">
        <v>59600442</v>
      </c>
      <c r="AC2880">
        <v>59600442</v>
      </c>
      <c r="AD2880">
        <v>59600442</v>
      </c>
      <c r="AE2880" t="s">
        <v>95</v>
      </c>
      <c r="AF2880" s="8">
        <v>45473</v>
      </c>
    </row>
    <row r="2881" spans="1:32" x14ac:dyDescent="0.25">
      <c r="A2881" t="s">
        <v>8917</v>
      </c>
      <c r="B2881" s="10">
        <v>2024</v>
      </c>
      <c r="C2881" s="8">
        <v>45383</v>
      </c>
      <c r="D2881" s="8">
        <v>45473</v>
      </c>
      <c r="E2881" t="s">
        <v>83</v>
      </c>
      <c r="F2881">
        <v>8.9</v>
      </c>
      <c r="G2881" t="s">
        <v>174</v>
      </c>
      <c r="H2881" t="s">
        <v>308</v>
      </c>
      <c r="I2881" t="s">
        <v>309</v>
      </c>
      <c r="J2881" t="s">
        <v>8918</v>
      </c>
      <c r="K2881" t="s">
        <v>4455</v>
      </c>
      <c r="L2881" t="s">
        <v>2910</v>
      </c>
      <c r="M2881" t="s">
        <v>137</v>
      </c>
      <c r="N2881">
        <v>7364</v>
      </c>
      <c r="O2881" t="s">
        <v>93</v>
      </c>
      <c r="P2881">
        <v>7364</v>
      </c>
      <c r="Q2881" t="s">
        <v>93</v>
      </c>
      <c r="R2881">
        <v>59600480</v>
      </c>
      <c r="S2881">
        <v>59600480</v>
      </c>
      <c r="T2881">
        <v>59600480</v>
      </c>
      <c r="U2881">
        <v>59600480</v>
      </c>
      <c r="V2881">
        <v>59600480</v>
      </c>
      <c r="W2881">
        <v>59600480</v>
      </c>
      <c r="X2881">
        <v>59600480</v>
      </c>
      <c r="Y2881">
        <v>59600480</v>
      </c>
      <c r="Z2881">
        <v>59600480</v>
      </c>
      <c r="AA2881">
        <v>59600480</v>
      </c>
      <c r="AB2881">
        <v>59600480</v>
      </c>
      <c r="AC2881">
        <v>59600480</v>
      </c>
      <c r="AD2881">
        <v>59600480</v>
      </c>
      <c r="AE2881" t="s">
        <v>95</v>
      </c>
      <c r="AF2881" s="8">
        <v>45473</v>
      </c>
    </row>
    <row r="2882" spans="1:32" x14ac:dyDescent="0.25">
      <c r="A2882" t="s">
        <v>8919</v>
      </c>
      <c r="B2882" s="10">
        <v>2024</v>
      </c>
      <c r="C2882" s="8">
        <v>45383</v>
      </c>
      <c r="D2882" s="8">
        <v>45473</v>
      </c>
      <c r="E2882" t="s">
        <v>83</v>
      </c>
      <c r="F2882">
        <v>19.899999999999999</v>
      </c>
      <c r="G2882" t="s">
        <v>107</v>
      </c>
      <c r="H2882" t="s">
        <v>195</v>
      </c>
      <c r="I2882" t="s">
        <v>240</v>
      </c>
      <c r="J2882" t="s">
        <v>176</v>
      </c>
      <c r="K2882" t="s">
        <v>8920</v>
      </c>
      <c r="L2882" t="s">
        <v>1207</v>
      </c>
      <c r="M2882" t="s">
        <v>137</v>
      </c>
      <c r="N2882">
        <v>10916</v>
      </c>
      <c r="O2882" t="s">
        <v>93</v>
      </c>
      <c r="P2882">
        <v>10916</v>
      </c>
      <c r="Q2882" t="s">
        <v>93</v>
      </c>
      <c r="R2882">
        <v>59600481</v>
      </c>
      <c r="S2882">
        <v>59600481</v>
      </c>
      <c r="T2882">
        <v>59600481</v>
      </c>
      <c r="U2882">
        <v>59600481</v>
      </c>
      <c r="V2882">
        <v>59600481</v>
      </c>
      <c r="W2882">
        <v>59600481</v>
      </c>
      <c r="X2882">
        <v>59600481</v>
      </c>
      <c r="Y2882">
        <v>59600481</v>
      </c>
      <c r="Z2882">
        <v>59600481</v>
      </c>
      <c r="AA2882">
        <v>59600481</v>
      </c>
      <c r="AB2882">
        <v>59600481</v>
      </c>
      <c r="AC2882">
        <v>59600481</v>
      </c>
      <c r="AD2882">
        <v>59600481</v>
      </c>
      <c r="AE2882" t="s">
        <v>95</v>
      </c>
      <c r="AF2882" s="8">
        <v>45473</v>
      </c>
    </row>
    <row r="2883" spans="1:32" x14ac:dyDescent="0.25">
      <c r="A2883" t="s">
        <v>8921</v>
      </c>
      <c r="B2883" s="10">
        <v>2024</v>
      </c>
      <c r="C2883" s="8">
        <v>45383</v>
      </c>
      <c r="D2883" s="8">
        <v>45473</v>
      </c>
      <c r="E2883" t="s">
        <v>83</v>
      </c>
      <c r="F2883">
        <v>8.9</v>
      </c>
      <c r="G2883" t="s">
        <v>174</v>
      </c>
      <c r="H2883" t="s">
        <v>246</v>
      </c>
      <c r="I2883" t="s">
        <v>1773</v>
      </c>
      <c r="J2883" t="s">
        <v>8922</v>
      </c>
      <c r="K2883" t="s">
        <v>8923</v>
      </c>
      <c r="L2883" t="s">
        <v>1809</v>
      </c>
      <c r="M2883" t="s">
        <v>91</v>
      </c>
      <c r="N2883">
        <v>7364</v>
      </c>
      <c r="O2883" t="s">
        <v>93</v>
      </c>
      <c r="P2883">
        <v>7364</v>
      </c>
      <c r="Q2883" t="s">
        <v>93</v>
      </c>
      <c r="R2883">
        <v>59600482</v>
      </c>
      <c r="S2883">
        <v>59600482</v>
      </c>
      <c r="T2883">
        <v>59600482</v>
      </c>
      <c r="U2883">
        <v>59600482</v>
      </c>
      <c r="V2883">
        <v>59600482</v>
      </c>
      <c r="W2883">
        <v>59600482</v>
      </c>
      <c r="X2883">
        <v>59600482</v>
      </c>
      <c r="Y2883">
        <v>59600482</v>
      </c>
      <c r="Z2883">
        <v>59600482</v>
      </c>
      <c r="AA2883">
        <v>59600482</v>
      </c>
      <c r="AB2883">
        <v>59600482</v>
      </c>
      <c r="AC2883">
        <v>59600482</v>
      </c>
      <c r="AD2883">
        <v>59600482</v>
      </c>
      <c r="AE2883" t="s">
        <v>95</v>
      </c>
      <c r="AF2883" s="8">
        <v>45473</v>
      </c>
    </row>
    <row r="2884" spans="1:32" x14ac:dyDescent="0.25">
      <c r="A2884" t="s">
        <v>8924</v>
      </c>
      <c r="B2884" s="10">
        <v>2024</v>
      </c>
      <c r="C2884" s="8">
        <v>45383</v>
      </c>
      <c r="D2884" s="8">
        <v>45473</v>
      </c>
      <c r="E2884" t="s">
        <v>83</v>
      </c>
      <c r="F2884">
        <v>9.9</v>
      </c>
      <c r="G2884" t="s">
        <v>142</v>
      </c>
      <c r="H2884" t="s">
        <v>246</v>
      </c>
      <c r="I2884" t="s">
        <v>1140</v>
      </c>
      <c r="J2884" t="s">
        <v>8925</v>
      </c>
      <c r="K2884" t="s">
        <v>8923</v>
      </c>
      <c r="L2884" t="s">
        <v>1809</v>
      </c>
      <c r="M2884" t="s">
        <v>91</v>
      </c>
      <c r="N2884">
        <v>8741</v>
      </c>
      <c r="O2884" t="s">
        <v>93</v>
      </c>
      <c r="P2884">
        <v>8741</v>
      </c>
      <c r="Q2884" t="s">
        <v>93</v>
      </c>
      <c r="R2884">
        <v>59600483</v>
      </c>
      <c r="S2884">
        <v>59600483</v>
      </c>
      <c r="T2884">
        <v>59600483</v>
      </c>
      <c r="U2884">
        <v>59600483</v>
      </c>
      <c r="V2884">
        <v>59600483</v>
      </c>
      <c r="W2884">
        <v>59600483</v>
      </c>
      <c r="X2884">
        <v>59600483</v>
      </c>
      <c r="Y2884">
        <v>59600483</v>
      </c>
      <c r="Z2884">
        <v>59600483</v>
      </c>
      <c r="AA2884">
        <v>59600483</v>
      </c>
      <c r="AB2884">
        <v>59600483</v>
      </c>
      <c r="AC2884">
        <v>59600483</v>
      </c>
      <c r="AD2884">
        <v>59600483</v>
      </c>
      <c r="AE2884" t="s">
        <v>95</v>
      </c>
      <c r="AF2884" s="8">
        <v>45473</v>
      </c>
    </row>
    <row r="2885" spans="1:32" x14ac:dyDescent="0.25">
      <c r="A2885" t="s">
        <v>8926</v>
      </c>
      <c r="B2885" s="10">
        <v>2024</v>
      </c>
      <c r="C2885" s="8">
        <v>45383</v>
      </c>
      <c r="D2885" s="8">
        <v>45473</v>
      </c>
      <c r="E2885" t="s">
        <v>83</v>
      </c>
      <c r="F2885">
        <v>16.899999999999999</v>
      </c>
      <c r="G2885" t="s">
        <v>410</v>
      </c>
      <c r="H2885" t="s">
        <v>181</v>
      </c>
      <c r="I2885" t="s">
        <v>309</v>
      </c>
      <c r="J2885" t="s">
        <v>8927</v>
      </c>
      <c r="K2885" t="s">
        <v>8923</v>
      </c>
      <c r="L2885" t="s">
        <v>1809</v>
      </c>
      <c r="M2885" t="s">
        <v>91</v>
      </c>
      <c r="N2885">
        <v>11060</v>
      </c>
      <c r="O2885" t="s">
        <v>93</v>
      </c>
      <c r="P2885">
        <v>11060</v>
      </c>
      <c r="Q2885" t="s">
        <v>93</v>
      </c>
      <c r="R2885">
        <v>59600484</v>
      </c>
      <c r="S2885">
        <v>59600484</v>
      </c>
      <c r="T2885">
        <v>59600484</v>
      </c>
      <c r="U2885">
        <v>59600484</v>
      </c>
      <c r="V2885">
        <v>59600484</v>
      </c>
      <c r="W2885">
        <v>59600484</v>
      </c>
      <c r="X2885">
        <v>59600484</v>
      </c>
      <c r="Y2885">
        <v>59600484</v>
      </c>
      <c r="Z2885">
        <v>59600484</v>
      </c>
      <c r="AA2885">
        <v>59600484</v>
      </c>
      <c r="AB2885">
        <v>59600484</v>
      </c>
      <c r="AC2885">
        <v>59600484</v>
      </c>
      <c r="AD2885">
        <v>59600484</v>
      </c>
      <c r="AE2885" t="s">
        <v>95</v>
      </c>
      <c r="AF2885" s="8">
        <v>45473</v>
      </c>
    </row>
    <row r="2886" spans="1:32" x14ac:dyDescent="0.25">
      <c r="A2886" t="s">
        <v>8928</v>
      </c>
      <c r="B2886" s="10">
        <v>2024</v>
      </c>
      <c r="C2886" s="8">
        <v>45383</v>
      </c>
      <c r="D2886" s="8">
        <v>45473</v>
      </c>
      <c r="E2886" t="s">
        <v>83</v>
      </c>
      <c r="F2886">
        <v>11.9</v>
      </c>
      <c r="G2886" t="s">
        <v>565</v>
      </c>
      <c r="H2886" t="e">
        <f>+Cabo De Cuadrilla Electricista</f>
        <v>#NAME?</v>
      </c>
      <c r="I2886" t="s">
        <v>531</v>
      </c>
      <c r="J2886" t="s">
        <v>962</v>
      </c>
      <c r="K2886" t="s">
        <v>6243</v>
      </c>
      <c r="L2886" t="s">
        <v>203</v>
      </c>
      <c r="M2886" t="s">
        <v>91</v>
      </c>
      <c r="N2886">
        <v>9474</v>
      </c>
      <c r="O2886" t="s">
        <v>93</v>
      </c>
      <c r="P2886">
        <v>9474</v>
      </c>
      <c r="Q2886" t="s">
        <v>93</v>
      </c>
      <c r="R2886">
        <v>59600485</v>
      </c>
      <c r="S2886">
        <v>59600485</v>
      </c>
      <c r="T2886">
        <v>59600485</v>
      </c>
      <c r="U2886">
        <v>59600485</v>
      </c>
      <c r="V2886">
        <v>59600485</v>
      </c>
      <c r="W2886">
        <v>59600485</v>
      </c>
      <c r="X2886">
        <v>59600485</v>
      </c>
      <c r="Y2886">
        <v>59600485</v>
      </c>
      <c r="Z2886">
        <v>59600485</v>
      </c>
      <c r="AA2886">
        <v>59600485</v>
      </c>
      <c r="AB2886">
        <v>59600485</v>
      </c>
      <c r="AC2886">
        <v>59600485</v>
      </c>
      <c r="AD2886">
        <v>59600485</v>
      </c>
      <c r="AE2886" t="s">
        <v>95</v>
      </c>
      <c r="AF2886" s="8">
        <v>45473</v>
      </c>
    </row>
    <row r="2887" spans="1:32" x14ac:dyDescent="0.25">
      <c r="A2887" t="s">
        <v>8929</v>
      </c>
      <c r="B2887" s="10">
        <v>2024</v>
      </c>
      <c r="C2887" s="8">
        <v>45383</v>
      </c>
      <c r="D2887" s="8">
        <v>45473</v>
      </c>
      <c r="E2887" t="s">
        <v>1621</v>
      </c>
      <c r="F2887">
        <v>100</v>
      </c>
      <c r="G2887" t="s">
        <v>1634</v>
      </c>
      <c r="H2887" t="s">
        <v>1635</v>
      </c>
      <c r="I2887" t="s">
        <v>1636</v>
      </c>
      <c r="J2887" t="s">
        <v>8930</v>
      </c>
      <c r="K2887" t="s">
        <v>4437</v>
      </c>
      <c r="L2887" t="s">
        <v>8931</v>
      </c>
      <c r="M2887" t="s">
        <v>91</v>
      </c>
      <c r="N2887">
        <v>7468</v>
      </c>
      <c r="O2887" t="s">
        <v>93</v>
      </c>
      <c r="P2887">
        <v>7468</v>
      </c>
      <c r="Q2887" t="s">
        <v>93</v>
      </c>
      <c r="R2887">
        <v>59600513</v>
      </c>
      <c r="S2887">
        <v>59600513</v>
      </c>
      <c r="T2887">
        <v>59600513</v>
      </c>
      <c r="U2887">
        <v>59600513</v>
      </c>
      <c r="V2887">
        <v>59600513</v>
      </c>
      <c r="W2887">
        <v>59600513</v>
      </c>
      <c r="X2887">
        <v>59600513</v>
      </c>
      <c r="Y2887">
        <v>59600513</v>
      </c>
      <c r="Z2887">
        <v>59600513</v>
      </c>
      <c r="AA2887">
        <v>59600513</v>
      </c>
      <c r="AB2887">
        <v>59600513</v>
      </c>
      <c r="AC2887">
        <v>59600513</v>
      </c>
      <c r="AD2887">
        <v>59600513</v>
      </c>
      <c r="AE2887" t="s">
        <v>95</v>
      </c>
      <c r="AF2887" s="8">
        <v>45473</v>
      </c>
    </row>
    <row r="2888" spans="1:32" x14ac:dyDescent="0.25">
      <c r="A2888" t="s">
        <v>8932</v>
      </c>
      <c r="B2888" s="10">
        <v>2024</v>
      </c>
      <c r="C2888" s="8">
        <v>45383</v>
      </c>
      <c r="D2888" s="8">
        <v>45473</v>
      </c>
      <c r="E2888" t="s">
        <v>1621</v>
      </c>
      <c r="F2888">
        <v>100</v>
      </c>
      <c r="G2888" t="s">
        <v>1658</v>
      </c>
      <c r="H2888" t="s">
        <v>1629</v>
      </c>
      <c r="I2888" t="s">
        <v>3397</v>
      </c>
      <c r="J2888" t="s">
        <v>2293</v>
      </c>
      <c r="K2888" t="s">
        <v>2119</v>
      </c>
      <c r="L2888" t="s">
        <v>340</v>
      </c>
      <c r="M2888" t="s">
        <v>137</v>
      </c>
      <c r="N2888">
        <v>7468</v>
      </c>
      <c r="O2888" t="s">
        <v>93</v>
      </c>
      <c r="P2888">
        <v>7468</v>
      </c>
      <c r="Q2888" t="s">
        <v>93</v>
      </c>
      <c r="R2888">
        <v>59600514</v>
      </c>
      <c r="S2888">
        <v>59600514</v>
      </c>
      <c r="T2888">
        <v>59600514</v>
      </c>
      <c r="U2888">
        <v>59600514</v>
      </c>
      <c r="V2888">
        <v>59600514</v>
      </c>
      <c r="W2888">
        <v>59600514</v>
      </c>
      <c r="X2888">
        <v>59600514</v>
      </c>
      <c r="Y2888">
        <v>59600514</v>
      </c>
      <c r="Z2888">
        <v>59600514</v>
      </c>
      <c r="AA2888">
        <v>59600514</v>
      </c>
      <c r="AB2888">
        <v>59600514</v>
      </c>
      <c r="AC2888">
        <v>59600514</v>
      </c>
      <c r="AD2888">
        <v>59600514</v>
      </c>
      <c r="AE2888" t="s">
        <v>95</v>
      </c>
      <c r="AF2888" s="8">
        <v>45473</v>
      </c>
    </row>
    <row r="2889" spans="1:32" x14ac:dyDescent="0.25">
      <c r="A2889" t="s">
        <v>8933</v>
      </c>
      <c r="B2889" s="10">
        <v>2024</v>
      </c>
      <c r="C2889" s="8">
        <v>45383</v>
      </c>
      <c r="D2889" s="8">
        <v>45473</v>
      </c>
      <c r="E2889" t="s">
        <v>1621</v>
      </c>
      <c r="F2889">
        <v>100</v>
      </c>
      <c r="G2889" t="s">
        <v>224</v>
      </c>
      <c r="H2889" t="s">
        <v>1629</v>
      </c>
      <c r="I2889" t="s">
        <v>3470</v>
      </c>
      <c r="J2889" t="s">
        <v>1087</v>
      </c>
      <c r="K2889" t="s">
        <v>136</v>
      </c>
      <c r="L2889" t="s">
        <v>2381</v>
      </c>
      <c r="M2889" t="s">
        <v>137</v>
      </c>
      <c r="N2889">
        <v>7468</v>
      </c>
      <c r="O2889" t="s">
        <v>93</v>
      </c>
      <c r="P2889">
        <v>7468</v>
      </c>
      <c r="Q2889" t="s">
        <v>93</v>
      </c>
      <c r="R2889">
        <v>59600515</v>
      </c>
      <c r="S2889">
        <v>59600515</v>
      </c>
      <c r="T2889">
        <v>59600515</v>
      </c>
      <c r="U2889">
        <v>59600515</v>
      </c>
      <c r="V2889">
        <v>59600515</v>
      </c>
      <c r="W2889">
        <v>59600515</v>
      </c>
      <c r="X2889">
        <v>59600515</v>
      </c>
      <c r="Y2889">
        <v>59600515</v>
      </c>
      <c r="Z2889">
        <v>59600515</v>
      </c>
      <c r="AA2889">
        <v>59600515</v>
      </c>
      <c r="AB2889">
        <v>59600515</v>
      </c>
      <c r="AC2889">
        <v>59600515</v>
      </c>
      <c r="AD2889">
        <v>59600515</v>
      </c>
      <c r="AE2889" t="s">
        <v>95</v>
      </c>
      <c r="AF2889" s="8">
        <v>45473</v>
      </c>
    </row>
    <row r="2890" spans="1:32" x14ac:dyDescent="0.25">
      <c r="A2890" t="s">
        <v>8934</v>
      </c>
      <c r="B2890" s="10">
        <v>2024</v>
      </c>
      <c r="C2890" s="8">
        <v>45383</v>
      </c>
      <c r="D2890" s="8">
        <v>45473</v>
      </c>
      <c r="E2890" t="s">
        <v>1621</v>
      </c>
      <c r="F2890">
        <v>100</v>
      </c>
      <c r="G2890" t="s">
        <v>8600</v>
      </c>
      <c r="H2890" t="s">
        <v>1629</v>
      </c>
      <c r="I2890" t="s">
        <v>3462</v>
      </c>
      <c r="J2890" t="s">
        <v>1220</v>
      </c>
      <c r="K2890" t="s">
        <v>1092</v>
      </c>
      <c r="L2890" t="s">
        <v>453</v>
      </c>
      <c r="M2890" t="s">
        <v>91</v>
      </c>
      <c r="N2890">
        <v>7468</v>
      </c>
      <c r="O2890" t="s">
        <v>93</v>
      </c>
      <c r="P2890">
        <v>7468</v>
      </c>
      <c r="Q2890" t="s">
        <v>93</v>
      </c>
      <c r="R2890">
        <v>59600516</v>
      </c>
      <c r="S2890">
        <v>59600516</v>
      </c>
      <c r="T2890">
        <v>59600516</v>
      </c>
      <c r="U2890">
        <v>59600516</v>
      </c>
      <c r="V2890">
        <v>59600516</v>
      </c>
      <c r="W2890">
        <v>59600516</v>
      </c>
      <c r="X2890">
        <v>59600516</v>
      </c>
      <c r="Y2890">
        <v>59600516</v>
      </c>
      <c r="Z2890">
        <v>59600516</v>
      </c>
      <c r="AA2890">
        <v>59600516</v>
      </c>
      <c r="AB2890">
        <v>59600516</v>
      </c>
      <c r="AC2890">
        <v>59600516</v>
      </c>
      <c r="AD2890">
        <v>59600516</v>
      </c>
      <c r="AE2890" t="s">
        <v>95</v>
      </c>
      <c r="AF2890" s="8">
        <v>45473</v>
      </c>
    </row>
    <row r="2891" spans="1:32" x14ac:dyDescent="0.25">
      <c r="A2891" t="s">
        <v>8935</v>
      </c>
      <c r="B2891" s="10">
        <v>2024</v>
      </c>
      <c r="C2891" s="8">
        <v>45383</v>
      </c>
      <c r="D2891" s="8">
        <v>45473</v>
      </c>
      <c r="E2891" t="s">
        <v>1621</v>
      </c>
      <c r="F2891">
        <v>100</v>
      </c>
      <c r="G2891" t="s">
        <v>1634</v>
      </c>
      <c r="H2891" t="s">
        <v>1635</v>
      </c>
      <c r="I2891" t="s">
        <v>1636</v>
      </c>
      <c r="J2891" t="s">
        <v>8936</v>
      </c>
      <c r="K2891" t="s">
        <v>1809</v>
      </c>
      <c r="L2891" t="s">
        <v>982</v>
      </c>
      <c r="M2891" t="s">
        <v>137</v>
      </c>
      <c r="N2891">
        <v>7468</v>
      </c>
      <c r="O2891" t="s">
        <v>93</v>
      </c>
      <c r="P2891">
        <v>7468</v>
      </c>
      <c r="Q2891" t="s">
        <v>93</v>
      </c>
      <c r="R2891">
        <v>59600517</v>
      </c>
      <c r="S2891">
        <v>59600517</v>
      </c>
      <c r="T2891">
        <v>59600517</v>
      </c>
      <c r="U2891">
        <v>59600517</v>
      </c>
      <c r="V2891">
        <v>59600517</v>
      </c>
      <c r="W2891">
        <v>59600517</v>
      </c>
      <c r="X2891">
        <v>59600517</v>
      </c>
      <c r="Y2891">
        <v>59600517</v>
      </c>
      <c r="Z2891">
        <v>59600517</v>
      </c>
      <c r="AA2891">
        <v>59600517</v>
      </c>
      <c r="AB2891">
        <v>59600517</v>
      </c>
      <c r="AC2891">
        <v>59600517</v>
      </c>
      <c r="AD2891">
        <v>59600517</v>
      </c>
      <c r="AE2891" t="s">
        <v>95</v>
      </c>
      <c r="AF2891" s="8">
        <v>45473</v>
      </c>
    </row>
    <row r="2892" spans="1:32" x14ac:dyDescent="0.25">
      <c r="A2892" t="s">
        <v>8937</v>
      </c>
      <c r="B2892" s="10">
        <v>2024</v>
      </c>
      <c r="C2892" s="8">
        <v>45383</v>
      </c>
      <c r="D2892" s="8">
        <v>45473</v>
      </c>
      <c r="E2892" t="s">
        <v>1621</v>
      </c>
      <c r="F2892">
        <v>100</v>
      </c>
      <c r="G2892" t="s">
        <v>8938</v>
      </c>
      <c r="H2892" t="s">
        <v>1629</v>
      </c>
      <c r="I2892" t="s">
        <v>2506</v>
      </c>
      <c r="J2892" t="s">
        <v>8939</v>
      </c>
      <c r="K2892" t="s">
        <v>2053</v>
      </c>
      <c r="L2892" t="s">
        <v>1199</v>
      </c>
      <c r="M2892" t="s">
        <v>137</v>
      </c>
      <c r="N2892">
        <v>7468</v>
      </c>
      <c r="O2892" t="s">
        <v>93</v>
      </c>
      <c r="P2892">
        <v>7468</v>
      </c>
      <c r="Q2892" t="s">
        <v>93</v>
      </c>
      <c r="R2892">
        <v>59600518</v>
      </c>
      <c r="S2892">
        <v>59600518</v>
      </c>
      <c r="T2892">
        <v>59600518</v>
      </c>
      <c r="U2892">
        <v>59600518</v>
      </c>
      <c r="V2892">
        <v>59600518</v>
      </c>
      <c r="W2892">
        <v>59600518</v>
      </c>
      <c r="X2892">
        <v>59600518</v>
      </c>
      <c r="Y2892">
        <v>59600518</v>
      </c>
      <c r="Z2892">
        <v>59600518</v>
      </c>
      <c r="AA2892">
        <v>59600518</v>
      </c>
      <c r="AB2892">
        <v>59600518</v>
      </c>
      <c r="AC2892">
        <v>59600518</v>
      </c>
      <c r="AD2892">
        <v>59600518</v>
      </c>
      <c r="AE2892" t="s">
        <v>95</v>
      </c>
      <c r="AF2892" s="8">
        <v>45473</v>
      </c>
    </row>
    <row r="2893" spans="1:32" x14ac:dyDescent="0.25">
      <c r="A2893" t="s">
        <v>8940</v>
      </c>
      <c r="B2893" s="10">
        <v>2024</v>
      </c>
      <c r="C2893" s="8">
        <v>45383</v>
      </c>
      <c r="D2893" s="8">
        <v>45473</v>
      </c>
      <c r="E2893" t="s">
        <v>1621</v>
      </c>
      <c r="F2893">
        <v>100</v>
      </c>
      <c r="G2893" t="s">
        <v>224</v>
      </c>
      <c r="H2893" t="s">
        <v>1623</v>
      </c>
      <c r="I2893" t="s">
        <v>2506</v>
      </c>
      <c r="J2893" t="s">
        <v>8941</v>
      </c>
      <c r="K2893" t="s">
        <v>3668</v>
      </c>
      <c r="L2893" t="s">
        <v>8365</v>
      </c>
      <c r="M2893" t="s">
        <v>91</v>
      </c>
      <c r="N2893">
        <v>7468</v>
      </c>
      <c r="O2893" t="s">
        <v>93</v>
      </c>
      <c r="P2893">
        <v>7468</v>
      </c>
      <c r="Q2893" t="s">
        <v>93</v>
      </c>
      <c r="R2893">
        <v>59600544</v>
      </c>
      <c r="S2893">
        <v>59600544</v>
      </c>
      <c r="T2893">
        <v>59600544</v>
      </c>
      <c r="U2893">
        <v>59600544</v>
      </c>
      <c r="V2893">
        <v>59600544</v>
      </c>
      <c r="W2893">
        <v>59600544</v>
      </c>
      <c r="X2893">
        <v>59600544</v>
      </c>
      <c r="Y2893">
        <v>59600544</v>
      </c>
      <c r="Z2893">
        <v>59600544</v>
      </c>
      <c r="AA2893">
        <v>59600544</v>
      </c>
      <c r="AB2893">
        <v>59600544</v>
      </c>
      <c r="AC2893">
        <v>59600544</v>
      </c>
      <c r="AD2893">
        <v>59600544</v>
      </c>
      <c r="AE2893" t="s">
        <v>95</v>
      </c>
      <c r="AF2893" s="8">
        <v>45473</v>
      </c>
    </row>
    <row r="2894" spans="1:32" x14ac:dyDescent="0.25">
      <c r="A2894" t="s">
        <v>8942</v>
      </c>
      <c r="B2894" s="10">
        <v>2024</v>
      </c>
      <c r="C2894" s="8">
        <v>45383</v>
      </c>
      <c r="D2894" s="8">
        <v>45473</v>
      </c>
      <c r="E2894" t="s">
        <v>1621</v>
      </c>
      <c r="F2894">
        <v>100</v>
      </c>
      <c r="G2894" t="s">
        <v>8943</v>
      </c>
      <c r="H2894" t="s">
        <v>1629</v>
      </c>
      <c r="I2894" t="s">
        <v>8944</v>
      </c>
      <c r="J2894" t="s">
        <v>688</v>
      </c>
      <c r="K2894" t="s">
        <v>8945</v>
      </c>
      <c r="L2894" t="s">
        <v>340</v>
      </c>
      <c r="M2894" t="s">
        <v>91</v>
      </c>
      <c r="N2894">
        <v>7468</v>
      </c>
      <c r="O2894" t="s">
        <v>93</v>
      </c>
      <c r="P2894">
        <v>7468</v>
      </c>
      <c r="Q2894" t="s">
        <v>93</v>
      </c>
      <c r="R2894">
        <v>59600545</v>
      </c>
      <c r="S2894">
        <v>59600545</v>
      </c>
      <c r="T2894">
        <v>59600545</v>
      </c>
      <c r="U2894">
        <v>59600545</v>
      </c>
      <c r="V2894">
        <v>59600545</v>
      </c>
      <c r="W2894">
        <v>59600545</v>
      </c>
      <c r="X2894">
        <v>59600545</v>
      </c>
      <c r="Y2894">
        <v>59600545</v>
      </c>
      <c r="Z2894">
        <v>59600545</v>
      </c>
      <c r="AA2894">
        <v>59600545</v>
      </c>
      <c r="AB2894">
        <v>59600545</v>
      </c>
      <c r="AC2894">
        <v>59600545</v>
      </c>
      <c r="AD2894">
        <v>59600545</v>
      </c>
      <c r="AE2894" t="s">
        <v>95</v>
      </c>
      <c r="AF2894" s="8">
        <v>45473</v>
      </c>
    </row>
    <row r="2895" spans="1:32" x14ac:dyDescent="0.25">
      <c r="A2895" t="s">
        <v>8946</v>
      </c>
      <c r="B2895" s="10">
        <v>2024</v>
      </c>
      <c r="C2895" s="8">
        <v>45383</v>
      </c>
      <c r="D2895" s="8">
        <v>45473</v>
      </c>
      <c r="E2895" t="s">
        <v>1621</v>
      </c>
      <c r="F2895">
        <v>100</v>
      </c>
      <c r="G2895" t="s">
        <v>1658</v>
      </c>
      <c r="H2895" t="s">
        <v>1629</v>
      </c>
      <c r="I2895" t="s">
        <v>8947</v>
      </c>
      <c r="J2895" t="s">
        <v>501</v>
      </c>
      <c r="K2895" t="s">
        <v>844</v>
      </c>
      <c r="L2895" t="s">
        <v>340</v>
      </c>
      <c r="M2895" t="s">
        <v>137</v>
      </c>
      <c r="N2895">
        <v>7468</v>
      </c>
      <c r="O2895" t="s">
        <v>93</v>
      </c>
      <c r="P2895">
        <v>7468</v>
      </c>
      <c r="Q2895" t="s">
        <v>93</v>
      </c>
      <c r="R2895">
        <v>59600546</v>
      </c>
      <c r="S2895">
        <v>59600546</v>
      </c>
      <c r="T2895">
        <v>59600546</v>
      </c>
      <c r="U2895">
        <v>59600546</v>
      </c>
      <c r="V2895">
        <v>59600546</v>
      </c>
      <c r="W2895">
        <v>59600546</v>
      </c>
      <c r="X2895">
        <v>59600546</v>
      </c>
      <c r="Y2895">
        <v>59600546</v>
      </c>
      <c r="Z2895">
        <v>59600546</v>
      </c>
      <c r="AA2895">
        <v>59600546</v>
      </c>
      <c r="AB2895">
        <v>59600546</v>
      </c>
      <c r="AC2895">
        <v>59600546</v>
      </c>
      <c r="AD2895">
        <v>59600546</v>
      </c>
      <c r="AE2895" t="s">
        <v>95</v>
      </c>
      <c r="AF2895" s="8">
        <v>45473</v>
      </c>
    </row>
    <row r="2896" spans="1:32" x14ac:dyDescent="0.25">
      <c r="A2896" t="s">
        <v>8948</v>
      </c>
      <c r="B2896" s="10">
        <v>2024</v>
      </c>
      <c r="C2896" s="8">
        <v>45383</v>
      </c>
      <c r="D2896" s="8">
        <v>45473</v>
      </c>
      <c r="E2896" t="s">
        <v>1621</v>
      </c>
      <c r="F2896">
        <v>100</v>
      </c>
      <c r="G2896" t="s">
        <v>388</v>
      </c>
      <c r="H2896" t="s">
        <v>1629</v>
      </c>
      <c r="I2896" t="s">
        <v>8602</v>
      </c>
      <c r="J2896" t="s">
        <v>4806</v>
      </c>
      <c r="K2896" t="s">
        <v>844</v>
      </c>
      <c r="L2896" t="s">
        <v>374</v>
      </c>
      <c r="M2896" t="s">
        <v>91</v>
      </c>
      <c r="N2896">
        <v>7468</v>
      </c>
      <c r="O2896" t="s">
        <v>93</v>
      </c>
      <c r="P2896">
        <v>7468</v>
      </c>
      <c r="Q2896" t="s">
        <v>93</v>
      </c>
      <c r="R2896">
        <v>59600547</v>
      </c>
      <c r="S2896">
        <v>59600547</v>
      </c>
      <c r="T2896">
        <v>59600547</v>
      </c>
      <c r="U2896">
        <v>59600547</v>
      </c>
      <c r="V2896">
        <v>59600547</v>
      </c>
      <c r="W2896">
        <v>59600547</v>
      </c>
      <c r="X2896">
        <v>59600547</v>
      </c>
      <c r="Y2896">
        <v>59600547</v>
      </c>
      <c r="Z2896">
        <v>59600547</v>
      </c>
      <c r="AA2896">
        <v>59600547</v>
      </c>
      <c r="AB2896">
        <v>59600547</v>
      </c>
      <c r="AC2896">
        <v>59600547</v>
      </c>
      <c r="AD2896">
        <v>59600547</v>
      </c>
      <c r="AE2896" t="s">
        <v>95</v>
      </c>
      <c r="AF2896" s="8">
        <v>45473</v>
      </c>
    </row>
    <row r="2897" spans="1:32" x14ac:dyDescent="0.25">
      <c r="A2897" t="s">
        <v>8949</v>
      </c>
      <c r="B2897" s="10">
        <v>2024</v>
      </c>
      <c r="C2897" s="8">
        <v>45383</v>
      </c>
      <c r="D2897" s="8">
        <v>45473</v>
      </c>
      <c r="E2897" t="s">
        <v>1621</v>
      </c>
      <c r="F2897">
        <v>100</v>
      </c>
      <c r="G2897" t="s">
        <v>468</v>
      </c>
      <c r="H2897" t="s">
        <v>1629</v>
      </c>
      <c r="I2897" t="s">
        <v>8602</v>
      </c>
      <c r="J2897" t="s">
        <v>631</v>
      </c>
      <c r="K2897" t="s">
        <v>844</v>
      </c>
      <c r="L2897" t="s">
        <v>203</v>
      </c>
      <c r="M2897" t="s">
        <v>91</v>
      </c>
      <c r="N2897">
        <v>7468</v>
      </c>
      <c r="O2897" t="s">
        <v>93</v>
      </c>
      <c r="P2897">
        <v>7468</v>
      </c>
      <c r="Q2897" t="s">
        <v>93</v>
      </c>
      <c r="R2897">
        <v>59600548</v>
      </c>
      <c r="S2897">
        <v>59600548</v>
      </c>
      <c r="T2897">
        <v>59600548</v>
      </c>
      <c r="U2897">
        <v>59600548</v>
      </c>
      <c r="V2897">
        <v>59600548</v>
      </c>
      <c r="W2897">
        <v>59600548</v>
      </c>
      <c r="X2897">
        <v>59600548</v>
      </c>
      <c r="Y2897">
        <v>59600548</v>
      </c>
      <c r="Z2897">
        <v>59600548</v>
      </c>
      <c r="AA2897">
        <v>59600548</v>
      </c>
      <c r="AB2897">
        <v>59600548</v>
      </c>
      <c r="AC2897">
        <v>59600548</v>
      </c>
      <c r="AD2897">
        <v>59600548</v>
      </c>
      <c r="AE2897" t="s">
        <v>95</v>
      </c>
      <c r="AF2897" s="8">
        <v>45473</v>
      </c>
    </row>
    <row r="2898" spans="1:32" x14ac:dyDescent="0.25">
      <c r="A2898" t="s">
        <v>8950</v>
      </c>
      <c r="B2898" s="10">
        <v>2024</v>
      </c>
      <c r="C2898" s="8">
        <v>45383</v>
      </c>
      <c r="D2898" s="8">
        <v>45473</v>
      </c>
      <c r="E2898" t="s">
        <v>1621</v>
      </c>
      <c r="F2898">
        <v>100</v>
      </c>
      <c r="G2898" t="s">
        <v>8951</v>
      </c>
      <c r="H2898" t="s">
        <v>1635</v>
      </c>
      <c r="I2898" t="s">
        <v>8952</v>
      </c>
      <c r="J2898" t="s">
        <v>8953</v>
      </c>
      <c r="K2898" t="s">
        <v>1054</v>
      </c>
      <c r="L2898" t="s">
        <v>8954</v>
      </c>
      <c r="M2898" t="s">
        <v>137</v>
      </c>
      <c r="N2898">
        <v>7468</v>
      </c>
      <c r="O2898" t="s">
        <v>93</v>
      </c>
      <c r="P2898">
        <v>7468</v>
      </c>
      <c r="Q2898" t="s">
        <v>93</v>
      </c>
      <c r="R2898">
        <v>59600549</v>
      </c>
      <c r="S2898">
        <v>59600549</v>
      </c>
      <c r="T2898">
        <v>59600549</v>
      </c>
      <c r="U2898">
        <v>59600549</v>
      </c>
      <c r="V2898">
        <v>59600549</v>
      </c>
      <c r="W2898">
        <v>59600549</v>
      </c>
      <c r="X2898">
        <v>59600549</v>
      </c>
      <c r="Y2898">
        <v>59600549</v>
      </c>
      <c r="Z2898">
        <v>59600549</v>
      </c>
      <c r="AA2898">
        <v>59600549</v>
      </c>
      <c r="AB2898">
        <v>59600549</v>
      </c>
      <c r="AC2898">
        <v>59600549</v>
      </c>
      <c r="AD2898">
        <v>59600549</v>
      </c>
      <c r="AE2898" t="s">
        <v>95</v>
      </c>
      <c r="AF2898" s="8">
        <v>45473</v>
      </c>
    </row>
    <row r="2899" spans="1:32" x14ac:dyDescent="0.25">
      <c r="A2899" t="s">
        <v>8955</v>
      </c>
      <c r="B2899" s="10">
        <v>2024</v>
      </c>
      <c r="C2899" s="8">
        <v>45383</v>
      </c>
      <c r="D2899" s="8">
        <v>45473</v>
      </c>
      <c r="E2899" t="s">
        <v>1621</v>
      </c>
      <c r="F2899">
        <v>100</v>
      </c>
      <c r="G2899" t="s">
        <v>2543</v>
      </c>
      <c r="H2899" t="s">
        <v>1635</v>
      </c>
      <c r="I2899" t="s">
        <v>1636</v>
      </c>
      <c r="J2899" t="s">
        <v>8956</v>
      </c>
      <c r="K2899" t="s">
        <v>1054</v>
      </c>
      <c r="L2899" t="s">
        <v>2521</v>
      </c>
      <c r="M2899" t="s">
        <v>137</v>
      </c>
      <c r="N2899">
        <v>7468</v>
      </c>
      <c r="O2899" t="s">
        <v>93</v>
      </c>
      <c r="P2899">
        <v>7468</v>
      </c>
      <c r="Q2899" t="s">
        <v>93</v>
      </c>
      <c r="R2899">
        <v>59600550</v>
      </c>
      <c r="S2899">
        <v>59600550</v>
      </c>
      <c r="T2899">
        <v>59600550</v>
      </c>
      <c r="U2899">
        <v>59600550</v>
      </c>
      <c r="V2899">
        <v>59600550</v>
      </c>
      <c r="W2899">
        <v>59600550</v>
      </c>
      <c r="X2899">
        <v>59600550</v>
      </c>
      <c r="Y2899">
        <v>59600550</v>
      </c>
      <c r="Z2899">
        <v>59600550</v>
      </c>
      <c r="AA2899">
        <v>59600550</v>
      </c>
      <c r="AB2899">
        <v>59600550</v>
      </c>
      <c r="AC2899">
        <v>59600550</v>
      </c>
      <c r="AD2899">
        <v>59600550</v>
      </c>
      <c r="AE2899" t="s">
        <v>95</v>
      </c>
      <c r="AF2899" s="8">
        <v>45473</v>
      </c>
    </row>
    <row r="2900" spans="1:32" x14ac:dyDescent="0.25">
      <c r="A2900" t="s">
        <v>8957</v>
      </c>
      <c r="B2900" s="10">
        <v>2024</v>
      </c>
      <c r="C2900" s="8">
        <v>45383</v>
      </c>
      <c r="D2900" s="8">
        <v>45473</v>
      </c>
      <c r="E2900" t="s">
        <v>1621</v>
      </c>
      <c r="F2900">
        <v>100</v>
      </c>
      <c r="G2900" t="s">
        <v>468</v>
      </c>
      <c r="H2900" t="s">
        <v>1629</v>
      </c>
      <c r="I2900" t="s">
        <v>8602</v>
      </c>
      <c r="J2900" t="s">
        <v>3174</v>
      </c>
      <c r="K2900" t="s">
        <v>1408</v>
      </c>
      <c r="L2900" t="s">
        <v>999</v>
      </c>
      <c r="M2900" t="s">
        <v>137</v>
      </c>
      <c r="N2900">
        <v>7468</v>
      </c>
      <c r="O2900" t="s">
        <v>93</v>
      </c>
      <c r="P2900">
        <v>7468</v>
      </c>
      <c r="Q2900" t="s">
        <v>93</v>
      </c>
      <c r="R2900">
        <v>59600574</v>
      </c>
      <c r="S2900">
        <v>59600574</v>
      </c>
      <c r="T2900">
        <v>59600574</v>
      </c>
      <c r="U2900">
        <v>59600574</v>
      </c>
      <c r="V2900">
        <v>59600574</v>
      </c>
      <c r="W2900">
        <v>59600574</v>
      </c>
      <c r="X2900">
        <v>59600574</v>
      </c>
      <c r="Y2900">
        <v>59600574</v>
      </c>
      <c r="Z2900">
        <v>59600574</v>
      </c>
      <c r="AA2900">
        <v>59600574</v>
      </c>
      <c r="AB2900">
        <v>59600574</v>
      </c>
      <c r="AC2900">
        <v>59600574</v>
      </c>
      <c r="AD2900">
        <v>59600574</v>
      </c>
      <c r="AE2900" t="s">
        <v>95</v>
      </c>
      <c r="AF2900" s="8">
        <v>45473</v>
      </c>
    </row>
    <row r="2901" spans="1:32" x14ac:dyDescent="0.25">
      <c r="A2901" t="s">
        <v>8958</v>
      </c>
      <c r="B2901" s="10">
        <v>2024</v>
      </c>
      <c r="C2901" s="8">
        <v>45383</v>
      </c>
      <c r="D2901" s="8">
        <v>45473</v>
      </c>
      <c r="E2901" t="s">
        <v>1621</v>
      </c>
      <c r="F2901">
        <v>100</v>
      </c>
      <c r="G2901" t="s">
        <v>1658</v>
      </c>
      <c r="H2901" t="s">
        <v>1629</v>
      </c>
      <c r="I2901" t="s">
        <v>8228</v>
      </c>
      <c r="J2901" t="s">
        <v>8959</v>
      </c>
      <c r="K2901" t="s">
        <v>2160</v>
      </c>
      <c r="L2901" t="s">
        <v>2835</v>
      </c>
      <c r="M2901" t="s">
        <v>137</v>
      </c>
      <c r="N2901">
        <v>7468</v>
      </c>
      <c r="O2901" t="s">
        <v>93</v>
      </c>
      <c r="P2901">
        <v>7468</v>
      </c>
      <c r="Q2901" t="s">
        <v>93</v>
      </c>
      <c r="R2901">
        <v>59600575</v>
      </c>
      <c r="S2901">
        <v>59600575</v>
      </c>
      <c r="T2901">
        <v>59600575</v>
      </c>
      <c r="U2901">
        <v>59600575</v>
      </c>
      <c r="V2901">
        <v>59600575</v>
      </c>
      <c r="W2901">
        <v>59600575</v>
      </c>
      <c r="X2901">
        <v>59600575</v>
      </c>
      <c r="Y2901">
        <v>59600575</v>
      </c>
      <c r="Z2901">
        <v>59600575</v>
      </c>
      <c r="AA2901">
        <v>59600575</v>
      </c>
      <c r="AB2901">
        <v>59600575</v>
      </c>
      <c r="AC2901">
        <v>59600575</v>
      </c>
      <c r="AD2901">
        <v>59600575</v>
      </c>
      <c r="AE2901" t="s">
        <v>95</v>
      </c>
      <c r="AF2901" s="8">
        <v>45473</v>
      </c>
    </row>
    <row r="2902" spans="1:32" x14ac:dyDescent="0.25">
      <c r="A2902" t="s">
        <v>8960</v>
      </c>
      <c r="B2902" s="10">
        <v>2024</v>
      </c>
      <c r="C2902" s="8">
        <v>45383</v>
      </c>
      <c r="D2902" s="8">
        <v>45473</v>
      </c>
      <c r="E2902" t="s">
        <v>1621</v>
      </c>
      <c r="F2902">
        <v>100</v>
      </c>
      <c r="G2902" t="s">
        <v>1634</v>
      </c>
      <c r="H2902" t="s">
        <v>1635</v>
      </c>
      <c r="I2902" t="s">
        <v>1636</v>
      </c>
      <c r="J2902" t="s">
        <v>8961</v>
      </c>
      <c r="K2902" t="s">
        <v>2160</v>
      </c>
      <c r="L2902" t="s">
        <v>146</v>
      </c>
      <c r="M2902" t="s">
        <v>91</v>
      </c>
      <c r="N2902">
        <v>7468</v>
      </c>
      <c r="O2902" t="s">
        <v>93</v>
      </c>
      <c r="P2902">
        <v>7468</v>
      </c>
      <c r="Q2902" t="s">
        <v>93</v>
      </c>
      <c r="R2902">
        <v>59600576</v>
      </c>
      <c r="S2902">
        <v>59600576</v>
      </c>
      <c r="T2902">
        <v>59600576</v>
      </c>
      <c r="U2902">
        <v>59600576</v>
      </c>
      <c r="V2902">
        <v>59600576</v>
      </c>
      <c r="W2902">
        <v>59600576</v>
      </c>
      <c r="X2902">
        <v>59600576</v>
      </c>
      <c r="Y2902">
        <v>59600576</v>
      </c>
      <c r="Z2902">
        <v>59600576</v>
      </c>
      <c r="AA2902">
        <v>59600576</v>
      </c>
      <c r="AB2902">
        <v>59600576</v>
      </c>
      <c r="AC2902">
        <v>59600576</v>
      </c>
      <c r="AD2902">
        <v>59600576</v>
      </c>
      <c r="AE2902" t="s">
        <v>95</v>
      </c>
      <c r="AF2902" s="8">
        <v>45473</v>
      </c>
    </row>
    <row r="2903" spans="1:32" x14ac:dyDescent="0.25">
      <c r="A2903" s="9" t="s">
        <v>8962</v>
      </c>
      <c r="B2903" s="10">
        <v>2024</v>
      </c>
      <c r="C2903" s="8">
        <v>45383</v>
      </c>
      <c r="D2903" s="8">
        <v>45473</v>
      </c>
      <c r="E2903" t="s">
        <v>1621</v>
      </c>
      <c r="F2903">
        <v>100</v>
      </c>
      <c r="G2903" t="s">
        <v>1658</v>
      </c>
      <c r="H2903" t="s">
        <v>1629</v>
      </c>
      <c r="I2903" t="s">
        <v>2506</v>
      </c>
      <c r="J2903" t="s">
        <v>584</v>
      </c>
      <c r="K2903" t="s">
        <v>503</v>
      </c>
      <c r="L2903" t="s">
        <v>503</v>
      </c>
      <c r="M2903" t="s">
        <v>91</v>
      </c>
      <c r="N2903">
        <v>7468</v>
      </c>
      <c r="O2903" t="s">
        <v>93</v>
      </c>
      <c r="P2903">
        <v>7468</v>
      </c>
      <c r="Q2903" t="s">
        <v>93</v>
      </c>
      <c r="R2903">
        <v>59600577</v>
      </c>
      <c r="S2903">
        <v>59600577</v>
      </c>
      <c r="T2903">
        <v>59600577</v>
      </c>
      <c r="U2903">
        <v>59600577</v>
      </c>
      <c r="V2903">
        <v>59600577</v>
      </c>
      <c r="W2903">
        <v>59600577</v>
      </c>
      <c r="X2903">
        <v>59600577</v>
      </c>
      <c r="Y2903">
        <v>59600577</v>
      </c>
      <c r="Z2903">
        <v>59600577</v>
      </c>
      <c r="AA2903">
        <v>59600577</v>
      </c>
      <c r="AB2903">
        <v>59600577</v>
      </c>
      <c r="AC2903">
        <v>59600577</v>
      </c>
      <c r="AD2903">
        <v>59600577</v>
      </c>
      <c r="AE2903" t="s">
        <v>95</v>
      </c>
      <c r="AF2903" s="8">
        <v>45473</v>
      </c>
    </row>
    <row r="2904" spans="1:32" x14ac:dyDescent="0.25">
      <c r="A2904" t="s">
        <v>8963</v>
      </c>
      <c r="B2904" s="10">
        <v>2024</v>
      </c>
      <c r="C2904" s="8">
        <v>45383</v>
      </c>
      <c r="D2904" s="8">
        <v>45473</v>
      </c>
      <c r="E2904" t="s">
        <v>1621</v>
      </c>
      <c r="F2904">
        <v>100</v>
      </c>
      <c r="G2904" t="s">
        <v>1658</v>
      </c>
      <c r="H2904" t="s">
        <v>1629</v>
      </c>
      <c r="I2904" t="s">
        <v>1659</v>
      </c>
      <c r="J2904" t="s">
        <v>8964</v>
      </c>
      <c r="K2904" t="s">
        <v>503</v>
      </c>
      <c r="L2904" t="s">
        <v>859</v>
      </c>
      <c r="M2904" t="s">
        <v>137</v>
      </c>
      <c r="N2904">
        <v>7468</v>
      </c>
      <c r="O2904" t="s">
        <v>93</v>
      </c>
      <c r="P2904">
        <v>7468</v>
      </c>
      <c r="Q2904" t="s">
        <v>93</v>
      </c>
      <c r="R2904">
        <v>59600578</v>
      </c>
      <c r="S2904">
        <v>59600578</v>
      </c>
      <c r="T2904">
        <v>59600578</v>
      </c>
      <c r="U2904">
        <v>59600578</v>
      </c>
      <c r="V2904">
        <v>59600578</v>
      </c>
      <c r="W2904">
        <v>59600578</v>
      </c>
      <c r="X2904">
        <v>59600578</v>
      </c>
      <c r="Y2904">
        <v>59600578</v>
      </c>
      <c r="Z2904">
        <v>59600578</v>
      </c>
      <c r="AA2904">
        <v>59600578</v>
      </c>
      <c r="AB2904">
        <v>59600578</v>
      </c>
      <c r="AC2904">
        <v>59600578</v>
      </c>
      <c r="AD2904">
        <v>59600578</v>
      </c>
      <c r="AE2904" t="s">
        <v>95</v>
      </c>
      <c r="AF2904" s="8">
        <v>45473</v>
      </c>
    </row>
    <row r="2905" spans="1:32" x14ac:dyDescent="0.25">
      <c r="A2905" t="s">
        <v>8965</v>
      </c>
      <c r="B2905" s="10">
        <v>2024</v>
      </c>
      <c r="C2905" s="8">
        <v>45383</v>
      </c>
      <c r="D2905" s="8">
        <v>45473</v>
      </c>
      <c r="E2905" t="s">
        <v>1621</v>
      </c>
      <c r="F2905">
        <v>100</v>
      </c>
      <c r="G2905" t="s">
        <v>1634</v>
      </c>
      <c r="H2905" t="s">
        <v>1635</v>
      </c>
      <c r="I2905" t="s">
        <v>1636</v>
      </c>
      <c r="J2905" t="s">
        <v>1386</v>
      </c>
      <c r="K2905" t="s">
        <v>503</v>
      </c>
      <c r="L2905" t="s">
        <v>89</v>
      </c>
      <c r="M2905" t="s">
        <v>91</v>
      </c>
      <c r="N2905">
        <v>7468</v>
      </c>
      <c r="O2905" t="s">
        <v>93</v>
      </c>
      <c r="P2905">
        <v>7468</v>
      </c>
      <c r="Q2905" t="s">
        <v>93</v>
      </c>
      <c r="R2905">
        <v>59600579</v>
      </c>
      <c r="S2905">
        <v>59600579</v>
      </c>
      <c r="T2905">
        <v>59600579</v>
      </c>
      <c r="U2905">
        <v>59600579</v>
      </c>
      <c r="V2905">
        <v>59600579</v>
      </c>
      <c r="W2905">
        <v>59600579</v>
      </c>
      <c r="X2905">
        <v>59600579</v>
      </c>
      <c r="Y2905">
        <v>59600579</v>
      </c>
      <c r="Z2905">
        <v>59600579</v>
      </c>
      <c r="AA2905">
        <v>59600579</v>
      </c>
      <c r="AB2905">
        <v>59600579</v>
      </c>
      <c r="AC2905">
        <v>59600579</v>
      </c>
      <c r="AD2905">
        <v>59600579</v>
      </c>
      <c r="AE2905" t="s">
        <v>95</v>
      </c>
      <c r="AF2905" s="8">
        <v>45473</v>
      </c>
    </row>
    <row r="2906" spans="1:32" x14ac:dyDescent="0.25">
      <c r="A2906" t="s">
        <v>8966</v>
      </c>
      <c r="B2906" s="10">
        <v>2024</v>
      </c>
      <c r="C2906" s="8">
        <v>45383</v>
      </c>
      <c r="D2906" s="8">
        <v>45473</v>
      </c>
      <c r="E2906" t="s">
        <v>1621</v>
      </c>
      <c r="F2906">
        <v>100</v>
      </c>
      <c r="G2906" t="s">
        <v>842</v>
      </c>
      <c r="H2906" t="s">
        <v>1635</v>
      </c>
      <c r="I2906" t="s">
        <v>2534</v>
      </c>
      <c r="J2906" t="s">
        <v>8967</v>
      </c>
      <c r="K2906" t="s">
        <v>503</v>
      </c>
      <c r="L2906" t="s">
        <v>4311</v>
      </c>
      <c r="M2906" t="s">
        <v>91</v>
      </c>
      <c r="N2906">
        <v>7468</v>
      </c>
      <c r="O2906" t="s">
        <v>93</v>
      </c>
      <c r="P2906">
        <v>7468</v>
      </c>
      <c r="Q2906" t="s">
        <v>93</v>
      </c>
      <c r="R2906">
        <v>59600580</v>
      </c>
      <c r="S2906">
        <v>59600580</v>
      </c>
      <c r="T2906">
        <v>59600580</v>
      </c>
      <c r="U2906">
        <v>59600580</v>
      </c>
      <c r="V2906">
        <v>59600580</v>
      </c>
      <c r="W2906">
        <v>59600580</v>
      </c>
      <c r="X2906">
        <v>59600580</v>
      </c>
      <c r="Y2906">
        <v>59600580</v>
      </c>
      <c r="Z2906">
        <v>59600580</v>
      </c>
      <c r="AA2906">
        <v>59600580</v>
      </c>
      <c r="AB2906">
        <v>59600580</v>
      </c>
      <c r="AC2906">
        <v>59600580</v>
      </c>
      <c r="AD2906">
        <v>59600580</v>
      </c>
      <c r="AE2906" t="s">
        <v>95</v>
      </c>
      <c r="AF2906" s="8">
        <v>45473</v>
      </c>
    </row>
    <row r="2907" spans="1:32" x14ac:dyDescent="0.25">
      <c r="A2907" t="s">
        <v>8968</v>
      </c>
      <c r="B2907" s="10">
        <v>2024</v>
      </c>
      <c r="C2907" s="8">
        <v>45383</v>
      </c>
      <c r="D2907" s="8">
        <v>45473</v>
      </c>
      <c r="E2907" t="s">
        <v>1621</v>
      </c>
      <c r="F2907">
        <v>100</v>
      </c>
      <c r="G2907" t="s">
        <v>224</v>
      </c>
      <c r="H2907" t="s">
        <v>1623</v>
      </c>
      <c r="I2907" t="s">
        <v>3462</v>
      </c>
      <c r="J2907" t="s">
        <v>1145</v>
      </c>
      <c r="K2907" t="s">
        <v>89</v>
      </c>
      <c r="L2907" t="s">
        <v>3031</v>
      </c>
      <c r="M2907" t="s">
        <v>137</v>
      </c>
      <c r="N2907">
        <v>7468</v>
      </c>
      <c r="O2907" t="s">
        <v>93</v>
      </c>
      <c r="P2907">
        <v>7468</v>
      </c>
      <c r="Q2907" t="s">
        <v>93</v>
      </c>
      <c r="R2907">
        <v>59600599</v>
      </c>
      <c r="S2907">
        <v>59600599</v>
      </c>
      <c r="T2907">
        <v>59600599</v>
      </c>
      <c r="U2907">
        <v>59600599</v>
      </c>
      <c r="V2907">
        <v>59600599</v>
      </c>
      <c r="W2907">
        <v>59600599</v>
      </c>
      <c r="X2907">
        <v>59600599</v>
      </c>
      <c r="Y2907">
        <v>59600599</v>
      </c>
      <c r="Z2907">
        <v>59600599</v>
      </c>
      <c r="AA2907">
        <v>59600599</v>
      </c>
      <c r="AB2907">
        <v>59600599</v>
      </c>
      <c r="AC2907">
        <v>59600599</v>
      </c>
      <c r="AD2907">
        <v>59600599</v>
      </c>
      <c r="AE2907" t="s">
        <v>95</v>
      </c>
      <c r="AF2907" s="8">
        <v>45473</v>
      </c>
    </row>
    <row r="2908" spans="1:32" x14ac:dyDescent="0.25">
      <c r="A2908" t="s">
        <v>8969</v>
      </c>
      <c r="B2908" s="10">
        <v>2024</v>
      </c>
      <c r="C2908" s="8">
        <v>45383</v>
      </c>
      <c r="D2908" s="8">
        <v>45473</v>
      </c>
      <c r="E2908" t="s">
        <v>1621</v>
      </c>
      <c r="F2908">
        <v>100</v>
      </c>
      <c r="G2908" t="s">
        <v>1634</v>
      </c>
      <c r="H2908" t="s">
        <v>1635</v>
      </c>
      <c r="I2908" t="s">
        <v>1636</v>
      </c>
      <c r="J2908" t="s">
        <v>484</v>
      </c>
      <c r="K2908" t="s">
        <v>89</v>
      </c>
      <c r="L2908" t="s">
        <v>640</v>
      </c>
      <c r="M2908" t="s">
        <v>91</v>
      </c>
      <c r="N2908">
        <v>7468</v>
      </c>
      <c r="O2908" t="s">
        <v>93</v>
      </c>
      <c r="P2908">
        <v>7468</v>
      </c>
      <c r="Q2908" t="s">
        <v>93</v>
      </c>
      <c r="R2908">
        <v>59600600</v>
      </c>
      <c r="S2908">
        <v>59600600</v>
      </c>
      <c r="T2908">
        <v>59600600</v>
      </c>
      <c r="U2908">
        <v>59600600</v>
      </c>
      <c r="V2908">
        <v>59600600</v>
      </c>
      <c r="W2908">
        <v>59600600</v>
      </c>
      <c r="X2908">
        <v>59600600</v>
      </c>
      <c r="Y2908">
        <v>59600600</v>
      </c>
      <c r="Z2908">
        <v>59600600</v>
      </c>
      <c r="AA2908">
        <v>59600600</v>
      </c>
      <c r="AB2908">
        <v>59600600</v>
      </c>
      <c r="AC2908">
        <v>59600600</v>
      </c>
      <c r="AD2908">
        <v>59600600</v>
      </c>
      <c r="AE2908" t="s">
        <v>95</v>
      </c>
      <c r="AF2908" s="8">
        <v>45473</v>
      </c>
    </row>
    <row r="2909" spans="1:32" x14ac:dyDescent="0.25">
      <c r="A2909" t="s">
        <v>8970</v>
      </c>
      <c r="B2909" s="10">
        <v>2024</v>
      </c>
      <c r="C2909" s="8">
        <v>45383</v>
      </c>
      <c r="D2909" s="8">
        <v>45473</v>
      </c>
      <c r="E2909" t="s">
        <v>1621</v>
      </c>
      <c r="F2909">
        <v>100</v>
      </c>
      <c r="G2909" t="s">
        <v>468</v>
      </c>
      <c r="H2909" t="s">
        <v>1635</v>
      </c>
      <c r="I2909" t="s">
        <v>8602</v>
      </c>
      <c r="J2909" t="s">
        <v>8971</v>
      </c>
      <c r="K2909" t="s">
        <v>89</v>
      </c>
      <c r="L2909" t="s">
        <v>2420</v>
      </c>
      <c r="M2909" t="s">
        <v>91</v>
      </c>
      <c r="N2909">
        <v>7468</v>
      </c>
      <c r="O2909" t="s">
        <v>93</v>
      </c>
      <c r="P2909">
        <v>7468</v>
      </c>
      <c r="Q2909" t="s">
        <v>93</v>
      </c>
      <c r="R2909">
        <v>59600601</v>
      </c>
      <c r="S2909">
        <v>59600601</v>
      </c>
      <c r="T2909">
        <v>59600601</v>
      </c>
      <c r="U2909">
        <v>59600601</v>
      </c>
      <c r="V2909">
        <v>59600601</v>
      </c>
      <c r="W2909">
        <v>59600601</v>
      </c>
      <c r="X2909">
        <v>59600601</v>
      </c>
      <c r="Y2909">
        <v>59600601</v>
      </c>
      <c r="Z2909">
        <v>59600601</v>
      </c>
      <c r="AA2909">
        <v>59600601</v>
      </c>
      <c r="AB2909">
        <v>59600601</v>
      </c>
      <c r="AC2909">
        <v>59600601</v>
      </c>
      <c r="AD2909">
        <v>59600601</v>
      </c>
      <c r="AE2909" t="s">
        <v>95</v>
      </c>
      <c r="AF2909" s="8">
        <v>45473</v>
      </c>
    </row>
    <row r="2910" spans="1:32" x14ac:dyDescent="0.25">
      <c r="A2910" t="s">
        <v>8972</v>
      </c>
      <c r="B2910" s="10">
        <v>2024</v>
      </c>
      <c r="C2910" s="8">
        <v>45383</v>
      </c>
      <c r="D2910" s="8">
        <v>45473</v>
      </c>
      <c r="E2910" t="s">
        <v>1621</v>
      </c>
      <c r="F2910">
        <v>100</v>
      </c>
      <c r="G2910" t="s">
        <v>261</v>
      </c>
      <c r="H2910" t="s">
        <v>1623</v>
      </c>
      <c r="I2910" t="s">
        <v>3405</v>
      </c>
      <c r="J2910" t="s">
        <v>7951</v>
      </c>
      <c r="K2910" t="s">
        <v>89</v>
      </c>
      <c r="L2910" t="s">
        <v>8973</v>
      </c>
      <c r="M2910" t="s">
        <v>137</v>
      </c>
      <c r="N2910">
        <v>7468</v>
      </c>
      <c r="O2910" t="s">
        <v>93</v>
      </c>
      <c r="P2910">
        <v>7468</v>
      </c>
      <c r="Q2910" t="s">
        <v>93</v>
      </c>
      <c r="R2910">
        <v>59600602</v>
      </c>
      <c r="S2910">
        <v>59600602</v>
      </c>
      <c r="T2910">
        <v>59600602</v>
      </c>
      <c r="U2910">
        <v>59600602</v>
      </c>
      <c r="V2910">
        <v>59600602</v>
      </c>
      <c r="W2910">
        <v>59600602</v>
      </c>
      <c r="X2910">
        <v>59600602</v>
      </c>
      <c r="Y2910">
        <v>59600602</v>
      </c>
      <c r="Z2910">
        <v>59600602</v>
      </c>
      <c r="AA2910">
        <v>59600602</v>
      </c>
      <c r="AB2910">
        <v>59600602</v>
      </c>
      <c r="AC2910">
        <v>59600602</v>
      </c>
      <c r="AD2910">
        <v>59600602</v>
      </c>
      <c r="AE2910" t="s">
        <v>95</v>
      </c>
      <c r="AF2910" s="8">
        <v>45473</v>
      </c>
    </row>
    <row r="2911" spans="1:32" x14ac:dyDescent="0.25">
      <c r="A2911" t="s">
        <v>8974</v>
      </c>
      <c r="B2911" s="10">
        <v>2024</v>
      </c>
      <c r="C2911" s="8">
        <v>45383</v>
      </c>
      <c r="D2911" s="8">
        <v>45473</v>
      </c>
      <c r="E2911" t="s">
        <v>1621</v>
      </c>
      <c r="F2911">
        <v>100</v>
      </c>
      <c r="G2911" t="s">
        <v>1658</v>
      </c>
      <c r="H2911" t="s">
        <v>1629</v>
      </c>
      <c r="I2911" t="s">
        <v>8228</v>
      </c>
      <c r="J2911" t="s">
        <v>8975</v>
      </c>
      <c r="K2911" t="s">
        <v>89</v>
      </c>
      <c r="L2911" t="s">
        <v>3210</v>
      </c>
      <c r="M2911" t="s">
        <v>137</v>
      </c>
      <c r="N2911">
        <v>7468</v>
      </c>
      <c r="O2911" t="s">
        <v>93</v>
      </c>
      <c r="P2911">
        <v>7468</v>
      </c>
      <c r="Q2911" t="s">
        <v>93</v>
      </c>
      <c r="R2911">
        <v>59600603</v>
      </c>
      <c r="S2911">
        <v>59600603</v>
      </c>
      <c r="T2911">
        <v>59600603</v>
      </c>
      <c r="U2911">
        <v>59600603</v>
      </c>
      <c r="V2911">
        <v>59600603</v>
      </c>
      <c r="W2911">
        <v>59600603</v>
      </c>
      <c r="X2911">
        <v>59600603</v>
      </c>
      <c r="Y2911">
        <v>59600603</v>
      </c>
      <c r="Z2911">
        <v>59600603</v>
      </c>
      <c r="AA2911">
        <v>59600603</v>
      </c>
      <c r="AB2911">
        <v>59600603</v>
      </c>
      <c r="AC2911">
        <v>59600603</v>
      </c>
      <c r="AD2911">
        <v>59600603</v>
      </c>
      <c r="AE2911" t="s">
        <v>95</v>
      </c>
      <c r="AF2911" s="8">
        <v>45473</v>
      </c>
    </row>
    <row r="2912" spans="1:32" x14ac:dyDescent="0.25">
      <c r="A2912" t="s">
        <v>8976</v>
      </c>
      <c r="B2912" s="10">
        <v>2024</v>
      </c>
      <c r="C2912" s="8">
        <v>45383</v>
      </c>
      <c r="D2912" s="8">
        <v>45473</v>
      </c>
      <c r="E2912" t="s">
        <v>1621</v>
      </c>
      <c r="F2912">
        <v>100</v>
      </c>
      <c r="G2912" t="s">
        <v>224</v>
      </c>
      <c r="H2912" t="s">
        <v>1629</v>
      </c>
      <c r="I2912" t="s">
        <v>8977</v>
      </c>
      <c r="J2912" t="s">
        <v>8978</v>
      </c>
      <c r="K2912" t="s">
        <v>89</v>
      </c>
      <c r="L2912" t="s">
        <v>460</v>
      </c>
      <c r="M2912" t="s">
        <v>137</v>
      </c>
      <c r="N2912">
        <v>7468</v>
      </c>
      <c r="O2912" t="s">
        <v>93</v>
      </c>
      <c r="P2912">
        <v>7468</v>
      </c>
      <c r="Q2912" t="s">
        <v>93</v>
      </c>
      <c r="R2912">
        <v>59600604</v>
      </c>
      <c r="S2912">
        <v>59600604</v>
      </c>
      <c r="T2912">
        <v>59600604</v>
      </c>
      <c r="U2912">
        <v>59600604</v>
      </c>
      <c r="V2912">
        <v>59600604</v>
      </c>
      <c r="W2912">
        <v>59600604</v>
      </c>
      <c r="X2912">
        <v>59600604</v>
      </c>
      <c r="Y2912">
        <v>59600604</v>
      </c>
      <c r="Z2912">
        <v>59600604</v>
      </c>
      <c r="AA2912">
        <v>59600604</v>
      </c>
      <c r="AB2912">
        <v>59600604</v>
      </c>
      <c r="AC2912">
        <v>59600604</v>
      </c>
      <c r="AD2912">
        <v>59600604</v>
      </c>
      <c r="AE2912" t="s">
        <v>95</v>
      </c>
      <c r="AF2912" s="8">
        <v>45473</v>
      </c>
    </row>
    <row r="2913" spans="1:32" x14ac:dyDescent="0.25">
      <c r="A2913" t="s">
        <v>8979</v>
      </c>
      <c r="B2913" s="10">
        <v>2024</v>
      </c>
      <c r="C2913" s="8">
        <v>45383</v>
      </c>
      <c r="D2913" s="8">
        <v>45473</v>
      </c>
      <c r="E2913" t="s">
        <v>1621</v>
      </c>
      <c r="F2913">
        <v>100</v>
      </c>
      <c r="G2913" t="s">
        <v>1529</v>
      </c>
      <c r="H2913" t="s">
        <v>1629</v>
      </c>
      <c r="I2913" t="s">
        <v>8980</v>
      </c>
      <c r="J2913" t="s">
        <v>1913</v>
      </c>
      <c r="K2913" t="s">
        <v>2395</v>
      </c>
      <c r="L2913" t="s">
        <v>219</v>
      </c>
      <c r="M2913" t="s">
        <v>91</v>
      </c>
      <c r="N2913">
        <v>7468</v>
      </c>
      <c r="O2913" t="s">
        <v>93</v>
      </c>
      <c r="P2913">
        <v>7468</v>
      </c>
      <c r="Q2913" t="s">
        <v>93</v>
      </c>
      <c r="R2913">
        <v>59600631</v>
      </c>
      <c r="S2913">
        <v>59600631</v>
      </c>
      <c r="T2913">
        <v>59600631</v>
      </c>
      <c r="U2913">
        <v>59600631</v>
      </c>
      <c r="V2913">
        <v>59600631</v>
      </c>
      <c r="W2913">
        <v>59600631</v>
      </c>
      <c r="X2913">
        <v>59600631</v>
      </c>
      <c r="Y2913">
        <v>59600631</v>
      </c>
      <c r="Z2913">
        <v>59600631</v>
      </c>
      <c r="AA2913">
        <v>59600631</v>
      </c>
      <c r="AB2913">
        <v>59600631</v>
      </c>
      <c r="AC2913">
        <v>59600631</v>
      </c>
      <c r="AD2913">
        <v>59600631</v>
      </c>
      <c r="AE2913" t="s">
        <v>95</v>
      </c>
      <c r="AF2913" s="8">
        <v>45473</v>
      </c>
    </row>
    <row r="2914" spans="1:32" x14ac:dyDescent="0.25">
      <c r="A2914" t="s">
        <v>8981</v>
      </c>
      <c r="B2914" s="10">
        <v>2024</v>
      </c>
      <c r="C2914" s="8">
        <v>45383</v>
      </c>
      <c r="D2914" s="8">
        <v>45473</v>
      </c>
      <c r="E2914" t="s">
        <v>1621</v>
      </c>
      <c r="F2914">
        <v>100</v>
      </c>
      <c r="G2914" t="s">
        <v>1634</v>
      </c>
      <c r="H2914" t="s">
        <v>1635</v>
      </c>
      <c r="I2914" t="s">
        <v>1636</v>
      </c>
      <c r="J2914" t="s">
        <v>543</v>
      </c>
      <c r="K2914" t="s">
        <v>2395</v>
      </c>
      <c r="L2914" t="s">
        <v>4726</v>
      </c>
      <c r="M2914" t="s">
        <v>91</v>
      </c>
      <c r="N2914">
        <v>7468</v>
      </c>
      <c r="O2914" t="s">
        <v>93</v>
      </c>
      <c r="P2914">
        <v>7468</v>
      </c>
      <c r="Q2914" t="s">
        <v>93</v>
      </c>
      <c r="R2914">
        <v>59600632</v>
      </c>
      <c r="S2914">
        <v>59600632</v>
      </c>
      <c r="T2914">
        <v>59600632</v>
      </c>
      <c r="U2914">
        <v>59600632</v>
      </c>
      <c r="V2914">
        <v>59600632</v>
      </c>
      <c r="W2914">
        <v>59600632</v>
      </c>
      <c r="X2914">
        <v>59600632</v>
      </c>
      <c r="Y2914">
        <v>59600632</v>
      </c>
      <c r="Z2914">
        <v>59600632</v>
      </c>
      <c r="AA2914">
        <v>59600632</v>
      </c>
      <c r="AB2914">
        <v>59600632</v>
      </c>
      <c r="AC2914">
        <v>59600632</v>
      </c>
      <c r="AD2914">
        <v>59600632</v>
      </c>
      <c r="AE2914" t="s">
        <v>95</v>
      </c>
      <c r="AF2914" s="8">
        <v>45473</v>
      </c>
    </row>
    <row r="2915" spans="1:32" x14ac:dyDescent="0.25">
      <c r="A2915" t="s">
        <v>8982</v>
      </c>
      <c r="B2915" s="10">
        <v>2024</v>
      </c>
      <c r="C2915" s="8">
        <v>45383</v>
      </c>
      <c r="D2915" s="8">
        <v>45473</v>
      </c>
      <c r="E2915" t="s">
        <v>1621</v>
      </c>
      <c r="F2915">
        <v>100</v>
      </c>
      <c r="G2915" t="s">
        <v>5275</v>
      </c>
      <c r="H2915" t="s">
        <v>1623</v>
      </c>
      <c r="I2915" t="s">
        <v>2534</v>
      </c>
      <c r="J2915" t="s">
        <v>177</v>
      </c>
      <c r="K2915" t="s">
        <v>184</v>
      </c>
      <c r="L2915" t="s">
        <v>1890</v>
      </c>
      <c r="M2915" t="s">
        <v>137</v>
      </c>
      <c r="N2915">
        <v>7468</v>
      </c>
      <c r="O2915" t="s">
        <v>93</v>
      </c>
      <c r="P2915">
        <v>7468</v>
      </c>
      <c r="Q2915" t="s">
        <v>93</v>
      </c>
      <c r="R2915">
        <v>59600633</v>
      </c>
      <c r="S2915">
        <v>59600633</v>
      </c>
      <c r="T2915">
        <v>59600633</v>
      </c>
      <c r="U2915">
        <v>59600633</v>
      </c>
      <c r="V2915">
        <v>59600633</v>
      </c>
      <c r="W2915">
        <v>59600633</v>
      </c>
      <c r="X2915">
        <v>59600633</v>
      </c>
      <c r="Y2915">
        <v>59600633</v>
      </c>
      <c r="Z2915">
        <v>59600633</v>
      </c>
      <c r="AA2915">
        <v>59600633</v>
      </c>
      <c r="AB2915">
        <v>59600633</v>
      </c>
      <c r="AC2915">
        <v>59600633</v>
      </c>
      <c r="AD2915">
        <v>59600633</v>
      </c>
      <c r="AE2915" t="s">
        <v>95</v>
      </c>
      <c r="AF2915" s="8">
        <v>45473</v>
      </c>
    </row>
    <row r="2916" spans="1:32" x14ac:dyDescent="0.25">
      <c r="A2916" t="s">
        <v>8983</v>
      </c>
      <c r="B2916" s="10">
        <v>2024</v>
      </c>
      <c r="C2916" s="8">
        <v>45383</v>
      </c>
      <c r="D2916" s="8">
        <v>45473</v>
      </c>
      <c r="E2916" t="s">
        <v>1621</v>
      </c>
      <c r="F2916">
        <v>100</v>
      </c>
      <c r="G2916" t="s">
        <v>8984</v>
      </c>
      <c r="H2916" t="s">
        <v>1629</v>
      </c>
      <c r="I2916" t="s">
        <v>1659</v>
      </c>
      <c r="J2916" t="s">
        <v>8985</v>
      </c>
      <c r="K2916" t="s">
        <v>184</v>
      </c>
      <c r="L2916" t="s">
        <v>219</v>
      </c>
      <c r="M2916" t="s">
        <v>137</v>
      </c>
      <c r="N2916">
        <v>7468</v>
      </c>
      <c r="O2916" t="s">
        <v>93</v>
      </c>
      <c r="P2916">
        <v>7468</v>
      </c>
      <c r="Q2916" t="s">
        <v>93</v>
      </c>
      <c r="R2916">
        <v>59600634</v>
      </c>
      <c r="S2916">
        <v>59600634</v>
      </c>
      <c r="T2916">
        <v>59600634</v>
      </c>
      <c r="U2916">
        <v>59600634</v>
      </c>
      <c r="V2916">
        <v>59600634</v>
      </c>
      <c r="W2916">
        <v>59600634</v>
      </c>
      <c r="X2916">
        <v>59600634</v>
      </c>
      <c r="Y2916">
        <v>59600634</v>
      </c>
      <c r="Z2916">
        <v>59600634</v>
      </c>
      <c r="AA2916">
        <v>59600634</v>
      </c>
      <c r="AB2916">
        <v>59600634</v>
      </c>
      <c r="AC2916">
        <v>59600634</v>
      </c>
      <c r="AD2916">
        <v>59600634</v>
      </c>
      <c r="AE2916" t="s">
        <v>95</v>
      </c>
      <c r="AF2916" s="8">
        <v>45473</v>
      </c>
    </row>
    <row r="2917" spans="1:32" x14ac:dyDescent="0.25">
      <c r="A2917" t="s">
        <v>8986</v>
      </c>
      <c r="B2917" s="10">
        <v>2024</v>
      </c>
      <c r="C2917" s="8">
        <v>45383</v>
      </c>
      <c r="D2917" s="8">
        <v>45473</v>
      </c>
      <c r="E2917" t="s">
        <v>1621</v>
      </c>
      <c r="F2917">
        <v>100</v>
      </c>
      <c r="G2917" t="s">
        <v>8231</v>
      </c>
      <c r="H2917" t="s">
        <v>1629</v>
      </c>
      <c r="I2917" t="s">
        <v>8980</v>
      </c>
      <c r="J2917" t="s">
        <v>863</v>
      </c>
      <c r="K2917" t="s">
        <v>184</v>
      </c>
      <c r="L2917" t="s">
        <v>374</v>
      </c>
      <c r="M2917" t="s">
        <v>137</v>
      </c>
      <c r="N2917">
        <v>7468</v>
      </c>
      <c r="O2917" t="s">
        <v>93</v>
      </c>
      <c r="P2917">
        <v>7468</v>
      </c>
      <c r="Q2917" t="s">
        <v>93</v>
      </c>
      <c r="R2917">
        <v>59600635</v>
      </c>
      <c r="S2917">
        <v>59600635</v>
      </c>
      <c r="T2917">
        <v>59600635</v>
      </c>
      <c r="U2917">
        <v>59600635</v>
      </c>
      <c r="V2917">
        <v>59600635</v>
      </c>
      <c r="W2917">
        <v>59600635</v>
      </c>
      <c r="X2917">
        <v>59600635</v>
      </c>
      <c r="Y2917">
        <v>59600635</v>
      </c>
      <c r="Z2917">
        <v>59600635</v>
      </c>
      <c r="AA2917">
        <v>59600635</v>
      </c>
      <c r="AB2917">
        <v>59600635</v>
      </c>
      <c r="AC2917">
        <v>59600635</v>
      </c>
      <c r="AD2917">
        <v>59600635</v>
      </c>
      <c r="AE2917" t="s">
        <v>95</v>
      </c>
      <c r="AF2917" s="8">
        <v>45473</v>
      </c>
    </row>
    <row r="2918" spans="1:32" x14ac:dyDescent="0.25">
      <c r="A2918" t="s">
        <v>8987</v>
      </c>
      <c r="B2918" s="10">
        <v>2024</v>
      </c>
      <c r="C2918" s="8">
        <v>45383</v>
      </c>
      <c r="D2918" s="8">
        <v>45473</v>
      </c>
      <c r="E2918" t="s">
        <v>1621</v>
      </c>
      <c r="F2918">
        <v>100</v>
      </c>
      <c r="G2918" t="s">
        <v>224</v>
      </c>
      <c r="H2918" t="s">
        <v>1629</v>
      </c>
      <c r="I2918" t="s">
        <v>8988</v>
      </c>
      <c r="J2918" t="s">
        <v>8989</v>
      </c>
      <c r="K2918" t="s">
        <v>184</v>
      </c>
      <c r="L2918" t="s">
        <v>407</v>
      </c>
      <c r="M2918" t="s">
        <v>137</v>
      </c>
      <c r="N2918">
        <v>7468</v>
      </c>
      <c r="O2918" t="s">
        <v>93</v>
      </c>
      <c r="P2918">
        <v>7468</v>
      </c>
      <c r="Q2918" t="s">
        <v>93</v>
      </c>
      <c r="R2918">
        <v>59600636</v>
      </c>
      <c r="S2918">
        <v>59600636</v>
      </c>
      <c r="T2918">
        <v>59600636</v>
      </c>
      <c r="U2918">
        <v>59600636</v>
      </c>
      <c r="V2918">
        <v>59600636</v>
      </c>
      <c r="W2918">
        <v>59600636</v>
      </c>
      <c r="X2918">
        <v>59600636</v>
      </c>
      <c r="Y2918">
        <v>59600636</v>
      </c>
      <c r="Z2918">
        <v>59600636</v>
      </c>
      <c r="AA2918">
        <v>59600636</v>
      </c>
      <c r="AB2918">
        <v>59600636</v>
      </c>
      <c r="AC2918">
        <v>59600636</v>
      </c>
      <c r="AD2918">
        <v>59600636</v>
      </c>
      <c r="AE2918" t="s">
        <v>95</v>
      </c>
      <c r="AF2918" s="8">
        <v>45473</v>
      </c>
    </row>
    <row r="2919" spans="1:32" x14ac:dyDescent="0.25">
      <c r="A2919" t="s">
        <v>8990</v>
      </c>
      <c r="B2919" s="10">
        <v>2024</v>
      </c>
      <c r="C2919" s="8">
        <v>45383</v>
      </c>
      <c r="D2919" s="8">
        <v>45473</v>
      </c>
      <c r="E2919" t="s">
        <v>1621</v>
      </c>
      <c r="F2919">
        <v>100</v>
      </c>
      <c r="G2919" t="s">
        <v>1634</v>
      </c>
      <c r="H2919" t="s">
        <v>1635</v>
      </c>
      <c r="I2919" t="s">
        <v>1636</v>
      </c>
      <c r="J2919" t="s">
        <v>3406</v>
      </c>
      <c r="K2919" t="s">
        <v>5652</v>
      </c>
      <c r="L2919" t="s">
        <v>146</v>
      </c>
      <c r="M2919" t="s">
        <v>137</v>
      </c>
      <c r="N2919">
        <v>7468</v>
      </c>
      <c r="O2919" t="s">
        <v>93</v>
      </c>
      <c r="P2919">
        <v>7468</v>
      </c>
      <c r="Q2919" t="s">
        <v>93</v>
      </c>
      <c r="R2919">
        <v>59600656</v>
      </c>
      <c r="S2919">
        <v>59600656</v>
      </c>
      <c r="T2919">
        <v>59600656</v>
      </c>
      <c r="U2919">
        <v>59600656</v>
      </c>
      <c r="V2919">
        <v>59600656</v>
      </c>
      <c r="W2919">
        <v>59600656</v>
      </c>
      <c r="X2919">
        <v>59600656</v>
      </c>
      <c r="Y2919">
        <v>59600656</v>
      </c>
      <c r="Z2919">
        <v>59600656</v>
      </c>
      <c r="AA2919">
        <v>59600656</v>
      </c>
      <c r="AB2919">
        <v>59600656</v>
      </c>
      <c r="AC2919">
        <v>59600656</v>
      </c>
      <c r="AD2919">
        <v>59600656</v>
      </c>
      <c r="AE2919" t="s">
        <v>95</v>
      </c>
      <c r="AF2919" s="8">
        <v>45473</v>
      </c>
    </row>
    <row r="2920" spans="1:32" x14ac:dyDescent="0.25">
      <c r="A2920" t="s">
        <v>8991</v>
      </c>
      <c r="B2920" s="10">
        <v>2024</v>
      </c>
      <c r="C2920" s="8">
        <v>45383</v>
      </c>
      <c r="D2920" s="8">
        <v>45473</v>
      </c>
      <c r="E2920" t="s">
        <v>1621</v>
      </c>
      <c r="F2920">
        <v>100</v>
      </c>
      <c r="G2920" t="s">
        <v>8992</v>
      </c>
      <c r="H2920" t="s">
        <v>1629</v>
      </c>
      <c r="I2920" t="s">
        <v>2534</v>
      </c>
      <c r="J2920" t="s">
        <v>8993</v>
      </c>
      <c r="K2920" t="s">
        <v>2910</v>
      </c>
      <c r="L2920" t="s">
        <v>639</v>
      </c>
      <c r="M2920" t="s">
        <v>137</v>
      </c>
      <c r="N2920">
        <v>7468</v>
      </c>
      <c r="O2920" t="s">
        <v>93</v>
      </c>
      <c r="P2920">
        <v>7468</v>
      </c>
      <c r="Q2920" t="s">
        <v>93</v>
      </c>
      <c r="R2920">
        <v>59600657</v>
      </c>
      <c r="S2920">
        <v>59600657</v>
      </c>
      <c r="T2920">
        <v>59600657</v>
      </c>
      <c r="U2920">
        <v>59600657</v>
      </c>
      <c r="V2920">
        <v>59600657</v>
      </c>
      <c r="W2920">
        <v>59600657</v>
      </c>
      <c r="X2920">
        <v>59600657</v>
      </c>
      <c r="Y2920">
        <v>59600657</v>
      </c>
      <c r="Z2920">
        <v>59600657</v>
      </c>
      <c r="AA2920">
        <v>59600657</v>
      </c>
      <c r="AB2920">
        <v>59600657</v>
      </c>
      <c r="AC2920">
        <v>59600657</v>
      </c>
      <c r="AD2920">
        <v>59600657</v>
      </c>
      <c r="AE2920" t="s">
        <v>95</v>
      </c>
      <c r="AF2920" s="8">
        <v>45473</v>
      </c>
    </row>
    <row r="2921" spans="1:32" x14ac:dyDescent="0.25">
      <c r="A2921" t="s">
        <v>8994</v>
      </c>
      <c r="B2921" s="10">
        <v>2024</v>
      </c>
      <c r="C2921" s="8">
        <v>45383</v>
      </c>
      <c r="D2921" s="8">
        <v>45473</v>
      </c>
      <c r="E2921" t="s">
        <v>1621</v>
      </c>
      <c r="F2921">
        <v>100</v>
      </c>
      <c r="G2921" t="s">
        <v>8995</v>
      </c>
      <c r="H2921" t="s">
        <v>1635</v>
      </c>
      <c r="I2921" t="s">
        <v>1636</v>
      </c>
      <c r="J2921" t="s">
        <v>7174</v>
      </c>
      <c r="K2921" t="s">
        <v>2910</v>
      </c>
      <c r="L2921" t="s">
        <v>864</v>
      </c>
      <c r="M2921" t="s">
        <v>91</v>
      </c>
      <c r="N2921">
        <v>7468</v>
      </c>
      <c r="O2921" t="s">
        <v>93</v>
      </c>
      <c r="P2921">
        <v>7468</v>
      </c>
      <c r="Q2921" t="s">
        <v>93</v>
      </c>
      <c r="R2921">
        <v>59600658</v>
      </c>
      <c r="S2921">
        <v>59600658</v>
      </c>
      <c r="T2921">
        <v>59600658</v>
      </c>
      <c r="U2921">
        <v>59600658</v>
      </c>
      <c r="V2921">
        <v>59600658</v>
      </c>
      <c r="W2921">
        <v>59600658</v>
      </c>
      <c r="X2921">
        <v>59600658</v>
      </c>
      <c r="Y2921">
        <v>59600658</v>
      </c>
      <c r="Z2921">
        <v>59600658</v>
      </c>
      <c r="AA2921">
        <v>59600658</v>
      </c>
      <c r="AB2921">
        <v>59600658</v>
      </c>
      <c r="AC2921">
        <v>59600658</v>
      </c>
      <c r="AD2921">
        <v>59600658</v>
      </c>
      <c r="AE2921" t="s">
        <v>95</v>
      </c>
      <c r="AF2921" s="8">
        <v>45473</v>
      </c>
    </row>
    <row r="2922" spans="1:32" x14ac:dyDescent="0.25">
      <c r="A2922" t="s">
        <v>8996</v>
      </c>
      <c r="B2922" s="10">
        <v>2024</v>
      </c>
      <c r="C2922" s="8">
        <v>45383</v>
      </c>
      <c r="D2922" s="8">
        <v>45473</v>
      </c>
      <c r="E2922" t="s">
        <v>1621</v>
      </c>
      <c r="F2922">
        <v>100</v>
      </c>
      <c r="G2922" t="s">
        <v>1658</v>
      </c>
      <c r="H2922" t="s">
        <v>1629</v>
      </c>
      <c r="I2922" t="s">
        <v>7855</v>
      </c>
      <c r="J2922" t="s">
        <v>8997</v>
      </c>
      <c r="K2922" t="s">
        <v>227</v>
      </c>
      <c r="L2922" t="s">
        <v>460</v>
      </c>
      <c r="M2922" t="s">
        <v>137</v>
      </c>
      <c r="N2922">
        <v>7468</v>
      </c>
      <c r="O2922" t="s">
        <v>93</v>
      </c>
      <c r="P2922">
        <v>7468</v>
      </c>
      <c r="Q2922" t="s">
        <v>93</v>
      </c>
      <c r="R2922">
        <v>59600659</v>
      </c>
      <c r="S2922">
        <v>59600659</v>
      </c>
      <c r="T2922">
        <v>59600659</v>
      </c>
      <c r="U2922">
        <v>59600659</v>
      </c>
      <c r="V2922">
        <v>59600659</v>
      </c>
      <c r="W2922">
        <v>59600659</v>
      </c>
      <c r="X2922">
        <v>59600659</v>
      </c>
      <c r="Y2922">
        <v>59600659</v>
      </c>
      <c r="Z2922">
        <v>59600659</v>
      </c>
      <c r="AA2922">
        <v>59600659</v>
      </c>
      <c r="AB2922">
        <v>59600659</v>
      </c>
      <c r="AC2922">
        <v>59600659</v>
      </c>
      <c r="AD2922">
        <v>59600659</v>
      </c>
      <c r="AE2922" t="s">
        <v>95</v>
      </c>
      <c r="AF2922" s="8">
        <v>45473</v>
      </c>
    </row>
    <row r="2923" spans="1:32" x14ac:dyDescent="0.25">
      <c r="A2923" t="s">
        <v>8998</v>
      </c>
      <c r="B2923" s="10">
        <v>2024</v>
      </c>
      <c r="C2923" s="8">
        <v>45383</v>
      </c>
      <c r="D2923" s="8">
        <v>45473</v>
      </c>
      <c r="E2923" t="s">
        <v>1621</v>
      </c>
      <c r="F2923">
        <v>100</v>
      </c>
      <c r="G2923" t="s">
        <v>8999</v>
      </c>
      <c r="H2923" t="s">
        <v>1629</v>
      </c>
      <c r="I2923" t="s">
        <v>9000</v>
      </c>
      <c r="J2923" t="s">
        <v>7166</v>
      </c>
      <c r="K2923" t="s">
        <v>2198</v>
      </c>
      <c r="L2923" t="s">
        <v>287</v>
      </c>
      <c r="M2923" t="s">
        <v>91</v>
      </c>
      <c r="N2923">
        <v>7468</v>
      </c>
      <c r="O2923" t="s">
        <v>93</v>
      </c>
      <c r="P2923">
        <v>7468</v>
      </c>
      <c r="Q2923" t="s">
        <v>93</v>
      </c>
      <c r="R2923">
        <v>59600660</v>
      </c>
      <c r="S2923">
        <v>59600660</v>
      </c>
      <c r="T2923">
        <v>59600660</v>
      </c>
      <c r="U2923">
        <v>59600660</v>
      </c>
      <c r="V2923">
        <v>59600660</v>
      </c>
      <c r="W2923">
        <v>59600660</v>
      </c>
      <c r="X2923">
        <v>59600660</v>
      </c>
      <c r="Y2923">
        <v>59600660</v>
      </c>
      <c r="Z2923">
        <v>59600660</v>
      </c>
      <c r="AA2923">
        <v>59600660</v>
      </c>
      <c r="AB2923">
        <v>59600660</v>
      </c>
      <c r="AC2923">
        <v>59600660</v>
      </c>
      <c r="AD2923">
        <v>59600660</v>
      </c>
      <c r="AE2923" t="s">
        <v>95</v>
      </c>
      <c r="AF2923" s="8">
        <v>45473</v>
      </c>
    </row>
    <row r="2924" spans="1:32" x14ac:dyDescent="0.25">
      <c r="A2924" t="s">
        <v>9001</v>
      </c>
      <c r="B2924" s="10">
        <v>2024</v>
      </c>
      <c r="C2924" s="8">
        <v>45383</v>
      </c>
      <c r="D2924" s="8">
        <v>45473</v>
      </c>
      <c r="E2924" t="s">
        <v>1621</v>
      </c>
      <c r="F2924">
        <v>100</v>
      </c>
      <c r="G2924" t="s">
        <v>224</v>
      </c>
      <c r="H2924" t="s">
        <v>1629</v>
      </c>
      <c r="I2924" t="s">
        <v>3764</v>
      </c>
      <c r="J2924" t="s">
        <v>9002</v>
      </c>
      <c r="K2924" t="s">
        <v>9003</v>
      </c>
      <c r="L2924" t="s">
        <v>3127</v>
      </c>
      <c r="M2924" t="s">
        <v>137</v>
      </c>
      <c r="N2924">
        <v>7468</v>
      </c>
      <c r="O2924" t="s">
        <v>93</v>
      </c>
      <c r="P2924">
        <v>7468</v>
      </c>
      <c r="Q2924" t="s">
        <v>93</v>
      </c>
      <c r="R2924">
        <v>59600661</v>
      </c>
      <c r="S2924">
        <v>59600661</v>
      </c>
      <c r="T2924">
        <v>59600661</v>
      </c>
      <c r="U2924">
        <v>59600661</v>
      </c>
      <c r="V2924">
        <v>59600661</v>
      </c>
      <c r="W2924">
        <v>59600661</v>
      </c>
      <c r="X2924">
        <v>59600661</v>
      </c>
      <c r="Y2924">
        <v>59600661</v>
      </c>
      <c r="Z2924">
        <v>59600661</v>
      </c>
      <c r="AA2924">
        <v>59600661</v>
      </c>
      <c r="AB2924">
        <v>59600661</v>
      </c>
      <c r="AC2924">
        <v>59600661</v>
      </c>
      <c r="AD2924">
        <v>59600661</v>
      </c>
      <c r="AE2924" t="s">
        <v>95</v>
      </c>
      <c r="AF2924" s="8">
        <v>45473</v>
      </c>
    </row>
    <row r="2925" spans="1:32" x14ac:dyDescent="0.25">
      <c r="A2925" t="s">
        <v>9004</v>
      </c>
      <c r="B2925" s="10">
        <v>2024</v>
      </c>
      <c r="C2925" s="8">
        <v>45383</v>
      </c>
      <c r="D2925" s="8">
        <v>45473</v>
      </c>
      <c r="E2925" t="s">
        <v>1621</v>
      </c>
      <c r="F2925">
        <v>100</v>
      </c>
      <c r="G2925" t="s">
        <v>224</v>
      </c>
      <c r="H2925" t="s">
        <v>1629</v>
      </c>
      <c r="I2925" t="s">
        <v>2534</v>
      </c>
      <c r="J2925" t="s">
        <v>9005</v>
      </c>
      <c r="K2925" t="s">
        <v>374</v>
      </c>
      <c r="L2925" t="s">
        <v>219</v>
      </c>
      <c r="M2925" t="s">
        <v>137</v>
      </c>
      <c r="N2925">
        <v>7468</v>
      </c>
      <c r="O2925" t="s">
        <v>93</v>
      </c>
      <c r="P2925">
        <v>7468</v>
      </c>
      <c r="Q2925" t="s">
        <v>93</v>
      </c>
      <c r="R2925">
        <v>59600682</v>
      </c>
      <c r="S2925">
        <v>59600682</v>
      </c>
      <c r="T2925">
        <v>59600682</v>
      </c>
      <c r="U2925">
        <v>59600682</v>
      </c>
      <c r="V2925">
        <v>59600682</v>
      </c>
      <c r="W2925">
        <v>59600682</v>
      </c>
      <c r="X2925">
        <v>59600682</v>
      </c>
      <c r="Y2925">
        <v>59600682</v>
      </c>
      <c r="Z2925">
        <v>59600682</v>
      </c>
      <c r="AA2925">
        <v>59600682</v>
      </c>
      <c r="AB2925">
        <v>59600682</v>
      </c>
      <c r="AC2925">
        <v>59600682</v>
      </c>
      <c r="AD2925">
        <v>59600682</v>
      </c>
      <c r="AE2925" t="s">
        <v>95</v>
      </c>
      <c r="AF2925" s="8">
        <v>45473</v>
      </c>
    </row>
    <row r="2926" spans="1:32" x14ac:dyDescent="0.25">
      <c r="A2926" t="s">
        <v>9006</v>
      </c>
      <c r="B2926" s="10">
        <v>2024</v>
      </c>
      <c r="C2926" s="8">
        <v>45383</v>
      </c>
      <c r="D2926" s="8">
        <v>45473</v>
      </c>
      <c r="E2926" t="s">
        <v>1621</v>
      </c>
      <c r="F2926">
        <v>100</v>
      </c>
      <c r="G2926" t="s">
        <v>9007</v>
      </c>
      <c r="H2926" t="s">
        <v>1629</v>
      </c>
      <c r="I2926" t="s">
        <v>9008</v>
      </c>
      <c r="J2926" t="s">
        <v>8585</v>
      </c>
      <c r="K2926" t="s">
        <v>374</v>
      </c>
      <c r="L2926" t="s">
        <v>321</v>
      </c>
      <c r="M2926" t="s">
        <v>137</v>
      </c>
      <c r="N2926">
        <v>7468</v>
      </c>
      <c r="O2926" t="s">
        <v>93</v>
      </c>
      <c r="P2926">
        <v>7468</v>
      </c>
      <c r="Q2926" t="s">
        <v>93</v>
      </c>
      <c r="R2926">
        <v>59600683</v>
      </c>
      <c r="S2926">
        <v>59600683</v>
      </c>
      <c r="T2926">
        <v>59600683</v>
      </c>
      <c r="U2926">
        <v>59600683</v>
      </c>
      <c r="V2926">
        <v>59600683</v>
      </c>
      <c r="W2926">
        <v>59600683</v>
      </c>
      <c r="X2926">
        <v>59600683</v>
      </c>
      <c r="Y2926">
        <v>59600683</v>
      </c>
      <c r="Z2926">
        <v>59600683</v>
      </c>
      <c r="AA2926">
        <v>59600683</v>
      </c>
      <c r="AB2926">
        <v>59600683</v>
      </c>
      <c r="AC2926">
        <v>59600683</v>
      </c>
      <c r="AD2926">
        <v>59600683</v>
      </c>
      <c r="AE2926" t="s">
        <v>95</v>
      </c>
      <c r="AF2926" s="8">
        <v>45473</v>
      </c>
    </row>
    <row r="2927" spans="1:32" x14ac:dyDescent="0.25">
      <c r="A2927" t="s">
        <v>9009</v>
      </c>
      <c r="B2927" s="10">
        <v>2024</v>
      </c>
      <c r="C2927" s="8">
        <v>45383</v>
      </c>
      <c r="D2927" s="8">
        <v>45473</v>
      </c>
      <c r="E2927" t="s">
        <v>1621</v>
      </c>
      <c r="F2927">
        <v>100</v>
      </c>
      <c r="G2927" t="s">
        <v>4458</v>
      </c>
      <c r="H2927" t="s">
        <v>1629</v>
      </c>
      <c r="I2927" t="s">
        <v>2534</v>
      </c>
      <c r="J2927" t="s">
        <v>501</v>
      </c>
      <c r="K2927" t="s">
        <v>374</v>
      </c>
      <c r="L2927" t="s">
        <v>2994</v>
      </c>
      <c r="M2927" t="s">
        <v>137</v>
      </c>
      <c r="N2927">
        <v>7468</v>
      </c>
      <c r="O2927" t="s">
        <v>93</v>
      </c>
      <c r="P2927">
        <v>7468</v>
      </c>
      <c r="Q2927" t="s">
        <v>93</v>
      </c>
      <c r="R2927">
        <v>59600684</v>
      </c>
      <c r="S2927">
        <v>59600684</v>
      </c>
      <c r="T2927">
        <v>59600684</v>
      </c>
      <c r="U2927">
        <v>59600684</v>
      </c>
      <c r="V2927">
        <v>59600684</v>
      </c>
      <c r="W2927">
        <v>59600684</v>
      </c>
      <c r="X2927">
        <v>59600684</v>
      </c>
      <c r="Y2927">
        <v>59600684</v>
      </c>
      <c r="Z2927">
        <v>59600684</v>
      </c>
      <c r="AA2927">
        <v>59600684</v>
      </c>
      <c r="AB2927">
        <v>59600684</v>
      </c>
      <c r="AC2927">
        <v>59600684</v>
      </c>
      <c r="AD2927">
        <v>59600684</v>
      </c>
      <c r="AE2927" t="s">
        <v>95</v>
      </c>
      <c r="AF2927" s="8">
        <v>45473</v>
      </c>
    </row>
    <row r="2928" spans="1:32" x14ac:dyDescent="0.25">
      <c r="A2928" t="s">
        <v>9010</v>
      </c>
      <c r="B2928" s="10">
        <v>2024</v>
      </c>
      <c r="C2928" s="8">
        <v>45383</v>
      </c>
      <c r="D2928" s="8">
        <v>45473</v>
      </c>
      <c r="E2928" t="s">
        <v>1621</v>
      </c>
      <c r="F2928">
        <v>100</v>
      </c>
      <c r="G2928" t="s">
        <v>1599</v>
      </c>
      <c r="H2928" t="s">
        <v>1635</v>
      </c>
      <c r="I2928" t="s">
        <v>1636</v>
      </c>
      <c r="J2928" t="s">
        <v>9011</v>
      </c>
      <c r="K2928" t="s">
        <v>374</v>
      </c>
      <c r="L2928" t="s">
        <v>184</v>
      </c>
      <c r="M2928" t="s">
        <v>91</v>
      </c>
      <c r="N2928">
        <v>7468</v>
      </c>
      <c r="O2928" t="s">
        <v>93</v>
      </c>
      <c r="P2928">
        <v>7468</v>
      </c>
      <c r="Q2928" t="s">
        <v>93</v>
      </c>
      <c r="R2928">
        <v>59600685</v>
      </c>
      <c r="S2928">
        <v>59600685</v>
      </c>
      <c r="T2928">
        <v>59600685</v>
      </c>
      <c r="U2928">
        <v>59600685</v>
      </c>
      <c r="V2928">
        <v>59600685</v>
      </c>
      <c r="W2928">
        <v>59600685</v>
      </c>
      <c r="X2928">
        <v>59600685</v>
      </c>
      <c r="Y2928">
        <v>59600685</v>
      </c>
      <c r="Z2928">
        <v>59600685</v>
      </c>
      <c r="AA2928">
        <v>59600685</v>
      </c>
      <c r="AB2928">
        <v>59600685</v>
      </c>
      <c r="AC2928">
        <v>59600685</v>
      </c>
      <c r="AD2928">
        <v>59600685</v>
      </c>
      <c r="AE2928" t="s">
        <v>95</v>
      </c>
      <c r="AF2928" s="8">
        <v>45473</v>
      </c>
    </row>
    <row r="2929" spans="1:32" x14ac:dyDescent="0.25">
      <c r="A2929" t="s">
        <v>9012</v>
      </c>
      <c r="B2929" s="10">
        <v>2024</v>
      </c>
      <c r="C2929" s="8">
        <v>45383</v>
      </c>
      <c r="D2929" s="8">
        <v>45473</v>
      </c>
      <c r="E2929" t="s">
        <v>1621</v>
      </c>
      <c r="F2929">
        <v>100</v>
      </c>
      <c r="G2929" t="s">
        <v>1599</v>
      </c>
      <c r="H2929" t="s">
        <v>1635</v>
      </c>
      <c r="I2929" t="s">
        <v>1636</v>
      </c>
      <c r="J2929" t="s">
        <v>305</v>
      </c>
      <c r="K2929" t="s">
        <v>374</v>
      </c>
      <c r="L2929" t="s">
        <v>9013</v>
      </c>
      <c r="M2929" t="s">
        <v>91</v>
      </c>
      <c r="N2929">
        <v>7468</v>
      </c>
      <c r="O2929" t="s">
        <v>93</v>
      </c>
      <c r="P2929">
        <v>7468</v>
      </c>
      <c r="Q2929" t="s">
        <v>93</v>
      </c>
      <c r="R2929">
        <v>59600686</v>
      </c>
      <c r="S2929">
        <v>59600686</v>
      </c>
      <c r="T2929">
        <v>59600686</v>
      </c>
      <c r="U2929">
        <v>59600686</v>
      </c>
      <c r="V2929">
        <v>59600686</v>
      </c>
      <c r="W2929">
        <v>59600686</v>
      </c>
      <c r="X2929">
        <v>59600686</v>
      </c>
      <c r="Y2929">
        <v>59600686</v>
      </c>
      <c r="Z2929">
        <v>59600686</v>
      </c>
      <c r="AA2929">
        <v>59600686</v>
      </c>
      <c r="AB2929">
        <v>59600686</v>
      </c>
      <c r="AC2929">
        <v>59600686</v>
      </c>
      <c r="AD2929">
        <v>59600686</v>
      </c>
      <c r="AE2929" t="s">
        <v>95</v>
      </c>
      <c r="AF2929" s="8">
        <v>45473</v>
      </c>
    </row>
    <row r="2930" spans="1:32" x14ac:dyDescent="0.25">
      <c r="A2930" t="s">
        <v>9014</v>
      </c>
      <c r="B2930" s="10">
        <v>2024</v>
      </c>
      <c r="C2930" s="8">
        <v>45383</v>
      </c>
      <c r="D2930" s="8">
        <v>45473</v>
      </c>
      <c r="E2930" t="s">
        <v>1621</v>
      </c>
      <c r="F2930">
        <v>100</v>
      </c>
      <c r="G2930" t="s">
        <v>1634</v>
      </c>
      <c r="H2930" t="s">
        <v>1635</v>
      </c>
      <c r="I2930" t="s">
        <v>1636</v>
      </c>
      <c r="J2930" t="s">
        <v>1770</v>
      </c>
      <c r="K2930" t="s">
        <v>374</v>
      </c>
      <c r="L2930" t="s">
        <v>1444</v>
      </c>
      <c r="M2930" t="s">
        <v>137</v>
      </c>
      <c r="N2930">
        <v>7468</v>
      </c>
      <c r="O2930" t="s">
        <v>93</v>
      </c>
      <c r="P2930">
        <v>7468</v>
      </c>
      <c r="Q2930" t="s">
        <v>93</v>
      </c>
      <c r="R2930">
        <v>59600687</v>
      </c>
      <c r="S2930">
        <v>59600687</v>
      </c>
      <c r="T2930">
        <v>59600687</v>
      </c>
      <c r="U2930">
        <v>59600687</v>
      </c>
      <c r="V2930">
        <v>59600687</v>
      </c>
      <c r="W2930">
        <v>59600687</v>
      </c>
      <c r="X2930">
        <v>59600687</v>
      </c>
      <c r="Y2930">
        <v>59600687</v>
      </c>
      <c r="Z2930">
        <v>59600687</v>
      </c>
      <c r="AA2930">
        <v>59600687</v>
      </c>
      <c r="AB2930">
        <v>59600687</v>
      </c>
      <c r="AC2930">
        <v>59600687</v>
      </c>
      <c r="AD2930">
        <v>59600687</v>
      </c>
      <c r="AE2930" t="s">
        <v>95</v>
      </c>
      <c r="AF2930" s="8">
        <v>45473</v>
      </c>
    </row>
    <row r="2931" spans="1:32" x14ac:dyDescent="0.25">
      <c r="A2931" t="s">
        <v>9015</v>
      </c>
      <c r="B2931" s="10">
        <v>2024</v>
      </c>
      <c r="C2931" s="8">
        <v>45383</v>
      </c>
      <c r="D2931" s="8">
        <v>45473</v>
      </c>
      <c r="E2931" t="s">
        <v>918</v>
      </c>
      <c r="F2931">
        <v>25</v>
      </c>
      <c r="G2931" t="s">
        <v>920</v>
      </c>
      <c r="H2931" t="s">
        <v>9016</v>
      </c>
      <c r="I2931" t="s">
        <v>961</v>
      </c>
      <c r="J2931" t="s">
        <v>1321</v>
      </c>
      <c r="K2931" t="s">
        <v>4493</v>
      </c>
      <c r="L2931" t="s">
        <v>503</v>
      </c>
      <c r="M2931" t="s">
        <v>137</v>
      </c>
      <c r="N2931">
        <v>8450</v>
      </c>
      <c r="O2931" t="s">
        <v>93</v>
      </c>
      <c r="P2931">
        <v>20427.98</v>
      </c>
      <c r="Q2931" t="s">
        <v>93</v>
      </c>
      <c r="R2931">
        <v>59597196</v>
      </c>
      <c r="S2931">
        <v>59597196</v>
      </c>
      <c r="T2931">
        <v>59597196</v>
      </c>
      <c r="U2931">
        <v>59597196</v>
      </c>
      <c r="V2931">
        <v>59597196</v>
      </c>
      <c r="W2931">
        <v>59597196</v>
      </c>
      <c r="X2931">
        <v>59597196</v>
      </c>
      <c r="Y2931">
        <v>59597196</v>
      </c>
      <c r="Z2931">
        <v>59597196</v>
      </c>
      <c r="AA2931">
        <v>59597196</v>
      </c>
      <c r="AB2931">
        <v>59597196</v>
      </c>
      <c r="AC2931">
        <v>59597196</v>
      </c>
      <c r="AD2931">
        <v>59597196</v>
      </c>
      <c r="AE2931" t="s">
        <v>95</v>
      </c>
      <c r="AF2931" s="8">
        <v>45473</v>
      </c>
    </row>
    <row r="2932" spans="1:32" x14ac:dyDescent="0.25">
      <c r="A2932" t="s">
        <v>9017</v>
      </c>
      <c r="B2932" s="10">
        <v>2024</v>
      </c>
      <c r="C2932" s="8">
        <v>45383</v>
      </c>
      <c r="D2932" s="8">
        <v>45473</v>
      </c>
      <c r="E2932" t="s">
        <v>918</v>
      </c>
      <c r="F2932">
        <v>44</v>
      </c>
      <c r="G2932" t="s">
        <v>1002</v>
      </c>
      <c r="H2932" t="s">
        <v>942</v>
      </c>
      <c r="I2932" t="s">
        <v>942</v>
      </c>
      <c r="J2932" t="s">
        <v>1092</v>
      </c>
      <c r="K2932" t="s">
        <v>1809</v>
      </c>
      <c r="L2932" t="s">
        <v>3475</v>
      </c>
      <c r="M2932" t="s">
        <v>91</v>
      </c>
      <c r="N2932">
        <v>14270</v>
      </c>
      <c r="O2932" t="s">
        <v>93</v>
      </c>
      <c r="P2932">
        <v>82214</v>
      </c>
      <c r="Q2932" t="s">
        <v>93</v>
      </c>
      <c r="R2932">
        <v>59597197</v>
      </c>
      <c r="S2932">
        <v>59597197</v>
      </c>
      <c r="T2932">
        <v>59597197</v>
      </c>
      <c r="U2932">
        <v>59597197</v>
      </c>
      <c r="V2932">
        <v>59597197</v>
      </c>
      <c r="W2932">
        <v>59597197</v>
      </c>
      <c r="X2932">
        <v>59597197</v>
      </c>
      <c r="Y2932">
        <v>59597197</v>
      </c>
      <c r="Z2932">
        <v>59597197</v>
      </c>
      <c r="AA2932">
        <v>59597197</v>
      </c>
      <c r="AB2932">
        <v>59597197</v>
      </c>
      <c r="AC2932">
        <v>59597197</v>
      </c>
      <c r="AD2932">
        <v>59597197</v>
      </c>
      <c r="AE2932" t="s">
        <v>95</v>
      </c>
      <c r="AF2932" s="8">
        <v>45473</v>
      </c>
    </row>
    <row r="2933" spans="1:32" x14ac:dyDescent="0.25">
      <c r="A2933" t="s">
        <v>9018</v>
      </c>
      <c r="B2933" s="10">
        <v>2024</v>
      </c>
      <c r="C2933" s="8">
        <v>45383</v>
      </c>
      <c r="D2933" s="8">
        <v>45473</v>
      </c>
      <c r="E2933" t="s">
        <v>918</v>
      </c>
      <c r="F2933">
        <v>25</v>
      </c>
      <c r="G2933" t="s">
        <v>8238</v>
      </c>
      <c r="H2933" t="s">
        <v>9019</v>
      </c>
      <c r="I2933" t="s">
        <v>942</v>
      </c>
      <c r="J2933" t="s">
        <v>2945</v>
      </c>
      <c r="K2933" t="s">
        <v>2285</v>
      </c>
      <c r="L2933" t="s">
        <v>4906</v>
      </c>
      <c r="M2933" t="s">
        <v>91</v>
      </c>
      <c r="N2933">
        <v>8450</v>
      </c>
      <c r="O2933" t="s">
        <v>93</v>
      </c>
      <c r="P2933">
        <v>14669.92</v>
      </c>
      <c r="Q2933" t="s">
        <v>93</v>
      </c>
      <c r="R2933">
        <v>59597198</v>
      </c>
      <c r="S2933">
        <v>59597198</v>
      </c>
      <c r="T2933">
        <v>59597198</v>
      </c>
      <c r="U2933">
        <v>59597198</v>
      </c>
      <c r="V2933">
        <v>59597198</v>
      </c>
      <c r="W2933">
        <v>59597198</v>
      </c>
      <c r="X2933">
        <v>59597198</v>
      </c>
      <c r="Y2933">
        <v>59597198</v>
      </c>
      <c r="Z2933">
        <v>59597198</v>
      </c>
      <c r="AA2933">
        <v>59597198</v>
      </c>
      <c r="AB2933">
        <v>59597198</v>
      </c>
      <c r="AC2933">
        <v>59597198</v>
      </c>
      <c r="AD2933">
        <v>59597198</v>
      </c>
      <c r="AE2933" t="s">
        <v>95</v>
      </c>
      <c r="AF2933" s="8">
        <v>45473</v>
      </c>
    </row>
    <row r="2934" spans="1:32" x14ac:dyDescent="0.25">
      <c r="A2934" t="s">
        <v>9020</v>
      </c>
      <c r="B2934" s="10">
        <v>2024</v>
      </c>
      <c r="C2934" s="8">
        <v>45383</v>
      </c>
      <c r="D2934" s="8">
        <v>45473</v>
      </c>
      <c r="E2934" t="s">
        <v>918</v>
      </c>
      <c r="F2934">
        <v>40</v>
      </c>
      <c r="G2934" t="s">
        <v>920</v>
      </c>
      <c r="H2934" t="s">
        <v>9021</v>
      </c>
      <c r="I2934" t="s">
        <v>922</v>
      </c>
      <c r="J2934" t="s">
        <v>9022</v>
      </c>
      <c r="K2934" t="s">
        <v>3276</v>
      </c>
      <c r="L2934" t="s">
        <v>9023</v>
      </c>
      <c r="M2934" t="s">
        <v>91</v>
      </c>
      <c r="N2934">
        <v>10075</v>
      </c>
      <c r="O2934" t="s">
        <v>93</v>
      </c>
      <c r="P2934">
        <v>59798</v>
      </c>
      <c r="Q2934" t="s">
        <v>93</v>
      </c>
      <c r="R2934">
        <v>59597199</v>
      </c>
      <c r="S2934">
        <v>59597199</v>
      </c>
      <c r="T2934">
        <v>59597199</v>
      </c>
      <c r="U2934">
        <v>59597199</v>
      </c>
      <c r="V2934">
        <v>59597199</v>
      </c>
      <c r="W2934">
        <v>59597199</v>
      </c>
      <c r="X2934">
        <v>59597199</v>
      </c>
      <c r="Y2934">
        <v>59597199</v>
      </c>
      <c r="Z2934">
        <v>59597199</v>
      </c>
      <c r="AA2934">
        <v>59597199</v>
      </c>
      <c r="AB2934">
        <v>59597199</v>
      </c>
      <c r="AC2934">
        <v>59597199</v>
      </c>
      <c r="AD2934">
        <v>59597199</v>
      </c>
      <c r="AE2934" t="s">
        <v>95</v>
      </c>
      <c r="AF2934" s="8">
        <v>45473</v>
      </c>
    </row>
    <row r="2935" spans="1:32" x14ac:dyDescent="0.25">
      <c r="A2935" t="s">
        <v>9024</v>
      </c>
      <c r="B2935" s="10">
        <v>2024</v>
      </c>
      <c r="C2935" s="8">
        <v>45383</v>
      </c>
      <c r="D2935" s="8">
        <v>45473</v>
      </c>
      <c r="E2935" t="s">
        <v>918</v>
      </c>
      <c r="F2935">
        <v>25</v>
      </c>
      <c r="G2935" t="s">
        <v>920</v>
      </c>
      <c r="H2935" t="s">
        <v>9025</v>
      </c>
      <c r="I2935" t="s">
        <v>942</v>
      </c>
      <c r="J2935" t="s">
        <v>1060</v>
      </c>
      <c r="K2935" t="s">
        <v>2048</v>
      </c>
      <c r="L2935" t="s">
        <v>374</v>
      </c>
      <c r="M2935" t="s">
        <v>91</v>
      </c>
      <c r="N2935">
        <v>8450</v>
      </c>
      <c r="O2935" t="s">
        <v>93</v>
      </c>
      <c r="P2935">
        <v>6561.82</v>
      </c>
      <c r="Q2935" t="s">
        <v>93</v>
      </c>
      <c r="R2935">
        <v>59597200</v>
      </c>
      <c r="S2935">
        <v>59597200</v>
      </c>
      <c r="T2935">
        <v>59597200</v>
      </c>
      <c r="U2935">
        <v>59597200</v>
      </c>
      <c r="V2935">
        <v>59597200</v>
      </c>
      <c r="W2935">
        <v>59597200</v>
      </c>
      <c r="X2935">
        <v>59597200</v>
      </c>
      <c r="Y2935">
        <v>59597200</v>
      </c>
      <c r="Z2935">
        <v>59597200</v>
      </c>
      <c r="AA2935">
        <v>59597200</v>
      </c>
      <c r="AB2935">
        <v>59597200</v>
      </c>
      <c r="AC2935">
        <v>59597200</v>
      </c>
      <c r="AD2935">
        <v>59597200</v>
      </c>
      <c r="AE2935" t="s">
        <v>95</v>
      </c>
      <c r="AF2935" s="8">
        <v>45473</v>
      </c>
    </row>
    <row r="2936" spans="1:32" x14ac:dyDescent="0.25">
      <c r="A2936" t="s">
        <v>9026</v>
      </c>
      <c r="B2936" s="10">
        <v>2024</v>
      </c>
      <c r="C2936" s="8">
        <v>45383</v>
      </c>
      <c r="D2936" s="8">
        <v>45473</v>
      </c>
      <c r="E2936" t="s">
        <v>918</v>
      </c>
      <c r="F2936">
        <v>25</v>
      </c>
      <c r="G2936" t="s">
        <v>8238</v>
      </c>
      <c r="H2936" t="s">
        <v>9027</v>
      </c>
      <c r="I2936" t="s">
        <v>95</v>
      </c>
      <c r="J2936" t="s">
        <v>9028</v>
      </c>
      <c r="K2936" t="s">
        <v>1120</v>
      </c>
      <c r="L2936" t="s">
        <v>4790</v>
      </c>
      <c r="M2936" t="s">
        <v>137</v>
      </c>
      <c r="N2936">
        <v>8450</v>
      </c>
      <c r="O2936" t="s">
        <v>93</v>
      </c>
      <c r="P2936">
        <v>13936.18</v>
      </c>
      <c r="Q2936" t="s">
        <v>93</v>
      </c>
      <c r="R2936">
        <v>59597201</v>
      </c>
      <c r="S2936">
        <v>59597201</v>
      </c>
      <c r="T2936">
        <v>59597201</v>
      </c>
      <c r="U2936">
        <v>59597201</v>
      </c>
      <c r="V2936">
        <v>59597201</v>
      </c>
      <c r="W2936">
        <v>59597201</v>
      </c>
      <c r="X2936">
        <v>59597201</v>
      </c>
      <c r="Y2936">
        <v>59597201</v>
      </c>
      <c r="Z2936">
        <v>59597201</v>
      </c>
      <c r="AA2936">
        <v>59597201</v>
      </c>
      <c r="AB2936">
        <v>59597201</v>
      </c>
      <c r="AC2936">
        <v>59597201</v>
      </c>
      <c r="AD2936">
        <v>59597201</v>
      </c>
      <c r="AE2936" t="s">
        <v>95</v>
      </c>
      <c r="AF2936" s="8">
        <v>45473</v>
      </c>
    </row>
    <row r="2937" spans="1:32" x14ac:dyDescent="0.25">
      <c r="A2937" t="s">
        <v>9029</v>
      </c>
      <c r="B2937" s="10">
        <v>2024</v>
      </c>
      <c r="C2937" s="8">
        <v>45383</v>
      </c>
      <c r="D2937" s="8">
        <v>45473</v>
      </c>
      <c r="E2937" t="s">
        <v>918</v>
      </c>
      <c r="F2937">
        <v>25</v>
      </c>
      <c r="G2937" t="s">
        <v>7895</v>
      </c>
      <c r="H2937" t="s">
        <v>9030</v>
      </c>
      <c r="I2937" t="s">
        <v>933</v>
      </c>
      <c r="J2937" t="s">
        <v>6661</v>
      </c>
      <c r="K2937" t="s">
        <v>662</v>
      </c>
      <c r="L2937" t="s">
        <v>9031</v>
      </c>
      <c r="M2937" t="s">
        <v>137</v>
      </c>
      <c r="N2937">
        <v>8450</v>
      </c>
      <c r="O2937" t="s">
        <v>93</v>
      </c>
      <c r="P2937">
        <v>20459.240000000002</v>
      </c>
      <c r="Q2937" t="s">
        <v>93</v>
      </c>
      <c r="R2937">
        <v>59597277</v>
      </c>
      <c r="S2937">
        <v>59597277</v>
      </c>
      <c r="T2937">
        <v>59597277</v>
      </c>
      <c r="U2937">
        <v>59597277</v>
      </c>
      <c r="V2937">
        <v>59597277</v>
      </c>
      <c r="W2937">
        <v>59597277</v>
      </c>
      <c r="X2937">
        <v>59597277</v>
      </c>
      <c r="Y2937">
        <v>59597277</v>
      </c>
      <c r="Z2937">
        <v>59597277</v>
      </c>
      <c r="AA2937">
        <v>59597277</v>
      </c>
      <c r="AB2937">
        <v>59597277</v>
      </c>
      <c r="AC2937">
        <v>59597277</v>
      </c>
      <c r="AD2937">
        <v>59597277</v>
      </c>
      <c r="AE2937" t="s">
        <v>95</v>
      </c>
      <c r="AF2937" s="8">
        <v>45473</v>
      </c>
    </row>
    <row r="2938" spans="1:32" x14ac:dyDescent="0.25">
      <c r="A2938" t="s">
        <v>9032</v>
      </c>
      <c r="B2938" s="10">
        <v>2024</v>
      </c>
      <c r="C2938" s="8">
        <v>45383</v>
      </c>
      <c r="D2938" s="8">
        <v>45473</v>
      </c>
      <c r="E2938" t="s">
        <v>918</v>
      </c>
      <c r="F2938">
        <v>25</v>
      </c>
      <c r="G2938" t="s">
        <v>9033</v>
      </c>
      <c r="H2938" t="s">
        <v>9034</v>
      </c>
      <c r="I2938" t="s">
        <v>95</v>
      </c>
      <c r="J2938" t="s">
        <v>207</v>
      </c>
      <c r="K2938" t="s">
        <v>672</v>
      </c>
      <c r="L2938" t="s">
        <v>453</v>
      </c>
      <c r="M2938" t="s">
        <v>91</v>
      </c>
      <c r="N2938">
        <v>8450</v>
      </c>
      <c r="O2938" t="s">
        <v>93</v>
      </c>
      <c r="P2938">
        <v>20459.240000000002</v>
      </c>
      <c r="Q2938" t="s">
        <v>93</v>
      </c>
      <c r="R2938">
        <v>59597278</v>
      </c>
      <c r="S2938">
        <v>59597278</v>
      </c>
      <c r="T2938">
        <v>59597278</v>
      </c>
      <c r="U2938">
        <v>59597278</v>
      </c>
      <c r="V2938">
        <v>59597278</v>
      </c>
      <c r="W2938">
        <v>59597278</v>
      </c>
      <c r="X2938">
        <v>59597278</v>
      </c>
      <c r="Y2938">
        <v>59597278</v>
      </c>
      <c r="Z2938">
        <v>59597278</v>
      </c>
      <c r="AA2938">
        <v>59597278</v>
      </c>
      <c r="AB2938">
        <v>59597278</v>
      </c>
      <c r="AC2938">
        <v>59597278</v>
      </c>
      <c r="AD2938">
        <v>59597278</v>
      </c>
      <c r="AE2938" t="s">
        <v>95</v>
      </c>
      <c r="AF2938" s="8">
        <v>45473</v>
      </c>
    </row>
    <row r="2939" spans="1:32" x14ac:dyDescent="0.25">
      <c r="A2939" t="s">
        <v>9035</v>
      </c>
      <c r="B2939" s="10">
        <v>2024</v>
      </c>
      <c r="C2939" s="8">
        <v>45383</v>
      </c>
      <c r="D2939" s="8">
        <v>45473</v>
      </c>
      <c r="E2939" t="s">
        <v>918</v>
      </c>
      <c r="F2939">
        <v>25</v>
      </c>
      <c r="G2939" t="s">
        <v>9033</v>
      </c>
      <c r="H2939" t="s">
        <v>9036</v>
      </c>
      <c r="I2939" t="s">
        <v>942</v>
      </c>
      <c r="J2939" t="s">
        <v>9037</v>
      </c>
      <c r="K2939" t="s">
        <v>689</v>
      </c>
      <c r="L2939" t="s">
        <v>460</v>
      </c>
      <c r="M2939" t="s">
        <v>137</v>
      </c>
      <c r="N2939">
        <v>8450</v>
      </c>
      <c r="O2939" t="s">
        <v>93</v>
      </c>
      <c r="P2939">
        <v>20459.240000000002</v>
      </c>
      <c r="Q2939" t="s">
        <v>93</v>
      </c>
      <c r="R2939">
        <v>59597279</v>
      </c>
      <c r="S2939">
        <v>59597279</v>
      </c>
      <c r="T2939">
        <v>59597279</v>
      </c>
      <c r="U2939">
        <v>59597279</v>
      </c>
      <c r="V2939">
        <v>59597279</v>
      </c>
      <c r="W2939">
        <v>59597279</v>
      </c>
      <c r="X2939">
        <v>59597279</v>
      </c>
      <c r="Y2939">
        <v>59597279</v>
      </c>
      <c r="Z2939">
        <v>59597279</v>
      </c>
      <c r="AA2939">
        <v>59597279</v>
      </c>
      <c r="AB2939">
        <v>59597279</v>
      </c>
      <c r="AC2939">
        <v>59597279</v>
      </c>
      <c r="AD2939">
        <v>59597279</v>
      </c>
      <c r="AE2939" t="s">
        <v>95</v>
      </c>
      <c r="AF2939" s="8">
        <v>45473</v>
      </c>
    </row>
    <row r="2940" spans="1:32" x14ac:dyDescent="0.25">
      <c r="A2940" t="s">
        <v>9038</v>
      </c>
      <c r="B2940" s="10">
        <v>2024</v>
      </c>
      <c r="C2940" s="8">
        <v>45383</v>
      </c>
      <c r="D2940" s="8">
        <v>45473</v>
      </c>
      <c r="E2940" t="s">
        <v>918</v>
      </c>
      <c r="F2940">
        <v>25</v>
      </c>
      <c r="G2940" t="s">
        <v>9033</v>
      </c>
      <c r="H2940" t="s">
        <v>9039</v>
      </c>
      <c r="I2940" t="s">
        <v>95</v>
      </c>
      <c r="J2940" t="s">
        <v>9040</v>
      </c>
      <c r="K2940" t="s">
        <v>2381</v>
      </c>
      <c r="L2940" t="s">
        <v>184</v>
      </c>
      <c r="M2940" t="s">
        <v>91</v>
      </c>
      <c r="N2940">
        <v>8450</v>
      </c>
      <c r="O2940" t="s">
        <v>93</v>
      </c>
      <c r="P2940">
        <v>20427.98</v>
      </c>
      <c r="Q2940" t="s">
        <v>93</v>
      </c>
      <c r="R2940">
        <v>59597280</v>
      </c>
      <c r="S2940">
        <v>59597280</v>
      </c>
      <c r="T2940">
        <v>59597280</v>
      </c>
      <c r="U2940">
        <v>59597280</v>
      </c>
      <c r="V2940">
        <v>59597280</v>
      </c>
      <c r="W2940">
        <v>59597280</v>
      </c>
      <c r="X2940">
        <v>59597280</v>
      </c>
      <c r="Y2940">
        <v>59597280</v>
      </c>
      <c r="Z2940">
        <v>59597280</v>
      </c>
      <c r="AA2940">
        <v>59597280</v>
      </c>
      <c r="AB2940">
        <v>59597280</v>
      </c>
      <c r="AC2940">
        <v>59597280</v>
      </c>
      <c r="AD2940">
        <v>59597280</v>
      </c>
      <c r="AE2940" t="s">
        <v>95</v>
      </c>
      <c r="AF2940" s="8">
        <v>45473</v>
      </c>
    </row>
    <row r="2941" spans="1:32" x14ac:dyDescent="0.25">
      <c r="A2941" t="s">
        <v>9041</v>
      </c>
      <c r="B2941" s="10">
        <v>2024</v>
      </c>
      <c r="C2941" s="8">
        <v>45383</v>
      </c>
      <c r="D2941" s="8">
        <v>45473</v>
      </c>
      <c r="E2941" t="s">
        <v>918</v>
      </c>
      <c r="F2941">
        <v>29</v>
      </c>
      <c r="G2941" t="s">
        <v>9033</v>
      </c>
      <c r="H2941" t="s">
        <v>9042</v>
      </c>
      <c r="I2941" t="s">
        <v>942</v>
      </c>
      <c r="J2941" t="s">
        <v>4805</v>
      </c>
      <c r="K2941" t="s">
        <v>702</v>
      </c>
      <c r="L2941" t="s">
        <v>982</v>
      </c>
      <c r="M2941" t="s">
        <v>91</v>
      </c>
      <c r="N2941">
        <v>7282</v>
      </c>
      <c r="O2941" t="s">
        <v>93</v>
      </c>
      <c r="P2941">
        <v>27600.62</v>
      </c>
      <c r="Q2941" t="s">
        <v>93</v>
      </c>
      <c r="R2941">
        <v>59597281</v>
      </c>
      <c r="S2941">
        <v>59597281</v>
      </c>
      <c r="T2941">
        <v>59597281</v>
      </c>
      <c r="U2941">
        <v>59597281</v>
      </c>
      <c r="V2941">
        <v>59597281</v>
      </c>
      <c r="W2941">
        <v>59597281</v>
      </c>
      <c r="X2941">
        <v>59597281</v>
      </c>
      <c r="Y2941">
        <v>59597281</v>
      </c>
      <c r="Z2941">
        <v>59597281</v>
      </c>
      <c r="AA2941">
        <v>59597281</v>
      </c>
      <c r="AB2941">
        <v>59597281</v>
      </c>
      <c r="AC2941">
        <v>59597281</v>
      </c>
      <c r="AD2941">
        <v>59597281</v>
      </c>
      <c r="AE2941" t="s">
        <v>95</v>
      </c>
      <c r="AF2941" s="8">
        <v>45473</v>
      </c>
    </row>
    <row r="2942" spans="1:32" x14ac:dyDescent="0.25">
      <c r="A2942" t="s">
        <v>9043</v>
      </c>
      <c r="B2942" s="10">
        <v>2024</v>
      </c>
      <c r="C2942" s="8">
        <v>45383</v>
      </c>
      <c r="D2942" s="8">
        <v>45473</v>
      </c>
      <c r="E2942" t="s">
        <v>918</v>
      </c>
      <c r="F2942">
        <v>23</v>
      </c>
      <c r="G2942" t="s">
        <v>9033</v>
      </c>
      <c r="H2942" t="s">
        <v>9044</v>
      </c>
      <c r="I2942" t="s">
        <v>933</v>
      </c>
      <c r="J2942" t="s">
        <v>528</v>
      </c>
      <c r="K2942" t="s">
        <v>1225</v>
      </c>
      <c r="L2942" t="s">
        <v>203</v>
      </c>
      <c r="M2942" t="s">
        <v>91</v>
      </c>
      <c r="N2942">
        <v>6118</v>
      </c>
      <c r="O2942" t="s">
        <v>93</v>
      </c>
      <c r="P2942">
        <v>9294.76</v>
      </c>
      <c r="Q2942" t="s">
        <v>93</v>
      </c>
      <c r="R2942">
        <v>59597282</v>
      </c>
      <c r="S2942">
        <v>59597282</v>
      </c>
      <c r="T2942">
        <v>59597282</v>
      </c>
      <c r="U2942">
        <v>59597282</v>
      </c>
      <c r="V2942">
        <v>59597282</v>
      </c>
      <c r="W2942">
        <v>59597282</v>
      </c>
      <c r="X2942">
        <v>59597282</v>
      </c>
      <c r="Y2942">
        <v>59597282</v>
      </c>
      <c r="Z2942">
        <v>59597282</v>
      </c>
      <c r="AA2942">
        <v>59597282</v>
      </c>
      <c r="AB2942">
        <v>59597282</v>
      </c>
      <c r="AC2942">
        <v>59597282</v>
      </c>
      <c r="AD2942">
        <v>59597282</v>
      </c>
      <c r="AE2942" t="s">
        <v>95</v>
      </c>
      <c r="AF2942" s="8">
        <v>45473</v>
      </c>
    </row>
    <row r="2943" spans="1:32" x14ac:dyDescent="0.25">
      <c r="A2943" t="s">
        <v>9045</v>
      </c>
      <c r="B2943" s="10">
        <v>2024</v>
      </c>
      <c r="C2943" s="8">
        <v>45383</v>
      </c>
      <c r="D2943" s="8">
        <v>45473</v>
      </c>
      <c r="E2943" t="s">
        <v>83</v>
      </c>
      <c r="F2943">
        <v>7.9</v>
      </c>
      <c r="G2943" t="s">
        <v>124</v>
      </c>
      <c r="H2943" t="s">
        <v>5003</v>
      </c>
      <c r="I2943" t="s">
        <v>190</v>
      </c>
      <c r="J2943" t="s">
        <v>9046</v>
      </c>
      <c r="K2943" t="s">
        <v>6370</v>
      </c>
      <c r="L2943" t="s">
        <v>184</v>
      </c>
      <c r="M2943" t="s">
        <v>91</v>
      </c>
      <c r="N2943">
        <v>6532</v>
      </c>
      <c r="O2943" t="s">
        <v>93</v>
      </c>
      <c r="P2943">
        <v>6532</v>
      </c>
      <c r="Q2943" t="s">
        <v>93</v>
      </c>
      <c r="R2943">
        <v>59597373</v>
      </c>
      <c r="S2943">
        <v>59597373</v>
      </c>
      <c r="T2943">
        <v>59597373</v>
      </c>
      <c r="U2943">
        <v>59597373</v>
      </c>
      <c r="V2943">
        <v>59597373</v>
      </c>
      <c r="W2943">
        <v>59597373</v>
      </c>
      <c r="X2943">
        <v>59597373</v>
      </c>
      <c r="Y2943">
        <v>59597373</v>
      </c>
      <c r="Z2943">
        <v>59597373</v>
      </c>
      <c r="AA2943">
        <v>59597373</v>
      </c>
      <c r="AB2943">
        <v>59597373</v>
      </c>
      <c r="AC2943">
        <v>59597373</v>
      </c>
      <c r="AD2943">
        <v>59597373</v>
      </c>
      <c r="AE2943" t="s">
        <v>95</v>
      </c>
      <c r="AF2943" s="8">
        <v>45473</v>
      </c>
    </row>
    <row r="2944" spans="1:32" x14ac:dyDescent="0.25">
      <c r="A2944" t="s">
        <v>9047</v>
      </c>
      <c r="B2944" s="10">
        <v>2024</v>
      </c>
      <c r="C2944" s="8">
        <v>45383</v>
      </c>
      <c r="D2944" s="8">
        <v>45473</v>
      </c>
      <c r="E2944" t="s">
        <v>83</v>
      </c>
      <c r="F2944">
        <v>9.9</v>
      </c>
      <c r="G2944" t="s">
        <v>142</v>
      </c>
      <c r="H2944" t="e">
        <f>+Jardinero Especializado</f>
        <v>#NAME?</v>
      </c>
      <c r="I2944" t="s">
        <v>144</v>
      </c>
      <c r="J2944" t="s">
        <v>6479</v>
      </c>
      <c r="K2944" t="s">
        <v>6370</v>
      </c>
      <c r="L2944" t="s">
        <v>102</v>
      </c>
      <c r="M2944" t="s">
        <v>91</v>
      </c>
      <c r="N2944">
        <v>8741</v>
      </c>
      <c r="O2944" t="s">
        <v>93</v>
      </c>
      <c r="P2944">
        <v>8741</v>
      </c>
      <c r="Q2944" t="s">
        <v>93</v>
      </c>
      <c r="R2944">
        <v>59597374</v>
      </c>
      <c r="S2944">
        <v>59597374</v>
      </c>
      <c r="T2944">
        <v>59597374</v>
      </c>
      <c r="U2944">
        <v>59597374</v>
      </c>
      <c r="V2944">
        <v>59597374</v>
      </c>
      <c r="W2944">
        <v>59597374</v>
      </c>
      <c r="X2944">
        <v>59597374</v>
      </c>
      <c r="Y2944">
        <v>59597374</v>
      </c>
      <c r="Z2944">
        <v>59597374</v>
      </c>
      <c r="AA2944">
        <v>59597374</v>
      </c>
      <c r="AB2944">
        <v>59597374</v>
      </c>
      <c r="AC2944">
        <v>59597374</v>
      </c>
      <c r="AD2944">
        <v>59597374</v>
      </c>
      <c r="AE2944" t="s">
        <v>95</v>
      </c>
      <c r="AF2944" s="8">
        <v>45473</v>
      </c>
    </row>
    <row r="2945" spans="1:32" x14ac:dyDescent="0.25">
      <c r="A2945" t="s">
        <v>9048</v>
      </c>
      <c r="B2945" s="10">
        <v>2024</v>
      </c>
      <c r="C2945" s="8">
        <v>45383</v>
      </c>
      <c r="D2945" s="8">
        <v>45473</v>
      </c>
      <c r="E2945" t="s">
        <v>83</v>
      </c>
      <c r="F2945">
        <v>7.9</v>
      </c>
      <c r="G2945" t="s">
        <v>124</v>
      </c>
      <c r="H2945" t="s">
        <v>291</v>
      </c>
      <c r="I2945" t="s">
        <v>292</v>
      </c>
      <c r="J2945" t="s">
        <v>559</v>
      </c>
      <c r="K2945" t="s">
        <v>1302</v>
      </c>
      <c r="L2945" t="s">
        <v>321</v>
      </c>
      <c r="M2945" t="s">
        <v>91</v>
      </c>
      <c r="N2945">
        <v>6532</v>
      </c>
      <c r="O2945" t="s">
        <v>93</v>
      </c>
      <c r="P2945">
        <v>6532</v>
      </c>
      <c r="Q2945" t="s">
        <v>93</v>
      </c>
      <c r="R2945">
        <v>59597375</v>
      </c>
      <c r="S2945">
        <v>59597375</v>
      </c>
      <c r="T2945">
        <v>59597375</v>
      </c>
      <c r="U2945">
        <v>59597375</v>
      </c>
      <c r="V2945">
        <v>59597375</v>
      </c>
      <c r="W2945">
        <v>59597375</v>
      </c>
      <c r="X2945">
        <v>59597375</v>
      </c>
      <c r="Y2945">
        <v>59597375</v>
      </c>
      <c r="Z2945">
        <v>59597375</v>
      </c>
      <c r="AA2945">
        <v>59597375</v>
      </c>
      <c r="AB2945">
        <v>59597375</v>
      </c>
      <c r="AC2945">
        <v>59597375</v>
      </c>
      <c r="AD2945">
        <v>59597375</v>
      </c>
      <c r="AE2945" t="s">
        <v>95</v>
      </c>
      <c r="AF2945" s="8">
        <v>45473</v>
      </c>
    </row>
    <row r="2946" spans="1:32" x14ac:dyDescent="0.25">
      <c r="A2946" t="s">
        <v>9049</v>
      </c>
      <c r="B2946" s="10">
        <v>2024</v>
      </c>
      <c r="C2946" s="8">
        <v>45383</v>
      </c>
      <c r="D2946" s="8">
        <v>45473</v>
      </c>
      <c r="E2946" t="s">
        <v>83</v>
      </c>
      <c r="F2946">
        <v>7.9</v>
      </c>
      <c r="G2946" t="s">
        <v>124</v>
      </c>
      <c r="H2946" t="s">
        <v>1589</v>
      </c>
      <c r="I2946" t="s">
        <v>1136</v>
      </c>
      <c r="J2946" t="s">
        <v>9050</v>
      </c>
      <c r="K2946" t="s">
        <v>1302</v>
      </c>
      <c r="L2946" t="s">
        <v>550</v>
      </c>
      <c r="M2946" t="s">
        <v>137</v>
      </c>
      <c r="N2946">
        <v>6532</v>
      </c>
      <c r="O2946" t="s">
        <v>93</v>
      </c>
      <c r="P2946">
        <v>6532</v>
      </c>
      <c r="Q2946" t="s">
        <v>93</v>
      </c>
      <c r="R2946">
        <v>59597376</v>
      </c>
      <c r="S2946">
        <v>59597376</v>
      </c>
      <c r="T2946">
        <v>59597376</v>
      </c>
      <c r="U2946">
        <v>59597376</v>
      </c>
      <c r="V2946">
        <v>59597376</v>
      </c>
      <c r="W2946">
        <v>59597376</v>
      </c>
      <c r="X2946">
        <v>59597376</v>
      </c>
      <c r="Y2946">
        <v>59597376</v>
      </c>
      <c r="Z2946">
        <v>59597376</v>
      </c>
      <c r="AA2946">
        <v>59597376</v>
      </c>
      <c r="AB2946">
        <v>59597376</v>
      </c>
      <c r="AC2946">
        <v>59597376</v>
      </c>
      <c r="AD2946">
        <v>59597376</v>
      </c>
      <c r="AE2946" t="s">
        <v>95</v>
      </c>
      <c r="AF2946" s="8">
        <v>45473</v>
      </c>
    </row>
    <row r="2947" spans="1:32" x14ac:dyDescent="0.25">
      <c r="A2947" t="s">
        <v>9051</v>
      </c>
      <c r="B2947" s="10">
        <v>2024</v>
      </c>
      <c r="C2947" s="8">
        <v>45383</v>
      </c>
      <c r="D2947" s="8">
        <v>45473</v>
      </c>
      <c r="E2947" t="s">
        <v>83</v>
      </c>
      <c r="F2947">
        <v>12.9</v>
      </c>
      <c r="G2947" t="s">
        <v>546</v>
      </c>
      <c r="H2947" t="e">
        <f>+Chofer De Camion En Serv De Limpia</f>
        <v>#NAME?</v>
      </c>
      <c r="I2947" t="s">
        <v>159</v>
      </c>
      <c r="J2947" t="s">
        <v>3052</v>
      </c>
      <c r="K2947" t="s">
        <v>1302</v>
      </c>
      <c r="L2947" t="s">
        <v>374</v>
      </c>
      <c r="M2947" t="s">
        <v>91</v>
      </c>
      <c r="N2947">
        <v>9567</v>
      </c>
      <c r="O2947" t="s">
        <v>93</v>
      </c>
      <c r="P2947">
        <v>9567</v>
      </c>
      <c r="Q2947" t="s">
        <v>93</v>
      </c>
      <c r="R2947">
        <v>59597377</v>
      </c>
      <c r="S2947">
        <v>59597377</v>
      </c>
      <c r="T2947">
        <v>59597377</v>
      </c>
      <c r="U2947">
        <v>59597377</v>
      </c>
      <c r="V2947">
        <v>59597377</v>
      </c>
      <c r="W2947">
        <v>59597377</v>
      </c>
      <c r="X2947">
        <v>59597377</v>
      </c>
      <c r="Y2947">
        <v>59597377</v>
      </c>
      <c r="Z2947">
        <v>59597377</v>
      </c>
      <c r="AA2947">
        <v>59597377</v>
      </c>
      <c r="AB2947">
        <v>59597377</v>
      </c>
      <c r="AC2947">
        <v>59597377</v>
      </c>
      <c r="AD2947">
        <v>59597377</v>
      </c>
      <c r="AE2947" t="s">
        <v>95</v>
      </c>
      <c r="AF2947" s="8">
        <v>45473</v>
      </c>
    </row>
    <row r="2948" spans="1:32" x14ac:dyDescent="0.25">
      <c r="A2948" t="s">
        <v>9052</v>
      </c>
      <c r="B2948" s="10">
        <v>2024</v>
      </c>
      <c r="C2948" s="8">
        <v>45383</v>
      </c>
      <c r="D2948" s="8">
        <v>45473</v>
      </c>
      <c r="E2948" t="s">
        <v>83</v>
      </c>
      <c r="F2948">
        <v>8.9</v>
      </c>
      <c r="G2948" t="s">
        <v>180</v>
      </c>
      <c r="H2948" t="s">
        <v>9053</v>
      </c>
      <c r="I2948" t="s">
        <v>159</v>
      </c>
      <c r="J2948" t="s">
        <v>622</v>
      </c>
      <c r="K2948" t="s">
        <v>1302</v>
      </c>
      <c r="L2948" t="s">
        <v>374</v>
      </c>
      <c r="M2948" t="s">
        <v>137</v>
      </c>
      <c r="N2948">
        <v>7364</v>
      </c>
      <c r="O2948" t="s">
        <v>93</v>
      </c>
      <c r="P2948">
        <v>7364</v>
      </c>
      <c r="Q2948" t="s">
        <v>93</v>
      </c>
      <c r="R2948">
        <v>59597378</v>
      </c>
      <c r="S2948">
        <v>59597378</v>
      </c>
      <c r="T2948">
        <v>59597378</v>
      </c>
      <c r="U2948">
        <v>59597378</v>
      </c>
      <c r="V2948">
        <v>59597378</v>
      </c>
      <c r="W2948">
        <v>59597378</v>
      </c>
      <c r="X2948">
        <v>59597378</v>
      </c>
      <c r="Y2948">
        <v>59597378</v>
      </c>
      <c r="Z2948">
        <v>59597378</v>
      </c>
      <c r="AA2948">
        <v>59597378</v>
      </c>
      <c r="AB2948">
        <v>59597378</v>
      </c>
      <c r="AC2948">
        <v>59597378</v>
      </c>
      <c r="AD2948">
        <v>59597378</v>
      </c>
      <c r="AE2948" t="s">
        <v>95</v>
      </c>
      <c r="AF2948" s="8">
        <v>45473</v>
      </c>
    </row>
    <row r="2949" spans="1:32" x14ac:dyDescent="0.25">
      <c r="A2949" t="s">
        <v>9054</v>
      </c>
      <c r="B2949" s="10">
        <v>2024</v>
      </c>
      <c r="C2949" s="8">
        <v>45383</v>
      </c>
      <c r="D2949" s="8">
        <v>45473</v>
      </c>
      <c r="E2949" t="s">
        <v>83</v>
      </c>
      <c r="F2949">
        <v>7.9</v>
      </c>
      <c r="G2949" t="s">
        <v>124</v>
      </c>
      <c r="H2949" t="s">
        <v>1529</v>
      </c>
      <c r="I2949" t="s">
        <v>1581</v>
      </c>
      <c r="J2949" t="s">
        <v>1876</v>
      </c>
      <c r="K2949" t="s">
        <v>5341</v>
      </c>
      <c r="L2949" t="s">
        <v>770</v>
      </c>
      <c r="M2949" t="s">
        <v>91</v>
      </c>
      <c r="N2949">
        <v>6532</v>
      </c>
      <c r="O2949" t="s">
        <v>93</v>
      </c>
      <c r="P2949">
        <v>6532</v>
      </c>
      <c r="Q2949" t="s">
        <v>93</v>
      </c>
      <c r="R2949">
        <v>59597470</v>
      </c>
      <c r="S2949">
        <v>59597470</v>
      </c>
      <c r="T2949">
        <v>59597470</v>
      </c>
      <c r="U2949">
        <v>59597470</v>
      </c>
      <c r="V2949">
        <v>59597470</v>
      </c>
      <c r="W2949">
        <v>59597470</v>
      </c>
      <c r="X2949">
        <v>59597470</v>
      </c>
      <c r="Y2949">
        <v>59597470</v>
      </c>
      <c r="Z2949">
        <v>59597470</v>
      </c>
      <c r="AA2949">
        <v>59597470</v>
      </c>
      <c r="AB2949">
        <v>59597470</v>
      </c>
      <c r="AC2949">
        <v>59597470</v>
      </c>
      <c r="AD2949">
        <v>59597470</v>
      </c>
      <c r="AE2949" t="s">
        <v>95</v>
      </c>
      <c r="AF2949" s="8">
        <v>45473</v>
      </c>
    </row>
    <row r="2950" spans="1:32" x14ac:dyDescent="0.25">
      <c r="A2950" t="s">
        <v>9055</v>
      </c>
      <c r="B2950" s="10">
        <v>2024</v>
      </c>
      <c r="C2950" s="8">
        <v>45383</v>
      </c>
      <c r="D2950" s="8">
        <v>45473</v>
      </c>
      <c r="E2950" t="s">
        <v>83</v>
      </c>
      <c r="F2950">
        <v>8.9</v>
      </c>
      <c r="G2950" t="s">
        <v>9056</v>
      </c>
      <c r="H2950" t="s">
        <v>9057</v>
      </c>
      <c r="I2950" t="s">
        <v>1711</v>
      </c>
      <c r="J2950" t="s">
        <v>1530</v>
      </c>
      <c r="K2950" t="s">
        <v>5341</v>
      </c>
      <c r="L2950" t="s">
        <v>2337</v>
      </c>
      <c r="M2950" t="s">
        <v>91</v>
      </c>
      <c r="N2950">
        <v>8399</v>
      </c>
      <c r="O2950" t="s">
        <v>93</v>
      </c>
      <c r="P2950">
        <v>8399</v>
      </c>
      <c r="Q2950" t="s">
        <v>93</v>
      </c>
      <c r="R2950">
        <v>59597471</v>
      </c>
      <c r="S2950">
        <v>59597471</v>
      </c>
      <c r="T2950">
        <v>59597471</v>
      </c>
      <c r="U2950">
        <v>59597471</v>
      </c>
      <c r="V2950">
        <v>59597471</v>
      </c>
      <c r="W2950">
        <v>59597471</v>
      </c>
      <c r="X2950">
        <v>59597471</v>
      </c>
      <c r="Y2950">
        <v>59597471</v>
      </c>
      <c r="Z2950">
        <v>59597471</v>
      </c>
      <c r="AA2950">
        <v>59597471</v>
      </c>
      <c r="AB2950">
        <v>59597471</v>
      </c>
      <c r="AC2950">
        <v>59597471</v>
      </c>
      <c r="AD2950">
        <v>59597471</v>
      </c>
      <c r="AE2950" t="s">
        <v>95</v>
      </c>
      <c r="AF2950" s="8">
        <v>45473</v>
      </c>
    </row>
    <row r="2951" spans="1:32" x14ac:dyDescent="0.25">
      <c r="A2951" t="s">
        <v>9058</v>
      </c>
      <c r="B2951" s="10">
        <v>2024</v>
      </c>
      <c r="C2951" s="8">
        <v>45383</v>
      </c>
      <c r="D2951" s="8">
        <v>45473</v>
      </c>
      <c r="E2951" t="s">
        <v>83</v>
      </c>
      <c r="F2951">
        <v>10.9</v>
      </c>
      <c r="G2951" t="s">
        <v>2351</v>
      </c>
      <c r="H2951" t="s">
        <v>181</v>
      </c>
      <c r="I2951" t="s">
        <v>838</v>
      </c>
      <c r="J2951" t="s">
        <v>2782</v>
      </c>
      <c r="K2951" t="s">
        <v>5341</v>
      </c>
      <c r="L2951" t="s">
        <v>374</v>
      </c>
      <c r="M2951" t="s">
        <v>137</v>
      </c>
      <c r="N2951">
        <v>9098</v>
      </c>
      <c r="O2951" t="s">
        <v>93</v>
      </c>
      <c r="P2951">
        <v>9098</v>
      </c>
      <c r="Q2951" t="s">
        <v>93</v>
      </c>
      <c r="R2951">
        <v>59597472</v>
      </c>
      <c r="S2951">
        <v>59597472</v>
      </c>
      <c r="T2951">
        <v>59597472</v>
      </c>
      <c r="U2951">
        <v>59597472</v>
      </c>
      <c r="V2951">
        <v>59597472</v>
      </c>
      <c r="W2951">
        <v>59597472</v>
      </c>
      <c r="X2951">
        <v>59597472</v>
      </c>
      <c r="Y2951">
        <v>59597472</v>
      </c>
      <c r="Z2951">
        <v>59597472</v>
      </c>
      <c r="AA2951">
        <v>59597472</v>
      </c>
      <c r="AB2951">
        <v>59597472</v>
      </c>
      <c r="AC2951">
        <v>59597472</v>
      </c>
      <c r="AD2951">
        <v>59597472</v>
      </c>
      <c r="AE2951" t="s">
        <v>95</v>
      </c>
      <c r="AF2951" s="8">
        <v>45473</v>
      </c>
    </row>
    <row r="2952" spans="1:32" x14ac:dyDescent="0.25">
      <c r="A2952" t="s">
        <v>9059</v>
      </c>
      <c r="B2952" s="10">
        <v>2024</v>
      </c>
      <c r="C2952" s="8">
        <v>45383</v>
      </c>
      <c r="D2952" s="8">
        <v>45473</v>
      </c>
      <c r="E2952" t="s">
        <v>83</v>
      </c>
      <c r="F2952">
        <v>12.9</v>
      </c>
      <c r="G2952" t="s">
        <v>5865</v>
      </c>
      <c r="H2952" t="e">
        <f>+Electricista Gral.</f>
        <v>#NAME?</v>
      </c>
      <c r="I2952" t="s">
        <v>531</v>
      </c>
      <c r="J2952" t="s">
        <v>1913</v>
      </c>
      <c r="K2952" t="s">
        <v>5341</v>
      </c>
      <c r="L2952" t="s">
        <v>465</v>
      </c>
      <c r="M2952" t="s">
        <v>91</v>
      </c>
      <c r="N2952">
        <v>9567</v>
      </c>
      <c r="O2952" t="s">
        <v>93</v>
      </c>
      <c r="P2952">
        <v>9567</v>
      </c>
      <c r="Q2952" t="s">
        <v>93</v>
      </c>
      <c r="R2952">
        <v>59597473</v>
      </c>
      <c r="S2952">
        <v>59597473</v>
      </c>
      <c r="T2952">
        <v>59597473</v>
      </c>
      <c r="U2952">
        <v>59597473</v>
      </c>
      <c r="V2952">
        <v>59597473</v>
      </c>
      <c r="W2952">
        <v>59597473</v>
      </c>
      <c r="X2952">
        <v>59597473</v>
      </c>
      <c r="Y2952">
        <v>59597473</v>
      </c>
      <c r="Z2952">
        <v>59597473</v>
      </c>
      <c r="AA2952">
        <v>59597473</v>
      </c>
      <c r="AB2952">
        <v>59597473</v>
      </c>
      <c r="AC2952">
        <v>59597473</v>
      </c>
      <c r="AD2952">
        <v>59597473</v>
      </c>
      <c r="AE2952" t="s">
        <v>95</v>
      </c>
      <c r="AF2952" s="8">
        <v>45473</v>
      </c>
    </row>
    <row r="2953" spans="1:32" x14ac:dyDescent="0.25">
      <c r="A2953" t="s">
        <v>9060</v>
      </c>
      <c r="B2953" s="10">
        <v>2024</v>
      </c>
      <c r="C2953" s="8">
        <v>45383</v>
      </c>
      <c r="D2953" s="8">
        <v>45473</v>
      </c>
      <c r="E2953" t="s">
        <v>83</v>
      </c>
      <c r="F2953">
        <v>7.9</v>
      </c>
      <c r="G2953" t="s">
        <v>124</v>
      </c>
      <c r="H2953" t="s">
        <v>308</v>
      </c>
      <c r="I2953" t="s">
        <v>405</v>
      </c>
      <c r="J2953" t="s">
        <v>3266</v>
      </c>
      <c r="K2953" t="s">
        <v>5341</v>
      </c>
      <c r="L2953" t="s">
        <v>2864</v>
      </c>
      <c r="M2953" t="s">
        <v>91</v>
      </c>
      <c r="N2953">
        <v>6532</v>
      </c>
      <c r="O2953" t="s">
        <v>93</v>
      </c>
      <c r="P2953">
        <v>6532</v>
      </c>
      <c r="Q2953" t="s">
        <v>93</v>
      </c>
      <c r="R2953">
        <v>59597474</v>
      </c>
      <c r="S2953">
        <v>59597474</v>
      </c>
      <c r="T2953">
        <v>59597474</v>
      </c>
      <c r="U2953">
        <v>59597474</v>
      </c>
      <c r="V2953">
        <v>59597474</v>
      </c>
      <c r="W2953">
        <v>59597474</v>
      </c>
      <c r="X2953">
        <v>59597474</v>
      </c>
      <c r="Y2953">
        <v>59597474</v>
      </c>
      <c r="Z2953">
        <v>59597474</v>
      </c>
      <c r="AA2953">
        <v>59597474</v>
      </c>
      <c r="AB2953">
        <v>59597474</v>
      </c>
      <c r="AC2953">
        <v>59597474</v>
      </c>
      <c r="AD2953">
        <v>59597474</v>
      </c>
      <c r="AE2953" t="s">
        <v>95</v>
      </c>
      <c r="AF2953" s="8">
        <v>45473</v>
      </c>
    </row>
    <row r="2954" spans="1:32" x14ac:dyDescent="0.25">
      <c r="A2954" t="s">
        <v>9061</v>
      </c>
      <c r="B2954" s="10">
        <v>2024</v>
      </c>
      <c r="C2954" s="8">
        <v>45383</v>
      </c>
      <c r="D2954" s="8">
        <v>45473</v>
      </c>
      <c r="E2954" t="s">
        <v>83</v>
      </c>
      <c r="F2954">
        <v>7.9</v>
      </c>
      <c r="G2954" t="s">
        <v>124</v>
      </c>
      <c r="H2954" t="s">
        <v>195</v>
      </c>
      <c r="I2954" t="s">
        <v>441</v>
      </c>
      <c r="J2954" t="s">
        <v>3653</v>
      </c>
      <c r="K2954" t="s">
        <v>5341</v>
      </c>
      <c r="L2954" t="s">
        <v>340</v>
      </c>
      <c r="M2954" t="s">
        <v>91</v>
      </c>
      <c r="N2954">
        <v>6532</v>
      </c>
      <c r="O2954" t="s">
        <v>93</v>
      </c>
      <c r="P2954">
        <v>6532</v>
      </c>
      <c r="Q2954" t="s">
        <v>93</v>
      </c>
      <c r="R2954">
        <v>59597475</v>
      </c>
      <c r="S2954">
        <v>59597475</v>
      </c>
      <c r="T2954">
        <v>59597475</v>
      </c>
      <c r="U2954">
        <v>59597475</v>
      </c>
      <c r="V2954">
        <v>59597475</v>
      </c>
      <c r="W2954">
        <v>59597475</v>
      </c>
      <c r="X2954">
        <v>59597475</v>
      </c>
      <c r="Y2954">
        <v>59597475</v>
      </c>
      <c r="Z2954">
        <v>59597475</v>
      </c>
      <c r="AA2954">
        <v>59597475</v>
      </c>
      <c r="AB2954">
        <v>59597475</v>
      </c>
      <c r="AC2954">
        <v>59597475</v>
      </c>
      <c r="AD2954">
        <v>59597475</v>
      </c>
      <c r="AE2954" t="s">
        <v>95</v>
      </c>
      <c r="AF2954" s="8">
        <v>45473</v>
      </c>
    </row>
    <row r="2955" spans="1:32" x14ac:dyDescent="0.25">
      <c r="A2955" t="s">
        <v>9062</v>
      </c>
      <c r="B2955" s="10">
        <v>2024</v>
      </c>
      <c r="C2955" s="8">
        <v>45383</v>
      </c>
      <c r="D2955" s="8">
        <v>45473</v>
      </c>
      <c r="E2955" t="s">
        <v>83</v>
      </c>
      <c r="F2955">
        <v>8.9</v>
      </c>
      <c r="G2955" t="s">
        <v>180</v>
      </c>
      <c r="H2955" t="s">
        <v>308</v>
      </c>
      <c r="I2955" t="s">
        <v>1507</v>
      </c>
      <c r="J2955" t="s">
        <v>9063</v>
      </c>
      <c r="K2955" t="s">
        <v>3986</v>
      </c>
      <c r="L2955" t="s">
        <v>460</v>
      </c>
      <c r="M2955" t="s">
        <v>137</v>
      </c>
      <c r="N2955">
        <v>7364</v>
      </c>
      <c r="O2955" t="s">
        <v>93</v>
      </c>
      <c r="P2955">
        <v>7364</v>
      </c>
      <c r="Q2955" t="s">
        <v>93</v>
      </c>
      <c r="R2955">
        <v>59597550</v>
      </c>
      <c r="S2955">
        <v>59597550</v>
      </c>
      <c r="T2955">
        <v>59597550</v>
      </c>
      <c r="U2955">
        <v>59597550</v>
      </c>
      <c r="V2955">
        <v>59597550</v>
      </c>
      <c r="W2955">
        <v>59597550</v>
      </c>
      <c r="X2955">
        <v>59597550</v>
      </c>
      <c r="Y2955">
        <v>59597550</v>
      </c>
      <c r="Z2955">
        <v>59597550</v>
      </c>
      <c r="AA2955">
        <v>59597550</v>
      </c>
      <c r="AB2955">
        <v>59597550</v>
      </c>
      <c r="AC2955">
        <v>59597550</v>
      </c>
      <c r="AD2955">
        <v>59597550</v>
      </c>
      <c r="AE2955" t="s">
        <v>95</v>
      </c>
      <c r="AF2955" s="8">
        <v>45473</v>
      </c>
    </row>
    <row r="2956" spans="1:32" x14ac:dyDescent="0.25">
      <c r="A2956" t="s">
        <v>9064</v>
      </c>
      <c r="B2956" s="10">
        <v>2024</v>
      </c>
      <c r="C2956" s="8">
        <v>45383</v>
      </c>
      <c r="D2956" s="8">
        <v>45473</v>
      </c>
      <c r="E2956" t="s">
        <v>83</v>
      </c>
      <c r="F2956">
        <v>7.9</v>
      </c>
      <c r="G2956" t="s">
        <v>124</v>
      </c>
      <c r="H2956" t="s">
        <v>1539</v>
      </c>
      <c r="I2956" t="s">
        <v>159</v>
      </c>
      <c r="J2956" t="s">
        <v>5562</v>
      </c>
      <c r="K2956" t="s">
        <v>3986</v>
      </c>
      <c r="L2956" t="s">
        <v>460</v>
      </c>
      <c r="M2956" t="s">
        <v>91</v>
      </c>
      <c r="N2956">
        <v>6532</v>
      </c>
      <c r="O2956" t="s">
        <v>93</v>
      </c>
      <c r="P2956">
        <v>6532</v>
      </c>
      <c r="Q2956" t="s">
        <v>93</v>
      </c>
      <c r="R2956">
        <v>59597551</v>
      </c>
      <c r="S2956">
        <v>59597551</v>
      </c>
      <c r="T2956">
        <v>59597551</v>
      </c>
      <c r="U2956">
        <v>59597551</v>
      </c>
      <c r="V2956">
        <v>59597551</v>
      </c>
      <c r="W2956">
        <v>59597551</v>
      </c>
      <c r="X2956">
        <v>59597551</v>
      </c>
      <c r="Y2956">
        <v>59597551</v>
      </c>
      <c r="Z2956">
        <v>59597551</v>
      </c>
      <c r="AA2956">
        <v>59597551</v>
      </c>
      <c r="AB2956">
        <v>59597551</v>
      </c>
      <c r="AC2956">
        <v>59597551</v>
      </c>
      <c r="AD2956">
        <v>59597551</v>
      </c>
      <c r="AE2956" t="s">
        <v>95</v>
      </c>
      <c r="AF2956" s="8">
        <v>45473</v>
      </c>
    </row>
    <row r="2957" spans="1:32" x14ac:dyDescent="0.25">
      <c r="A2957" t="s">
        <v>9065</v>
      </c>
      <c r="B2957" s="10">
        <v>2024</v>
      </c>
      <c r="C2957" s="8">
        <v>45383</v>
      </c>
      <c r="D2957" s="8">
        <v>45473</v>
      </c>
      <c r="E2957" t="s">
        <v>83</v>
      </c>
      <c r="F2957">
        <v>8.9</v>
      </c>
      <c r="G2957" t="s">
        <v>224</v>
      </c>
      <c r="H2957" t="s">
        <v>9066</v>
      </c>
      <c r="I2957" t="s">
        <v>87</v>
      </c>
      <c r="J2957" t="s">
        <v>824</v>
      </c>
      <c r="K2957" t="s">
        <v>3986</v>
      </c>
      <c r="L2957" t="s">
        <v>639</v>
      </c>
      <c r="M2957" t="s">
        <v>91</v>
      </c>
      <c r="N2957">
        <v>8399</v>
      </c>
      <c r="O2957" t="s">
        <v>93</v>
      </c>
      <c r="P2957">
        <v>8399</v>
      </c>
      <c r="Q2957" t="s">
        <v>93</v>
      </c>
      <c r="R2957">
        <v>59597552</v>
      </c>
      <c r="S2957">
        <v>59597552</v>
      </c>
      <c r="T2957">
        <v>59597552</v>
      </c>
      <c r="U2957">
        <v>59597552</v>
      </c>
      <c r="V2957">
        <v>59597552</v>
      </c>
      <c r="W2957">
        <v>59597552</v>
      </c>
      <c r="X2957">
        <v>59597552</v>
      </c>
      <c r="Y2957">
        <v>59597552</v>
      </c>
      <c r="Z2957">
        <v>59597552</v>
      </c>
      <c r="AA2957">
        <v>59597552</v>
      </c>
      <c r="AB2957">
        <v>59597552</v>
      </c>
      <c r="AC2957">
        <v>59597552</v>
      </c>
      <c r="AD2957">
        <v>59597552</v>
      </c>
      <c r="AE2957" t="s">
        <v>95</v>
      </c>
      <c r="AF2957" s="8">
        <v>45473</v>
      </c>
    </row>
    <row r="2958" spans="1:32" x14ac:dyDescent="0.25">
      <c r="A2958" t="s">
        <v>9067</v>
      </c>
      <c r="B2958" s="10">
        <v>2024</v>
      </c>
      <c r="C2958" s="8">
        <v>45383</v>
      </c>
      <c r="D2958" s="8">
        <v>45473</v>
      </c>
      <c r="E2958" t="s">
        <v>83</v>
      </c>
      <c r="F2958">
        <v>8.9</v>
      </c>
      <c r="G2958" t="s">
        <v>174</v>
      </c>
      <c r="H2958" t="s">
        <v>308</v>
      </c>
      <c r="I2958" t="s">
        <v>3234</v>
      </c>
      <c r="J2958" t="s">
        <v>8477</v>
      </c>
      <c r="K2958" t="s">
        <v>999</v>
      </c>
      <c r="L2958" t="s">
        <v>5769</v>
      </c>
      <c r="M2958" t="s">
        <v>137</v>
      </c>
      <c r="N2958">
        <v>8399</v>
      </c>
      <c r="O2958" t="s">
        <v>93</v>
      </c>
      <c r="P2958">
        <v>8399</v>
      </c>
      <c r="Q2958" t="s">
        <v>93</v>
      </c>
      <c r="R2958">
        <v>59597553</v>
      </c>
      <c r="S2958">
        <v>59597553</v>
      </c>
      <c r="T2958">
        <v>59597553</v>
      </c>
      <c r="U2958">
        <v>59597553</v>
      </c>
      <c r="V2958">
        <v>59597553</v>
      </c>
      <c r="W2958">
        <v>59597553</v>
      </c>
      <c r="X2958">
        <v>59597553</v>
      </c>
      <c r="Y2958">
        <v>59597553</v>
      </c>
      <c r="Z2958">
        <v>59597553</v>
      </c>
      <c r="AA2958">
        <v>59597553</v>
      </c>
      <c r="AB2958">
        <v>59597553</v>
      </c>
      <c r="AC2958">
        <v>59597553</v>
      </c>
      <c r="AD2958">
        <v>59597553</v>
      </c>
      <c r="AE2958" t="s">
        <v>95</v>
      </c>
      <c r="AF2958" s="8">
        <v>45473</v>
      </c>
    </row>
    <row r="2959" spans="1:32" x14ac:dyDescent="0.25">
      <c r="A2959" t="s">
        <v>9068</v>
      </c>
      <c r="B2959" s="10">
        <v>2024</v>
      </c>
      <c r="C2959" s="8">
        <v>45383</v>
      </c>
      <c r="D2959" s="8">
        <v>45473</v>
      </c>
      <c r="E2959" t="s">
        <v>83</v>
      </c>
      <c r="F2959">
        <v>10.9</v>
      </c>
      <c r="G2959" t="s">
        <v>188</v>
      </c>
      <c r="H2959" t="s">
        <v>9069</v>
      </c>
      <c r="I2959" t="s">
        <v>4263</v>
      </c>
      <c r="J2959" t="s">
        <v>2012</v>
      </c>
      <c r="K2959" t="s">
        <v>999</v>
      </c>
      <c r="L2959" t="s">
        <v>1299</v>
      </c>
      <c r="M2959" t="s">
        <v>91</v>
      </c>
      <c r="N2959">
        <v>9098</v>
      </c>
      <c r="O2959" t="s">
        <v>93</v>
      </c>
      <c r="P2959">
        <v>9098</v>
      </c>
      <c r="Q2959" t="s">
        <v>93</v>
      </c>
      <c r="R2959">
        <v>59597554</v>
      </c>
      <c r="S2959">
        <v>59597554</v>
      </c>
      <c r="T2959">
        <v>59597554</v>
      </c>
      <c r="U2959">
        <v>59597554</v>
      </c>
      <c r="V2959">
        <v>59597554</v>
      </c>
      <c r="W2959">
        <v>59597554</v>
      </c>
      <c r="X2959">
        <v>59597554</v>
      </c>
      <c r="Y2959">
        <v>59597554</v>
      </c>
      <c r="Z2959">
        <v>59597554</v>
      </c>
      <c r="AA2959">
        <v>59597554</v>
      </c>
      <c r="AB2959">
        <v>59597554</v>
      </c>
      <c r="AC2959">
        <v>59597554</v>
      </c>
      <c r="AD2959">
        <v>59597554</v>
      </c>
      <c r="AE2959" t="s">
        <v>95</v>
      </c>
      <c r="AF2959" s="8">
        <v>45473</v>
      </c>
    </row>
    <row r="2960" spans="1:32" x14ac:dyDescent="0.25">
      <c r="A2960" t="s">
        <v>9070</v>
      </c>
      <c r="B2960" s="10">
        <v>2024</v>
      </c>
      <c r="C2960" s="8">
        <v>45383</v>
      </c>
      <c r="D2960" s="8">
        <v>45473</v>
      </c>
      <c r="E2960" t="s">
        <v>83</v>
      </c>
      <c r="F2960">
        <v>12.9</v>
      </c>
      <c r="G2960" t="s">
        <v>1057</v>
      </c>
      <c r="H2960" t="e">
        <f>+Operador De Pipa De Agua Potable</f>
        <v>#NAME?</v>
      </c>
      <c r="I2960" t="s">
        <v>405</v>
      </c>
      <c r="J2960" t="s">
        <v>9071</v>
      </c>
      <c r="K2960" t="s">
        <v>999</v>
      </c>
      <c r="L2960" t="s">
        <v>2870</v>
      </c>
      <c r="M2960" t="s">
        <v>91</v>
      </c>
      <c r="N2960">
        <v>9567</v>
      </c>
      <c r="O2960" t="s">
        <v>93</v>
      </c>
      <c r="P2960">
        <v>9567</v>
      </c>
      <c r="Q2960" t="s">
        <v>93</v>
      </c>
      <c r="R2960">
        <v>59597555</v>
      </c>
      <c r="S2960">
        <v>59597555</v>
      </c>
      <c r="T2960">
        <v>59597555</v>
      </c>
      <c r="U2960">
        <v>59597555</v>
      </c>
      <c r="V2960">
        <v>59597555</v>
      </c>
      <c r="W2960">
        <v>59597555</v>
      </c>
      <c r="X2960">
        <v>59597555</v>
      </c>
      <c r="Y2960">
        <v>59597555</v>
      </c>
      <c r="Z2960">
        <v>59597555</v>
      </c>
      <c r="AA2960">
        <v>59597555</v>
      </c>
      <c r="AB2960">
        <v>59597555</v>
      </c>
      <c r="AC2960">
        <v>59597555</v>
      </c>
      <c r="AD2960">
        <v>59597555</v>
      </c>
      <c r="AE2960" t="s">
        <v>95</v>
      </c>
      <c r="AF2960" s="8">
        <v>45473</v>
      </c>
    </row>
    <row r="2961" spans="1:32" x14ac:dyDescent="0.25">
      <c r="A2961" t="s">
        <v>9072</v>
      </c>
      <c r="B2961" s="10">
        <v>2024</v>
      </c>
      <c r="C2961" s="8">
        <v>45383</v>
      </c>
      <c r="D2961" s="8">
        <v>45473</v>
      </c>
      <c r="E2961" t="s">
        <v>83</v>
      </c>
      <c r="F2961">
        <v>15.9</v>
      </c>
      <c r="G2961" t="s">
        <v>676</v>
      </c>
      <c r="H2961" t="s">
        <v>9073</v>
      </c>
      <c r="I2961" t="s">
        <v>134</v>
      </c>
      <c r="J2961" t="s">
        <v>1229</v>
      </c>
      <c r="K2961" t="s">
        <v>799</v>
      </c>
      <c r="L2961" t="s">
        <v>2344</v>
      </c>
      <c r="M2961" t="s">
        <v>137</v>
      </c>
      <c r="N2961">
        <v>10410</v>
      </c>
      <c r="O2961" t="s">
        <v>93</v>
      </c>
      <c r="P2961">
        <v>10410</v>
      </c>
      <c r="Q2961" t="s">
        <v>93</v>
      </c>
      <c r="R2961">
        <v>59597632</v>
      </c>
      <c r="S2961">
        <v>59597632</v>
      </c>
      <c r="T2961">
        <v>59597632</v>
      </c>
      <c r="U2961">
        <v>59597632</v>
      </c>
      <c r="V2961">
        <v>59597632</v>
      </c>
      <c r="W2961">
        <v>59597632</v>
      </c>
      <c r="X2961">
        <v>59597632</v>
      </c>
      <c r="Y2961">
        <v>59597632</v>
      </c>
      <c r="Z2961">
        <v>59597632</v>
      </c>
      <c r="AA2961">
        <v>59597632</v>
      </c>
      <c r="AB2961">
        <v>59597632</v>
      </c>
      <c r="AC2961">
        <v>59597632</v>
      </c>
      <c r="AD2961">
        <v>59597632</v>
      </c>
      <c r="AE2961" t="s">
        <v>95</v>
      </c>
      <c r="AF2961" s="8">
        <v>45473</v>
      </c>
    </row>
    <row r="2962" spans="1:32" x14ac:dyDescent="0.25">
      <c r="A2962" t="s">
        <v>9074</v>
      </c>
      <c r="B2962" s="10">
        <v>2024</v>
      </c>
      <c r="C2962" s="8">
        <v>45383</v>
      </c>
      <c r="D2962" s="8">
        <v>45473</v>
      </c>
      <c r="E2962" t="s">
        <v>83</v>
      </c>
      <c r="F2962">
        <v>15.9</v>
      </c>
      <c r="G2962" t="s">
        <v>415</v>
      </c>
      <c r="H2962" t="s">
        <v>9075</v>
      </c>
      <c r="I2962" t="s">
        <v>134</v>
      </c>
      <c r="J2962" t="s">
        <v>9076</v>
      </c>
      <c r="K2962" t="s">
        <v>799</v>
      </c>
      <c r="L2962" t="s">
        <v>90</v>
      </c>
      <c r="M2962" t="s">
        <v>91</v>
      </c>
      <c r="N2962">
        <v>10774</v>
      </c>
      <c r="O2962" t="s">
        <v>93</v>
      </c>
      <c r="P2962">
        <v>10774</v>
      </c>
      <c r="Q2962" t="s">
        <v>93</v>
      </c>
      <c r="R2962">
        <v>59597633</v>
      </c>
      <c r="S2962">
        <v>59597633</v>
      </c>
      <c r="T2962">
        <v>59597633</v>
      </c>
      <c r="U2962">
        <v>59597633</v>
      </c>
      <c r="V2962">
        <v>59597633</v>
      </c>
      <c r="W2962">
        <v>59597633</v>
      </c>
      <c r="X2962">
        <v>59597633</v>
      </c>
      <c r="Y2962">
        <v>59597633</v>
      </c>
      <c r="Z2962">
        <v>59597633</v>
      </c>
      <c r="AA2962">
        <v>59597633</v>
      </c>
      <c r="AB2962">
        <v>59597633</v>
      </c>
      <c r="AC2962">
        <v>59597633</v>
      </c>
      <c r="AD2962">
        <v>59597633</v>
      </c>
      <c r="AE2962" t="s">
        <v>95</v>
      </c>
      <c r="AF2962" s="8">
        <v>45473</v>
      </c>
    </row>
    <row r="2963" spans="1:32" x14ac:dyDescent="0.25">
      <c r="A2963" t="s">
        <v>9077</v>
      </c>
      <c r="B2963" s="10">
        <v>2024</v>
      </c>
      <c r="C2963" s="8">
        <v>45383</v>
      </c>
      <c r="D2963" s="8">
        <v>45473</v>
      </c>
      <c r="E2963" t="s">
        <v>83</v>
      </c>
      <c r="F2963">
        <v>8.9</v>
      </c>
      <c r="G2963" t="s">
        <v>174</v>
      </c>
      <c r="H2963" t="e">
        <f>+Machetero De Camion En Servo De Limpia</f>
        <v>#NAME?</v>
      </c>
      <c r="I2963" t="s">
        <v>159</v>
      </c>
      <c r="J2963" t="s">
        <v>3760</v>
      </c>
      <c r="K2963" t="s">
        <v>6084</v>
      </c>
      <c r="L2963" t="s">
        <v>770</v>
      </c>
      <c r="M2963" t="s">
        <v>91</v>
      </c>
      <c r="N2963">
        <v>8399</v>
      </c>
      <c r="O2963" t="s">
        <v>93</v>
      </c>
      <c r="P2963">
        <v>8399</v>
      </c>
      <c r="Q2963" t="s">
        <v>93</v>
      </c>
      <c r="R2963">
        <v>59597634</v>
      </c>
      <c r="S2963">
        <v>59597634</v>
      </c>
      <c r="T2963">
        <v>59597634</v>
      </c>
      <c r="U2963">
        <v>59597634</v>
      </c>
      <c r="V2963">
        <v>59597634</v>
      </c>
      <c r="W2963">
        <v>59597634</v>
      </c>
      <c r="X2963">
        <v>59597634</v>
      </c>
      <c r="Y2963">
        <v>59597634</v>
      </c>
      <c r="Z2963">
        <v>59597634</v>
      </c>
      <c r="AA2963">
        <v>59597634</v>
      </c>
      <c r="AB2963">
        <v>59597634</v>
      </c>
      <c r="AC2963">
        <v>59597634</v>
      </c>
      <c r="AD2963">
        <v>59597634</v>
      </c>
      <c r="AE2963" t="s">
        <v>95</v>
      </c>
      <c r="AF2963" s="8">
        <v>45473</v>
      </c>
    </row>
    <row r="2964" spans="1:32" x14ac:dyDescent="0.25">
      <c r="A2964" t="s">
        <v>9078</v>
      </c>
      <c r="B2964" s="10">
        <v>2024</v>
      </c>
      <c r="C2964" s="8">
        <v>45383</v>
      </c>
      <c r="D2964" s="8">
        <v>45473</v>
      </c>
      <c r="E2964" t="s">
        <v>83</v>
      </c>
      <c r="F2964">
        <v>8.9</v>
      </c>
      <c r="G2964" t="s">
        <v>224</v>
      </c>
      <c r="H2964" t="s">
        <v>195</v>
      </c>
      <c r="I2964" t="s">
        <v>2239</v>
      </c>
      <c r="J2964" t="s">
        <v>9079</v>
      </c>
      <c r="K2964" t="s">
        <v>6084</v>
      </c>
      <c r="L2964" t="s">
        <v>503</v>
      </c>
      <c r="M2964" t="s">
        <v>137</v>
      </c>
      <c r="N2964">
        <v>8399</v>
      </c>
      <c r="O2964" t="s">
        <v>93</v>
      </c>
      <c r="P2964">
        <v>8399</v>
      </c>
      <c r="Q2964" t="s">
        <v>93</v>
      </c>
      <c r="R2964">
        <v>59597635</v>
      </c>
      <c r="S2964">
        <v>59597635</v>
      </c>
      <c r="T2964">
        <v>59597635</v>
      </c>
      <c r="U2964">
        <v>59597635</v>
      </c>
      <c r="V2964">
        <v>59597635</v>
      </c>
      <c r="W2964">
        <v>59597635</v>
      </c>
      <c r="X2964">
        <v>59597635</v>
      </c>
      <c r="Y2964">
        <v>59597635</v>
      </c>
      <c r="Z2964">
        <v>59597635</v>
      </c>
      <c r="AA2964">
        <v>59597635</v>
      </c>
      <c r="AB2964">
        <v>59597635</v>
      </c>
      <c r="AC2964">
        <v>59597635</v>
      </c>
      <c r="AD2964">
        <v>59597635</v>
      </c>
      <c r="AE2964" t="s">
        <v>95</v>
      </c>
      <c r="AF2964" s="8">
        <v>45473</v>
      </c>
    </row>
    <row r="2965" spans="1:32" x14ac:dyDescent="0.25">
      <c r="A2965" t="s">
        <v>9080</v>
      </c>
      <c r="B2965" s="10">
        <v>2024</v>
      </c>
      <c r="C2965" s="8">
        <v>45383</v>
      </c>
      <c r="D2965" s="8">
        <v>45473</v>
      </c>
      <c r="E2965" t="s">
        <v>83</v>
      </c>
      <c r="F2965">
        <v>17.899999999999999</v>
      </c>
      <c r="G2965" t="s">
        <v>231</v>
      </c>
      <c r="H2965" t="s">
        <v>195</v>
      </c>
      <c r="I2965" t="s">
        <v>838</v>
      </c>
      <c r="J2965" t="s">
        <v>1586</v>
      </c>
      <c r="K2965" t="s">
        <v>744</v>
      </c>
      <c r="L2965" t="s">
        <v>147</v>
      </c>
      <c r="M2965" t="s">
        <v>91</v>
      </c>
      <c r="N2965">
        <v>10308</v>
      </c>
      <c r="O2965" t="s">
        <v>93</v>
      </c>
      <c r="P2965">
        <v>10308</v>
      </c>
      <c r="Q2965" t="s">
        <v>93</v>
      </c>
      <c r="R2965">
        <v>59597636</v>
      </c>
      <c r="S2965">
        <v>59597636</v>
      </c>
      <c r="T2965">
        <v>59597636</v>
      </c>
      <c r="U2965">
        <v>59597636</v>
      </c>
      <c r="V2965">
        <v>59597636</v>
      </c>
      <c r="W2965">
        <v>59597636</v>
      </c>
      <c r="X2965">
        <v>59597636</v>
      </c>
      <c r="Y2965">
        <v>59597636</v>
      </c>
      <c r="Z2965">
        <v>59597636</v>
      </c>
      <c r="AA2965">
        <v>59597636</v>
      </c>
      <c r="AB2965">
        <v>59597636</v>
      </c>
      <c r="AC2965">
        <v>59597636</v>
      </c>
      <c r="AD2965">
        <v>59597636</v>
      </c>
      <c r="AE2965" t="s">
        <v>95</v>
      </c>
      <c r="AF2965" s="8">
        <v>45473</v>
      </c>
    </row>
    <row r="2966" spans="1:32" x14ac:dyDescent="0.25">
      <c r="A2966" t="s">
        <v>9081</v>
      </c>
      <c r="B2966" s="10">
        <v>2024</v>
      </c>
      <c r="C2966" s="8">
        <v>45383</v>
      </c>
      <c r="D2966" s="8">
        <v>45473</v>
      </c>
      <c r="E2966" t="s">
        <v>83</v>
      </c>
      <c r="F2966">
        <v>7.9</v>
      </c>
      <c r="G2966" t="s">
        <v>124</v>
      </c>
      <c r="H2966" t="s">
        <v>195</v>
      </c>
      <c r="I2966" t="s">
        <v>1563</v>
      </c>
      <c r="J2966" t="s">
        <v>957</v>
      </c>
      <c r="K2966" t="s">
        <v>744</v>
      </c>
      <c r="L2966" t="s">
        <v>2755</v>
      </c>
      <c r="M2966" t="s">
        <v>137</v>
      </c>
      <c r="N2966">
        <v>6532</v>
      </c>
      <c r="O2966" t="s">
        <v>93</v>
      </c>
      <c r="P2966">
        <v>6532</v>
      </c>
      <c r="Q2966" t="s">
        <v>93</v>
      </c>
      <c r="R2966">
        <v>59597637</v>
      </c>
      <c r="S2966">
        <v>59597637</v>
      </c>
      <c r="T2966">
        <v>59597637</v>
      </c>
      <c r="U2966">
        <v>59597637</v>
      </c>
      <c r="V2966">
        <v>59597637</v>
      </c>
      <c r="W2966">
        <v>59597637</v>
      </c>
      <c r="X2966">
        <v>59597637</v>
      </c>
      <c r="Y2966">
        <v>59597637</v>
      </c>
      <c r="Z2966">
        <v>59597637</v>
      </c>
      <c r="AA2966">
        <v>59597637</v>
      </c>
      <c r="AB2966">
        <v>59597637</v>
      </c>
      <c r="AC2966">
        <v>59597637</v>
      </c>
      <c r="AD2966">
        <v>59597637</v>
      </c>
      <c r="AE2966" t="s">
        <v>95</v>
      </c>
      <c r="AF2966" s="8">
        <v>45473</v>
      </c>
    </row>
    <row r="2967" spans="1:32" x14ac:dyDescent="0.25">
      <c r="A2967" t="s">
        <v>9082</v>
      </c>
      <c r="B2967" s="10">
        <v>2024</v>
      </c>
      <c r="C2967" s="8">
        <v>45383</v>
      </c>
      <c r="D2967" s="8">
        <v>45473</v>
      </c>
      <c r="E2967" t="s">
        <v>83</v>
      </c>
      <c r="F2967">
        <v>15.9</v>
      </c>
      <c r="G2967" t="s">
        <v>482</v>
      </c>
      <c r="H2967" t="e">
        <f>+Chofer De Parques Y Jardines</f>
        <v>#NAME?</v>
      </c>
      <c r="I2967" t="s">
        <v>144</v>
      </c>
      <c r="J2967" t="s">
        <v>1586</v>
      </c>
      <c r="K2967" t="s">
        <v>2444</v>
      </c>
      <c r="L2967" t="s">
        <v>375</v>
      </c>
      <c r="M2967" t="s">
        <v>91</v>
      </c>
      <c r="N2967">
        <v>10774</v>
      </c>
      <c r="O2967" t="s">
        <v>93</v>
      </c>
      <c r="P2967">
        <v>10774</v>
      </c>
      <c r="Q2967" t="s">
        <v>93</v>
      </c>
      <c r="R2967">
        <v>59597722</v>
      </c>
      <c r="S2967">
        <v>59597722</v>
      </c>
      <c r="T2967">
        <v>59597722</v>
      </c>
      <c r="U2967">
        <v>59597722</v>
      </c>
      <c r="V2967">
        <v>59597722</v>
      </c>
      <c r="W2967">
        <v>59597722</v>
      </c>
      <c r="X2967">
        <v>59597722</v>
      </c>
      <c r="Y2967">
        <v>59597722</v>
      </c>
      <c r="Z2967">
        <v>59597722</v>
      </c>
      <c r="AA2967">
        <v>59597722</v>
      </c>
      <c r="AB2967">
        <v>59597722</v>
      </c>
      <c r="AC2967">
        <v>59597722</v>
      </c>
      <c r="AD2967">
        <v>59597722</v>
      </c>
      <c r="AE2967" t="s">
        <v>95</v>
      </c>
      <c r="AF2967" s="8">
        <v>45473</v>
      </c>
    </row>
    <row r="2968" spans="1:32" x14ac:dyDescent="0.25">
      <c r="A2968" t="s">
        <v>9083</v>
      </c>
      <c r="B2968" s="10">
        <v>2024</v>
      </c>
      <c r="C2968" s="8">
        <v>45383</v>
      </c>
      <c r="D2968" s="8">
        <v>45473</v>
      </c>
      <c r="E2968" t="s">
        <v>83</v>
      </c>
      <c r="F2968">
        <v>13.9</v>
      </c>
      <c r="G2968" t="s">
        <v>116</v>
      </c>
      <c r="H2968" t="s">
        <v>206</v>
      </c>
      <c r="I2968" t="s">
        <v>405</v>
      </c>
      <c r="J2968" t="s">
        <v>790</v>
      </c>
      <c r="K2968" t="s">
        <v>2444</v>
      </c>
      <c r="L2968" t="s">
        <v>678</v>
      </c>
      <c r="M2968" t="s">
        <v>91</v>
      </c>
      <c r="N2968">
        <v>8893</v>
      </c>
      <c r="O2968" t="s">
        <v>93</v>
      </c>
      <c r="P2968">
        <v>8893</v>
      </c>
      <c r="Q2968" t="s">
        <v>93</v>
      </c>
      <c r="R2968">
        <v>59597723</v>
      </c>
      <c r="S2968">
        <v>59597723</v>
      </c>
      <c r="T2968">
        <v>59597723</v>
      </c>
      <c r="U2968">
        <v>59597723</v>
      </c>
      <c r="V2968">
        <v>59597723</v>
      </c>
      <c r="W2968">
        <v>59597723</v>
      </c>
      <c r="X2968">
        <v>59597723</v>
      </c>
      <c r="Y2968">
        <v>59597723</v>
      </c>
      <c r="Z2968">
        <v>59597723</v>
      </c>
      <c r="AA2968">
        <v>59597723</v>
      </c>
      <c r="AB2968">
        <v>59597723</v>
      </c>
      <c r="AC2968">
        <v>59597723</v>
      </c>
      <c r="AD2968">
        <v>59597723</v>
      </c>
      <c r="AE2968" t="s">
        <v>95</v>
      </c>
      <c r="AF2968" s="8">
        <v>45473</v>
      </c>
    </row>
    <row r="2969" spans="1:32" x14ac:dyDescent="0.25">
      <c r="A2969" t="s">
        <v>9084</v>
      </c>
      <c r="B2969" s="10">
        <v>2024</v>
      </c>
      <c r="C2969" s="8">
        <v>45383</v>
      </c>
      <c r="D2969" s="8">
        <v>45473</v>
      </c>
      <c r="E2969" t="s">
        <v>83</v>
      </c>
      <c r="F2969">
        <v>8.9</v>
      </c>
      <c r="G2969" t="s">
        <v>546</v>
      </c>
      <c r="H2969" t="s">
        <v>308</v>
      </c>
      <c r="I2969" t="s">
        <v>1245</v>
      </c>
      <c r="J2969" t="s">
        <v>1913</v>
      </c>
      <c r="K2969" t="s">
        <v>3276</v>
      </c>
      <c r="L2969" t="s">
        <v>9085</v>
      </c>
      <c r="M2969" t="s">
        <v>91</v>
      </c>
      <c r="N2969">
        <v>8399</v>
      </c>
      <c r="O2969" t="s">
        <v>93</v>
      </c>
      <c r="P2969">
        <v>8399</v>
      </c>
      <c r="Q2969" t="s">
        <v>93</v>
      </c>
      <c r="R2969">
        <v>59597724</v>
      </c>
      <c r="S2969">
        <v>59597724</v>
      </c>
      <c r="T2969">
        <v>59597724</v>
      </c>
      <c r="U2969">
        <v>59597724</v>
      </c>
      <c r="V2969">
        <v>59597724</v>
      </c>
      <c r="W2969">
        <v>59597724</v>
      </c>
      <c r="X2969">
        <v>59597724</v>
      </c>
      <c r="Y2969">
        <v>59597724</v>
      </c>
      <c r="Z2969">
        <v>59597724</v>
      </c>
      <c r="AA2969">
        <v>59597724</v>
      </c>
      <c r="AB2969">
        <v>59597724</v>
      </c>
      <c r="AC2969">
        <v>59597724</v>
      </c>
      <c r="AD2969">
        <v>59597724</v>
      </c>
      <c r="AE2969" t="s">
        <v>95</v>
      </c>
      <c r="AF2969" s="8">
        <v>45473</v>
      </c>
    </row>
    <row r="2970" spans="1:32" x14ac:dyDescent="0.25">
      <c r="A2970" t="s">
        <v>9086</v>
      </c>
      <c r="B2970" s="10">
        <v>2024</v>
      </c>
      <c r="C2970" s="8">
        <v>45383</v>
      </c>
      <c r="D2970" s="8">
        <v>45473</v>
      </c>
      <c r="E2970" t="s">
        <v>83</v>
      </c>
      <c r="F2970">
        <v>8.9</v>
      </c>
      <c r="G2970" t="s">
        <v>174</v>
      </c>
      <c r="H2970" t="s">
        <v>9087</v>
      </c>
      <c r="I2970" t="s">
        <v>451</v>
      </c>
      <c r="J2970" t="s">
        <v>9088</v>
      </c>
      <c r="K2970" t="s">
        <v>9089</v>
      </c>
      <c r="L2970" t="s">
        <v>1750</v>
      </c>
      <c r="M2970" t="s">
        <v>91</v>
      </c>
      <c r="N2970">
        <v>8399</v>
      </c>
      <c r="O2970" t="s">
        <v>93</v>
      </c>
      <c r="P2970">
        <v>8399</v>
      </c>
      <c r="Q2970" t="s">
        <v>93</v>
      </c>
      <c r="R2970">
        <v>59597725</v>
      </c>
      <c r="S2970">
        <v>59597725</v>
      </c>
      <c r="T2970">
        <v>59597725</v>
      </c>
      <c r="U2970">
        <v>59597725</v>
      </c>
      <c r="V2970">
        <v>59597725</v>
      </c>
      <c r="W2970">
        <v>59597725</v>
      </c>
      <c r="X2970">
        <v>59597725</v>
      </c>
      <c r="Y2970">
        <v>59597725</v>
      </c>
      <c r="Z2970">
        <v>59597725</v>
      </c>
      <c r="AA2970">
        <v>59597725</v>
      </c>
      <c r="AB2970">
        <v>59597725</v>
      </c>
      <c r="AC2970">
        <v>59597725</v>
      </c>
      <c r="AD2970">
        <v>59597725</v>
      </c>
      <c r="AE2970" t="s">
        <v>95</v>
      </c>
      <c r="AF2970" s="8">
        <v>45473</v>
      </c>
    </row>
    <row r="2971" spans="1:32" x14ac:dyDescent="0.25">
      <c r="A2971" t="s">
        <v>9090</v>
      </c>
      <c r="B2971" s="10">
        <v>2024</v>
      </c>
      <c r="C2971" s="8">
        <v>45383</v>
      </c>
      <c r="D2971" s="8">
        <v>45473</v>
      </c>
      <c r="E2971" t="s">
        <v>83</v>
      </c>
      <c r="F2971">
        <v>19.899999999999999</v>
      </c>
      <c r="G2971" t="s">
        <v>107</v>
      </c>
      <c r="H2971" t="s">
        <v>195</v>
      </c>
      <c r="I2971" t="s">
        <v>3521</v>
      </c>
      <c r="J2971" t="s">
        <v>176</v>
      </c>
      <c r="K2971" t="s">
        <v>2048</v>
      </c>
      <c r="L2971" t="s">
        <v>374</v>
      </c>
      <c r="M2971" t="s">
        <v>137</v>
      </c>
      <c r="N2971">
        <v>10916</v>
      </c>
      <c r="O2971" t="s">
        <v>93</v>
      </c>
      <c r="P2971">
        <v>10916</v>
      </c>
      <c r="Q2971" t="s">
        <v>93</v>
      </c>
      <c r="R2971">
        <v>59597726</v>
      </c>
      <c r="S2971">
        <v>59597726</v>
      </c>
      <c r="T2971">
        <v>59597726</v>
      </c>
      <c r="U2971">
        <v>59597726</v>
      </c>
      <c r="V2971">
        <v>59597726</v>
      </c>
      <c r="W2971">
        <v>59597726</v>
      </c>
      <c r="X2971">
        <v>59597726</v>
      </c>
      <c r="Y2971">
        <v>59597726</v>
      </c>
      <c r="Z2971">
        <v>59597726</v>
      </c>
      <c r="AA2971">
        <v>59597726</v>
      </c>
      <c r="AB2971">
        <v>59597726</v>
      </c>
      <c r="AC2971">
        <v>59597726</v>
      </c>
      <c r="AD2971">
        <v>59597726</v>
      </c>
      <c r="AE2971" t="s">
        <v>95</v>
      </c>
      <c r="AF2971" s="8">
        <v>45473</v>
      </c>
    </row>
    <row r="2972" spans="1:32" x14ac:dyDescent="0.25">
      <c r="A2972" t="s">
        <v>9091</v>
      </c>
      <c r="B2972" s="10">
        <v>2024</v>
      </c>
      <c r="C2972" s="8">
        <v>45383</v>
      </c>
      <c r="D2972" s="8">
        <v>45473</v>
      </c>
      <c r="E2972" t="s">
        <v>83</v>
      </c>
      <c r="F2972">
        <v>12.9</v>
      </c>
      <c r="G2972" t="s">
        <v>546</v>
      </c>
      <c r="H2972" t="s">
        <v>9092</v>
      </c>
      <c r="I2972" t="s">
        <v>247</v>
      </c>
      <c r="J2972" t="s">
        <v>2224</v>
      </c>
      <c r="K2972" t="s">
        <v>2048</v>
      </c>
      <c r="L2972" t="s">
        <v>219</v>
      </c>
      <c r="M2972" t="s">
        <v>137</v>
      </c>
      <c r="N2972">
        <v>9567</v>
      </c>
      <c r="O2972" t="s">
        <v>93</v>
      </c>
      <c r="P2972">
        <v>9567</v>
      </c>
      <c r="Q2972" t="s">
        <v>93</v>
      </c>
      <c r="R2972">
        <v>59597727</v>
      </c>
      <c r="S2972">
        <v>59597727</v>
      </c>
      <c r="T2972">
        <v>59597727</v>
      </c>
      <c r="U2972">
        <v>59597727</v>
      </c>
      <c r="V2972">
        <v>59597727</v>
      </c>
      <c r="W2972">
        <v>59597727</v>
      </c>
      <c r="X2972">
        <v>59597727</v>
      </c>
      <c r="Y2972">
        <v>59597727</v>
      </c>
      <c r="Z2972">
        <v>59597727</v>
      </c>
      <c r="AA2972">
        <v>59597727</v>
      </c>
      <c r="AB2972">
        <v>59597727</v>
      </c>
      <c r="AC2972">
        <v>59597727</v>
      </c>
      <c r="AD2972">
        <v>59597727</v>
      </c>
      <c r="AE2972" t="s">
        <v>95</v>
      </c>
      <c r="AF2972" s="8">
        <v>45473</v>
      </c>
    </row>
    <row r="2973" spans="1:32" x14ac:dyDescent="0.25">
      <c r="A2973" t="s">
        <v>9093</v>
      </c>
      <c r="B2973" s="10">
        <v>2024</v>
      </c>
      <c r="C2973" s="8">
        <v>45383</v>
      </c>
      <c r="D2973" s="8">
        <v>45473</v>
      </c>
      <c r="E2973" t="s">
        <v>83</v>
      </c>
      <c r="F2973">
        <v>12.9</v>
      </c>
      <c r="G2973" t="s">
        <v>546</v>
      </c>
      <c r="H2973" t="s">
        <v>9094</v>
      </c>
      <c r="I2973" t="s">
        <v>1749</v>
      </c>
      <c r="J2973" t="s">
        <v>824</v>
      </c>
      <c r="K2973" t="s">
        <v>1054</v>
      </c>
      <c r="L2973" t="s">
        <v>9095</v>
      </c>
      <c r="M2973" t="s">
        <v>91</v>
      </c>
      <c r="N2973">
        <v>9567</v>
      </c>
      <c r="O2973" t="s">
        <v>93</v>
      </c>
      <c r="P2973">
        <v>9567</v>
      </c>
      <c r="Q2973" t="s">
        <v>93</v>
      </c>
      <c r="R2973">
        <v>59597812</v>
      </c>
      <c r="S2973">
        <v>59597812</v>
      </c>
      <c r="T2973">
        <v>59597812</v>
      </c>
      <c r="U2973">
        <v>59597812</v>
      </c>
      <c r="V2973">
        <v>59597812</v>
      </c>
      <c r="W2973">
        <v>59597812</v>
      </c>
      <c r="X2973">
        <v>59597812</v>
      </c>
      <c r="Y2973">
        <v>59597812</v>
      </c>
      <c r="Z2973">
        <v>59597812</v>
      </c>
      <c r="AA2973">
        <v>59597812</v>
      </c>
      <c r="AB2973">
        <v>59597812</v>
      </c>
      <c r="AC2973">
        <v>59597812</v>
      </c>
      <c r="AD2973">
        <v>59597812</v>
      </c>
      <c r="AE2973" t="s">
        <v>95</v>
      </c>
      <c r="AF2973" s="8">
        <v>45473</v>
      </c>
    </row>
    <row r="2974" spans="1:32" x14ac:dyDescent="0.25">
      <c r="A2974" t="s">
        <v>9096</v>
      </c>
      <c r="B2974" s="10">
        <v>2024</v>
      </c>
      <c r="C2974" s="8">
        <v>45383</v>
      </c>
      <c r="D2974" s="8">
        <v>45473</v>
      </c>
      <c r="E2974" t="s">
        <v>83</v>
      </c>
      <c r="F2974">
        <v>7.9</v>
      </c>
      <c r="G2974" t="s">
        <v>124</v>
      </c>
      <c r="H2974" t="s">
        <v>9097</v>
      </c>
      <c r="I2974" t="s">
        <v>1086</v>
      </c>
      <c r="J2974" t="s">
        <v>9098</v>
      </c>
      <c r="K2974" t="s">
        <v>1054</v>
      </c>
      <c r="L2974" t="s">
        <v>353</v>
      </c>
      <c r="M2974" t="s">
        <v>91</v>
      </c>
      <c r="N2974">
        <v>6532</v>
      </c>
      <c r="O2974" t="s">
        <v>93</v>
      </c>
      <c r="P2974">
        <v>6532</v>
      </c>
      <c r="Q2974" t="s">
        <v>93</v>
      </c>
      <c r="R2974">
        <v>59597813</v>
      </c>
      <c r="S2974">
        <v>59597813</v>
      </c>
      <c r="T2974">
        <v>59597813</v>
      </c>
      <c r="U2974">
        <v>59597813</v>
      </c>
      <c r="V2974">
        <v>59597813</v>
      </c>
      <c r="W2974">
        <v>59597813</v>
      </c>
      <c r="X2974">
        <v>59597813</v>
      </c>
      <c r="Y2974">
        <v>59597813</v>
      </c>
      <c r="Z2974">
        <v>59597813</v>
      </c>
      <c r="AA2974">
        <v>59597813</v>
      </c>
      <c r="AB2974">
        <v>59597813</v>
      </c>
      <c r="AC2974">
        <v>59597813</v>
      </c>
      <c r="AD2974">
        <v>59597813</v>
      </c>
      <c r="AE2974" t="s">
        <v>95</v>
      </c>
      <c r="AF2974" s="8">
        <v>45473</v>
      </c>
    </row>
    <row r="2975" spans="1:32" x14ac:dyDescent="0.25">
      <c r="A2975" t="s">
        <v>9099</v>
      </c>
      <c r="B2975" s="10">
        <v>2024</v>
      </c>
      <c r="C2975" s="8">
        <v>45383</v>
      </c>
      <c r="D2975" s="8">
        <v>45473</v>
      </c>
      <c r="E2975" t="s">
        <v>83</v>
      </c>
      <c r="F2975">
        <v>7.9</v>
      </c>
      <c r="G2975" t="s">
        <v>124</v>
      </c>
      <c r="H2975" t="s">
        <v>842</v>
      </c>
      <c r="I2975" t="s">
        <v>1335</v>
      </c>
      <c r="J2975" t="s">
        <v>1378</v>
      </c>
      <c r="K2975" t="s">
        <v>1054</v>
      </c>
      <c r="L2975" t="s">
        <v>1158</v>
      </c>
      <c r="M2975" t="s">
        <v>137</v>
      </c>
      <c r="N2975">
        <v>6532</v>
      </c>
      <c r="O2975" t="s">
        <v>93</v>
      </c>
      <c r="P2975">
        <v>6532</v>
      </c>
      <c r="Q2975" t="s">
        <v>93</v>
      </c>
      <c r="R2975">
        <v>59597814</v>
      </c>
      <c r="S2975">
        <v>59597814</v>
      </c>
      <c r="T2975">
        <v>59597814</v>
      </c>
      <c r="U2975">
        <v>59597814</v>
      </c>
      <c r="V2975">
        <v>59597814</v>
      </c>
      <c r="W2975">
        <v>59597814</v>
      </c>
      <c r="X2975">
        <v>59597814</v>
      </c>
      <c r="Y2975">
        <v>59597814</v>
      </c>
      <c r="Z2975">
        <v>59597814</v>
      </c>
      <c r="AA2975">
        <v>59597814</v>
      </c>
      <c r="AB2975">
        <v>59597814</v>
      </c>
      <c r="AC2975">
        <v>59597814</v>
      </c>
      <c r="AD2975">
        <v>59597814</v>
      </c>
      <c r="AE2975" t="s">
        <v>95</v>
      </c>
      <c r="AF2975" s="8">
        <v>45473</v>
      </c>
    </row>
    <row r="2976" spans="1:32" x14ac:dyDescent="0.25">
      <c r="A2976" t="s">
        <v>9100</v>
      </c>
      <c r="B2976" s="10">
        <v>2024</v>
      </c>
      <c r="C2976" s="8">
        <v>45383</v>
      </c>
      <c r="D2976" s="8">
        <v>45473</v>
      </c>
      <c r="E2976" t="s">
        <v>83</v>
      </c>
      <c r="F2976">
        <v>7.9</v>
      </c>
      <c r="G2976" t="s">
        <v>124</v>
      </c>
      <c r="H2976" t="s">
        <v>9101</v>
      </c>
      <c r="I2976" t="s">
        <v>897</v>
      </c>
      <c r="J2976" t="s">
        <v>3672</v>
      </c>
      <c r="K2976" t="s">
        <v>1054</v>
      </c>
      <c r="L2976" t="s">
        <v>166</v>
      </c>
      <c r="M2976" t="s">
        <v>137</v>
      </c>
      <c r="N2976">
        <v>6532</v>
      </c>
      <c r="O2976" t="s">
        <v>93</v>
      </c>
      <c r="P2976">
        <v>6532</v>
      </c>
      <c r="Q2976" t="s">
        <v>93</v>
      </c>
      <c r="R2976">
        <v>59597815</v>
      </c>
      <c r="S2976">
        <v>59597815</v>
      </c>
      <c r="T2976">
        <v>59597815</v>
      </c>
      <c r="U2976">
        <v>59597815</v>
      </c>
      <c r="V2976">
        <v>59597815</v>
      </c>
      <c r="W2976">
        <v>59597815</v>
      </c>
      <c r="X2976">
        <v>59597815</v>
      </c>
      <c r="Y2976">
        <v>59597815</v>
      </c>
      <c r="Z2976">
        <v>59597815</v>
      </c>
      <c r="AA2976">
        <v>59597815</v>
      </c>
      <c r="AB2976">
        <v>59597815</v>
      </c>
      <c r="AC2976">
        <v>59597815</v>
      </c>
      <c r="AD2976">
        <v>59597815</v>
      </c>
      <c r="AE2976" t="s">
        <v>95</v>
      </c>
      <c r="AF2976" s="8">
        <v>45473</v>
      </c>
    </row>
    <row r="2977" spans="1:32" x14ac:dyDescent="0.25">
      <c r="A2977" t="s">
        <v>9102</v>
      </c>
      <c r="B2977" s="10">
        <v>2024</v>
      </c>
      <c r="C2977" s="8">
        <v>45383</v>
      </c>
      <c r="D2977" s="8">
        <v>45473</v>
      </c>
      <c r="E2977" t="s">
        <v>83</v>
      </c>
      <c r="F2977">
        <v>7.9</v>
      </c>
      <c r="G2977" t="s">
        <v>124</v>
      </c>
      <c r="H2977" t="s">
        <v>7611</v>
      </c>
      <c r="I2977" t="s">
        <v>351</v>
      </c>
      <c r="J2977" t="s">
        <v>515</v>
      </c>
      <c r="K2977" t="s">
        <v>1054</v>
      </c>
      <c r="L2977" t="s">
        <v>184</v>
      </c>
      <c r="M2977" t="s">
        <v>91</v>
      </c>
      <c r="N2977">
        <v>6532</v>
      </c>
      <c r="O2977" t="s">
        <v>93</v>
      </c>
      <c r="P2977">
        <v>6532</v>
      </c>
      <c r="Q2977" t="s">
        <v>93</v>
      </c>
      <c r="R2977">
        <v>59597816</v>
      </c>
      <c r="S2977">
        <v>59597816</v>
      </c>
      <c r="T2977">
        <v>59597816</v>
      </c>
      <c r="U2977">
        <v>59597816</v>
      </c>
      <c r="V2977">
        <v>59597816</v>
      </c>
      <c r="W2977">
        <v>59597816</v>
      </c>
      <c r="X2977">
        <v>59597816</v>
      </c>
      <c r="Y2977">
        <v>59597816</v>
      </c>
      <c r="Z2977">
        <v>59597816</v>
      </c>
      <c r="AA2977">
        <v>59597816</v>
      </c>
      <c r="AB2977">
        <v>59597816</v>
      </c>
      <c r="AC2977">
        <v>59597816</v>
      </c>
      <c r="AD2977">
        <v>59597816</v>
      </c>
      <c r="AE2977" t="s">
        <v>95</v>
      </c>
      <c r="AF2977" s="8">
        <v>45473</v>
      </c>
    </row>
    <row r="2978" spans="1:32" x14ac:dyDescent="0.25">
      <c r="A2978" t="s">
        <v>9103</v>
      </c>
      <c r="B2978" s="10">
        <v>2024</v>
      </c>
      <c r="C2978" s="8">
        <v>45383</v>
      </c>
      <c r="D2978" s="8">
        <v>45473</v>
      </c>
      <c r="E2978" t="s">
        <v>83</v>
      </c>
      <c r="F2978">
        <v>16.899999999999999</v>
      </c>
      <c r="G2978" t="s">
        <v>290</v>
      </c>
      <c r="H2978" t="e">
        <f>+Chofer De Volteo De Asfalto</f>
        <v>#NAME?</v>
      </c>
      <c r="I2978" t="s">
        <v>196</v>
      </c>
      <c r="J2978" t="s">
        <v>9104</v>
      </c>
      <c r="K2978" t="s">
        <v>1054</v>
      </c>
      <c r="L2978" t="s">
        <v>5720</v>
      </c>
      <c r="M2978" t="s">
        <v>91</v>
      </c>
      <c r="N2978">
        <v>10686</v>
      </c>
      <c r="O2978" t="s">
        <v>93</v>
      </c>
      <c r="P2978">
        <v>10686</v>
      </c>
      <c r="Q2978" t="s">
        <v>93</v>
      </c>
      <c r="R2978">
        <v>59597817</v>
      </c>
      <c r="S2978">
        <v>59597817</v>
      </c>
      <c r="T2978">
        <v>59597817</v>
      </c>
      <c r="U2978">
        <v>59597817</v>
      </c>
      <c r="V2978">
        <v>59597817</v>
      </c>
      <c r="W2978">
        <v>59597817</v>
      </c>
      <c r="X2978">
        <v>59597817</v>
      </c>
      <c r="Y2978">
        <v>59597817</v>
      </c>
      <c r="Z2978">
        <v>59597817</v>
      </c>
      <c r="AA2978">
        <v>59597817</v>
      </c>
      <c r="AB2978">
        <v>59597817</v>
      </c>
      <c r="AC2978">
        <v>59597817</v>
      </c>
      <c r="AD2978">
        <v>59597817</v>
      </c>
      <c r="AE2978" t="s">
        <v>95</v>
      </c>
      <c r="AF2978" s="8">
        <v>45473</v>
      </c>
    </row>
    <row r="2979" spans="1:32" x14ac:dyDescent="0.25">
      <c r="A2979" t="s">
        <v>9105</v>
      </c>
      <c r="B2979" s="10">
        <v>2024</v>
      </c>
      <c r="C2979" s="8">
        <v>45383</v>
      </c>
      <c r="D2979" s="8">
        <v>45473</v>
      </c>
      <c r="E2979" t="s">
        <v>83</v>
      </c>
      <c r="F2979">
        <v>9.9</v>
      </c>
      <c r="G2979" t="s">
        <v>142</v>
      </c>
      <c r="H2979" t="s">
        <v>9106</v>
      </c>
      <c r="I2979" t="s">
        <v>446</v>
      </c>
      <c r="J2979" t="s">
        <v>2470</v>
      </c>
      <c r="K2979" t="s">
        <v>316</v>
      </c>
      <c r="L2979" t="s">
        <v>1299</v>
      </c>
      <c r="M2979" t="s">
        <v>91</v>
      </c>
      <c r="N2979">
        <v>8741</v>
      </c>
      <c r="O2979" t="s">
        <v>93</v>
      </c>
      <c r="P2979">
        <v>8741</v>
      </c>
      <c r="Q2979" t="s">
        <v>93</v>
      </c>
      <c r="R2979">
        <v>59597904</v>
      </c>
      <c r="S2979">
        <v>59597904</v>
      </c>
      <c r="T2979">
        <v>59597904</v>
      </c>
      <c r="U2979">
        <v>59597904</v>
      </c>
      <c r="V2979">
        <v>59597904</v>
      </c>
      <c r="W2979">
        <v>59597904</v>
      </c>
      <c r="X2979">
        <v>59597904</v>
      </c>
      <c r="Y2979">
        <v>59597904</v>
      </c>
      <c r="Z2979">
        <v>59597904</v>
      </c>
      <c r="AA2979">
        <v>59597904</v>
      </c>
      <c r="AB2979">
        <v>59597904</v>
      </c>
      <c r="AC2979">
        <v>59597904</v>
      </c>
      <c r="AD2979">
        <v>59597904</v>
      </c>
      <c r="AE2979" t="s">
        <v>95</v>
      </c>
      <c r="AF2979" s="8">
        <v>45473</v>
      </c>
    </row>
    <row r="2980" spans="1:32" x14ac:dyDescent="0.25">
      <c r="A2980" t="s">
        <v>9107</v>
      </c>
      <c r="B2980" s="10">
        <v>2024</v>
      </c>
      <c r="C2980" s="8">
        <v>45383</v>
      </c>
      <c r="D2980" s="8">
        <v>45473</v>
      </c>
      <c r="E2980" t="s">
        <v>83</v>
      </c>
      <c r="F2980">
        <v>16.899999999999999</v>
      </c>
      <c r="G2980" t="s">
        <v>260</v>
      </c>
      <c r="H2980" t="s">
        <v>9108</v>
      </c>
      <c r="I2980" t="s">
        <v>1420</v>
      </c>
      <c r="J2980" t="s">
        <v>2228</v>
      </c>
      <c r="K2980" t="s">
        <v>316</v>
      </c>
      <c r="L2980" t="s">
        <v>3490</v>
      </c>
      <c r="M2980" t="s">
        <v>91</v>
      </c>
      <c r="N2980">
        <v>10023</v>
      </c>
      <c r="O2980" t="s">
        <v>93</v>
      </c>
      <c r="P2980">
        <v>10023</v>
      </c>
      <c r="Q2980" t="s">
        <v>93</v>
      </c>
      <c r="R2980">
        <v>59597905</v>
      </c>
      <c r="S2980">
        <v>59597905</v>
      </c>
      <c r="T2980">
        <v>59597905</v>
      </c>
      <c r="U2980">
        <v>59597905</v>
      </c>
      <c r="V2980">
        <v>59597905</v>
      </c>
      <c r="W2980">
        <v>59597905</v>
      </c>
      <c r="X2980">
        <v>59597905</v>
      </c>
      <c r="Y2980">
        <v>59597905</v>
      </c>
      <c r="Z2980">
        <v>59597905</v>
      </c>
      <c r="AA2980">
        <v>59597905</v>
      </c>
      <c r="AB2980">
        <v>59597905</v>
      </c>
      <c r="AC2980">
        <v>59597905</v>
      </c>
      <c r="AD2980">
        <v>59597905</v>
      </c>
      <c r="AE2980" t="s">
        <v>95</v>
      </c>
      <c r="AF2980" s="8">
        <v>45473</v>
      </c>
    </row>
    <row r="2981" spans="1:32" x14ac:dyDescent="0.25">
      <c r="A2981" t="s">
        <v>9109</v>
      </c>
      <c r="B2981" s="10">
        <v>2024</v>
      </c>
      <c r="C2981" s="8">
        <v>45383</v>
      </c>
      <c r="D2981" s="8">
        <v>45473</v>
      </c>
      <c r="E2981" t="s">
        <v>83</v>
      </c>
      <c r="F2981">
        <v>15.9</v>
      </c>
      <c r="G2981" t="s">
        <v>482</v>
      </c>
      <c r="H2981" t="s">
        <v>195</v>
      </c>
      <c r="I2981" t="s">
        <v>87</v>
      </c>
      <c r="J2981" t="s">
        <v>875</v>
      </c>
      <c r="K2981" t="s">
        <v>316</v>
      </c>
      <c r="L2981" t="s">
        <v>111</v>
      </c>
      <c r="M2981" t="s">
        <v>91</v>
      </c>
      <c r="N2981">
        <v>10774</v>
      </c>
      <c r="O2981" t="s">
        <v>93</v>
      </c>
      <c r="P2981">
        <v>10774</v>
      </c>
      <c r="Q2981" t="s">
        <v>93</v>
      </c>
      <c r="R2981">
        <v>59597906</v>
      </c>
      <c r="S2981">
        <v>59597906</v>
      </c>
      <c r="T2981">
        <v>59597906</v>
      </c>
      <c r="U2981">
        <v>59597906</v>
      </c>
      <c r="V2981">
        <v>59597906</v>
      </c>
      <c r="W2981">
        <v>59597906</v>
      </c>
      <c r="X2981">
        <v>59597906</v>
      </c>
      <c r="Y2981">
        <v>59597906</v>
      </c>
      <c r="Z2981">
        <v>59597906</v>
      </c>
      <c r="AA2981">
        <v>59597906</v>
      </c>
      <c r="AB2981">
        <v>59597906</v>
      </c>
      <c r="AC2981">
        <v>59597906</v>
      </c>
      <c r="AD2981">
        <v>59597906</v>
      </c>
      <c r="AE2981" t="s">
        <v>95</v>
      </c>
      <c r="AF2981" s="8">
        <v>45473</v>
      </c>
    </row>
    <row r="2982" spans="1:32" x14ac:dyDescent="0.25">
      <c r="A2982" t="s">
        <v>9110</v>
      </c>
      <c r="B2982" s="10">
        <v>2024</v>
      </c>
      <c r="C2982" s="8">
        <v>45383</v>
      </c>
      <c r="D2982" s="8">
        <v>45473</v>
      </c>
      <c r="E2982" t="s">
        <v>83</v>
      </c>
      <c r="F2982">
        <v>8.9</v>
      </c>
      <c r="G2982" t="s">
        <v>224</v>
      </c>
      <c r="H2982" t="s">
        <v>9111</v>
      </c>
      <c r="I2982" t="s">
        <v>87</v>
      </c>
      <c r="J2982" t="s">
        <v>584</v>
      </c>
      <c r="K2982" t="s">
        <v>316</v>
      </c>
      <c r="L2982" t="s">
        <v>89</v>
      </c>
      <c r="M2982" t="s">
        <v>91</v>
      </c>
      <c r="N2982">
        <v>7364</v>
      </c>
      <c r="O2982" t="s">
        <v>93</v>
      </c>
      <c r="P2982">
        <v>7364</v>
      </c>
      <c r="Q2982" t="s">
        <v>93</v>
      </c>
      <c r="R2982">
        <v>59597907</v>
      </c>
      <c r="S2982">
        <v>59597907</v>
      </c>
      <c r="T2982">
        <v>59597907</v>
      </c>
      <c r="U2982">
        <v>59597907</v>
      </c>
      <c r="V2982">
        <v>59597907</v>
      </c>
      <c r="W2982">
        <v>59597907</v>
      </c>
      <c r="X2982">
        <v>59597907</v>
      </c>
      <c r="Y2982">
        <v>59597907</v>
      </c>
      <c r="Z2982">
        <v>59597907</v>
      </c>
      <c r="AA2982">
        <v>59597907</v>
      </c>
      <c r="AB2982">
        <v>59597907</v>
      </c>
      <c r="AC2982">
        <v>59597907</v>
      </c>
      <c r="AD2982">
        <v>59597907</v>
      </c>
      <c r="AE2982" t="s">
        <v>95</v>
      </c>
      <c r="AF2982" s="8">
        <v>45473</v>
      </c>
    </row>
    <row r="2983" spans="1:32" x14ac:dyDescent="0.25">
      <c r="A2983" t="s">
        <v>9112</v>
      </c>
      <c r="B2983" s="10">
        <v>2024</v>
      </c>
      <c r="C2983" s="8">
        <v>45383</v>
      </c>
      <c r="D2983" s="8">
        <v>45473</v>
      </c>
      <c r="E2983" t="s">
        <v>83</v>
      </c>
      <c r="F2983">
        <v>7.9</v>
      </c>
      <c r="G2983" t="s">
        <v>124</v>
      </c>
      <c r="H2983" t="s">
        <v>9113</v>
      </c>
      <c r="I2983" t="s">
        <v>109</v>
      </c>
      <c r="J2983" t="s">
        <v>6512</v>
      </c>
      <c r="K2983" t="s">
        <v>316</v>
      </c>
      <c r="L2983" t="s">
        <v>689</v>
      </c>
      <c r="M2983" t="s">
        <v>91</v>
      </c>
      <c r="N2983">
        <v>6532</v>
      </c>
      <c r="O2983" t="s">
        <v>93</v>
      </c>
      <c r="P2983">
        <v>6532</v>
      </c>
      <c r="Q2983" t="s">
        <v>93</v>
      </c>
      <c r="R2983">
        <v>59597908</v>
      </c>
      <c r="S2983">
        <v>59597908</v>
      </c>
      <c r="T2983">
        <v>59597908</v>
      </c>
      <c r="U2983">
        <v>59597908</v>
      </c>
      <c r="V2983">
        <v>59597908</v>
      </c>
      <c r="W2983">
        <v>59597908</v>
      </c>
      <c r="X2983">
        <v>59597908</v>
      </c>
      <c r="Y2983">
        <v>59597908</v>
      </c>
      <c r="Z2983">
        <v>59597908</v>
      </c>
      <c r="AA2983">
        <v>59597908</v>
      </c>
      <c r="AB2983">
        <v>59597908</v>
      </c>
      <c r="AC2983">
        <v>59597908</v>
      </c>
      <c r="AD2983">
        <v>59597908</v>
      </c>
      <c r="AE2983" t="s">
        <v>95</v>
      </c>
      <c r="AF2983" s="8">
        <v>45473</v>
      </c>
    </row>
    <row r="2984" spans="1:32" x14ac:dyDescent="0.25">
      <c r="A2984" t="s">
        <v>9114</v>
      </c>
      <c r="B2984" s="10">
        <v>2024</v>
      </c>
      <c r="C2984" s="8">
        <v>45383</v>
      </c>
      <c r="D2984" s="8">
        <v>45473</v>
      </c>
      <c r="E2984" t="s">
        <v>83</v>
      </c>
      <c r="F2984">
        <v>8.9</v>
      </c>
      <c r="G2984" t="s">
        <v>174</v>
      </c>
      <c r="H2984" t="s">
        <v>9115</v>
      </c>
      <c r="I2984" t="s">
        <v>134</v>
      </c>
      <c r="J2984" t="s">
        <v>9116</v>
      </c>
      <c r="K2984" t="s">
        <v>316</v>
      </c>
      <c r="L2984" t="s">
        <v>503</v>
      </c>
      <c r="M2984" t="s">
        <v>91</v>
      </c>
      <c r="N2984">
        <v>8399</v>
      </c>
      <c r="O2984" t="s">
        <v>93</v>
      </c>
      <c r="P2984">
        <v>8399</v>
      </c>
      <c r="Q2984" t="s">
        <v>93</v>
      </c>
      <c r="R2984">
        <v>59597910</v>
      </c>
      <c r="S2984">
        <v>59597910</v>
      </c>
      <c r="T2984">
        <v>59597910</v>
      </c>
      <c r="U2984">
        <v>59597910</v>
      </c>
      <c r="V2984">
        <v>59597910</v>
      </c>
      <c r="W2984">
        <v>59597910</v>
      </c>
      <c r="X2984">
        <v>59597910</v>
      </c>
      <c r="Y2984">
        <v>59597910</v>
      </c>
      <c r="Z2984">
        <v>59597910</v>
      </c>
      <c r="AA2984">
        <v>59597910</v>
      </c>
      <c r="AB2984">
        <v>59597910</v>
      </c>
      <c r="AC2984">
        <v>59597910</v>
      </c>
      <c r="AD2984">
        <v>59597910</v>
      </c>
      <c r="AE2984" t="s">
        <v>95</v>
      </c>
      <c r="AF2984" s="8">
        <v>45473</v>
      </c>
    </row>
    <row r="2985" spans="1:32" x14ac:dyDescent="0.25">
      <c r="A2985" t="s">
        <v>9117</v>
      </c>
      <c r="B2985" s="10">
        <v>2024</v>
      </c>
      <c r="C2985" s="8">
        <v>45383</v>
      </c>
      <c r="D2985" s="8">
        <v>45473</v>
      </c>
      <c r="E2985" t="s">
        <v>83</v>
      </c>
      <c r="F2985">
        <v>8.9</v>
      </c>
      <c r="G2985" t="s">
        <v>174</v>
      </c>
      <c r="H2985" t="s">
        <v>9118</v>
      </c>
      <c r="I2985" t="s">
        <v>645</v>
      </c>
      <c r="J2985" t="s">
        <v>584</v>
      </c>
      <c r="K2985" t="s">
        <v>316</v>
      </c>
      <c r="L2985" t="s">
        <v>4431</v>
      </c>
      <c r="M2985" t="s">
        <v>91</v>
      </c>
      <c r="N2985">
        <v>8399</v>
      </c>
      <c r="O2985" t="s">
        <v>93</v>
      </c>
      <c r="P2985">
        <v>8399</v>
      </c>
      <c r="Q2985" t="s">
        <v>93</v>
      </c>
      <c r="R2985">
        <v>59597937</v>
      </c>
      <c r="S2985">
        <v>59597937</v>
      </c>
      <c r="T2985">
        <v>59597937</v>
      </c>
      <c r="U2985">
        <v>59597937</v>
      </c>
      <c r="V2985">
        <v>59597937</v>
      </c>
      <c r="W2985">
        <v>59597937</v>
      </c>
      <c r="X2985">
        <v>59597937</v>
      </c>
      <c r="Y2985">
        <v>59597937</v>
      </c>
      <c r="Z2985">
        <v>59597937</v>
      </c>
      <c r="AA2985">
        <v>59597937</v>
      </c>
      <c r="AB2985">
        <v>59597937</v>
      </c>
      <c r="AC2985">
        <v>59597937</v>
      </c>
      <c r="AD2985">
        <v>59597937</v>
      </c>
      <c r="AE2985" t="s">
        <v>95</v>
      </c>
      <c r="AF2985" s="8">
        <v>45473</v>
      </c>
    </row>
    <row r="2986" spans="1:32" x14ac:dyDescent="0.25">
      <c r="A2986" t="s">
        <v>9119</v>
      </c>
      <c r="B2986" s="10">
        <v>2024</v>
      </c>
      <c r="C2986" s="8">
        <v>45383</v>
      </c>
      <c r="D2986" s="8">
        <v>45473</v>
      </c>
      <c r="E2986" t="s">
        <v>83</v>
      </c>
      <c r="F2986">
        <v>8</v>
      </c>
      <c r="G2986" t="s">
        <v>498</v>
      </c>
      <c r="H2986" t="s">
        <v>181</v>
      </c>
      <c r="I2986" t="s">
        <v>1128</v>
      </c>
      <c r="J2986" t="s">
        <v>9120</v>
      </c>
      <c r="K2986" t="s">
        <v>7596</v>
      </c>
      <c r="L2986" t="s">
        <v>375</v>
      </c>
      <c r="M2986" t="s">
        <v>137</v>
      </c>
      <c r="N2986">
        <v>7364</v>
      </c>
      <c r="O2986" t="s">
        <v>93</v>
      </c>
      <c r="P2986">
        <v>7364</v>
      </c>
      <c r="Q2986" t="s">
        <v>93</v>
      </c>
      <c r="R2986">
        <v>59598059</v>
      </c>
      <c r="S2986">
        <v>59598059</v>
      </c>
      <c r="T2986">
        <v>59598059</v>
      </c>
      <c r="U2986">
        <v>59598059</v>
      </c>
      <c r="V2986">
        <v>59598059</v>
      </c>
      <c r="W2986">
        <v>59598059</v>
      </c>
      <c r="X2986">
        <v>59598059</v>
      </c>
      <c r="Y2986">
        <v>59598059</v>
      </c>
      <c r="Z2986">
        <v>59598059</v>
      </c>
      <c r="AA2986">
        <v>59598059</v>
      </c>
      <c r="AB2986">
        <v>59598059</v>
      </c>
      <c r="AC2986">
        <v>59598059</v>
      </c>
      <c r="AD2986">
        <v>59598059</v>
      </c>
      <c r="AE2986" t="s">
        <v>95</v>
      </c>
      <c r="AF2986" s="8">
        <v>45473</v>
      </c>
    </row>
    <row r="2987" spans="1:32" x14ac:dyDescent="0.25">
      <c r="A2987" t="s">
        <v>9121</v>
      </c>
      <c r="B2987" s="10">
        <v>2024</v>
      </c>
      <c r="C2987" s="8">
        <v>45383</v>
      </c>
      <c r="D2987" s="8">
        <v>45473</v>
      </c>
      <c r="E2987" t="s">
        <v>83</v>
      </c>
      <c r="F2987">
        <v>8.9</v>
      </c>
      <c r="G2987" t="s">
        <v>174</v>
      </c>
      <c r="H2987" t="e">
        <f>+Jardinero Especializado</f>
        <v>#NAME?</v>
      </c>
      <c r="I2987" t="s">
        <v>144</v>
      </c>
      <c r="J2987" t="s">
        <v>8044</v>
      </c>
      <c r="K2987" t="s">
        <v>9122</v>
      </c>
      <c r="L2987" t="s">
        <v>4031</v>
      </c>
      <c r="M2987" t="s">
        <v>137</v>
      </c>
      <c r="N2987">
        <v>8399</v>
      </c>
      <c r="O2987" t="s">
        <v>93</v>
      </c>
      <c r="P2987">
        <v>8399</v>
      </c>
      <c r="Q2987" t="s">
        <v>93</v>
      </c>
      <c r="R2987">
        <v>59598060</v>
      </c>
      <c r="S2987">
        <v>59598060</v>
      </c>
      <c r="T2987">
        <v>59598060</v>
      </c>
      <c r="U2987">
        <v>59598060</v>
      </c>
      <c r="V2987">
        <v>59598060</v>
      </c>
      <c r="W2987">
        <v>59598060</v>
      </c>
      <c r="X2987">
        <v>59598060</v>
      </c>
      <c r="Y2987">
        <v>59598060</v>
      </c>
      <c r="Z2987">
        <v>59598060</v>
      </c>
      <c r="AA2987">
        <v>59598060</v>
      </c>
      <c r="AB2987">
        <v>59598060</v>
      </c>
      <c r="AC2987">
        <v>59598060</v>
      </c>
      <c r="AD2987">
        <v>59598060</v>
      </c>
      <c r="AE2987" t="s">
        <v>95</v>
      </c>
      <c r="AF2987" s="8">
        <v>45473</v>
      </c>
    </row>
    <row r="2988" spans="1:32" x14ac:dyDescent="0.25">
      <c r="A2988" t="s">
        <v>9123</v>
      </c>
      <c r="B2988" s="10">
        <v>2024</v>
      </c>
      <c r="C2988" s="8">
        <v>45383</v>
      </c>
      <c r="D2988" s="8">
        <v>45473</v>
      </c>
      <c r="E2988" t="s">
        <v>83</v>
      </c>
      <c r="F2988">
        <v>8.9</v>
      </c>
      <c r="G2988" t="s">
        <v>99</v>
      </c>
      <c r="H2988" t="s">
        <v>181</v>
      </c>
      <c r="I2988" t="s">
        <v>1590</v>
      </c>
      <c r="J2988" t="s">
        <v>9124</v>
      </c>
      <c r="K2988" t="s">
        <v>1247</v>
      </c>
      <c r="L2988" t="s">
        <v>508</v>
      </c>
      <c r="M2988" t="s">
        <v>137</v>
      </c>
      <c r="N2988">
        <v>8399</v>
      </c>
      <c r="O2988" t="s">
        <v>93</v>
      </c>
      <c r="P2988">
        <v>8399</v>
      </c>
      <c r="Q2988" t="s">
        <v>93</v>
      </c>
      <c r="R2988">
        <v>59598061</v>
      </c>
      <c r="S2988">
        <v>59598061</v>
      </c>
      <c r="T2988">
        <v>59598061</v>
      </c>
      <c r="U2988">
        <v>59598061</v>
      </c>
      <c r="V2988">
        <v>59598061</v>
      </c>
      <c r="W2988">
        <v>59598061</v>
      </c>
      <c r="X2988">
        <v>59598061</v>
      </c>
      <c r="Y2988">
        <v>59598061</v>
      </c>
      <c r="Z2988">
        <v>59598061</v>
      </c>
      <c r="AA2988">
        <v>59598061</v>
      </c>
      <c r="AB2988">
        <v>59598061</v>
      </c>
      <c r="AC2988">
        <v>59598061</v>
      </c>
      <c r="AD2988">
        <v>59598061</v>
      </c>
      <c r="AE2988" t="s">
        <v>95</v>
      </c>
      <c r="AF2988" s="8">
        <v>45473</v>
      </c>
    </row>
    <row r="2989" spans="1:32" x14ac:dyDescent="0.25">
      <c r="A2989" t="s">
        <v>9125</v>
      </c>
      <c r="B2989" s="10">
        <v>2024</v>
      </c>
      <c r="C2989" s="8">
        <v>45383</v>
      </c>
      <c r="D2989" s="8">
        <v>45473</v>
      </c>
      <c r="E2989" t="s">
        <v>83</v>
      </c>
      <c r="F2989">
        <v>10.9</v>
      </c>
      <c r="G2989" t="s">
        <v>761</v>
      </c>
      <c r="H2989" t="s">
        <v>195</v>
      </c>
      <c r="I2989" t="s">
        <v>511</v>
      </c>
      <c r="J2989" t="s">
        <v>584</v>
      </c>
      <c r="K2989" t="s">
        <v>2605</v>
      </c>
      <c r="L2989" t="s">
        <v>2605</v>
      </c>
      <c r="M2989" t="s">
        <v>91</v>
      </c>
      <c r="N2989">
        <v>9098</v>
      </c>
      <c r="O2989" t="s">
        <v>93</v>
      </c>
      <c r="P2989">
        <v>9098</v>
      </c>
      <c r="Q2989" t="s">
        <v>93</v>
      </c>
      <c r="R2989">
        <v>59598062</v>
      </c>
      <c r="S2989">
        <v>59598062</v>
      </c>
      <c r="T2989">
        <v>59598062</v>
      </c>
      <c r="U2989">
        <v>59598062</v>
      </c>
      <c r="V2989">
        <v>59598062</v>
      </c>
      <c r="W2989">
        <v>59598062</v>
      </c>
      <c r="X2989">
        <v>59598062</v>
      </c>
      <c r="Y2989">
        <v>59598062</v>
      </c>
      <c r="Z2989">
        <v>59598062</v>
      </c>
      <c r="AA2989">
        <v>59598062</v>
      </c>
      <c r="AB2989">
        <v>59598062</v>
      </c>
      <c r="AC2989">
        <v>59598062</v>
      </c>
      <c r="AD2989">
        <v>59598062</v>
      </c>
      <c r="AE2989" t="s">
        <v>95</v>
      </c>
      <c r="AF2989" s="8">
        <v>45473</v>
      </c>
    </row>
    <row r="2990" spans="1:32" x14ac:dyDescent="0.25">
      <c r="A2990" t="s">
        <v>9126</v>
      </c>
      <c r="B2990" s="10">
        <v>2024</v>
      </c>
      <c r="C2990" s="8">
        <v>45383</v>
      </c>
      <c r="D2990" s="8">
        <v>45473</v>
      </c>
      <c r="E2990" t="s">
        <v>83</v>
      </c>
      <c r="F2990">
        <v>7.9</v>
      </c>
      <c r="G2990" t="s">
        <v>124</v>
      </c>
      <c r="H2990" t="s">
        <v>9127</v>
      </c>
      <c r="I2990" t="s">
        <v>280</v>
      </c>
      <c r="J2990" t="s">
        <v>9128</v>
      </c>
      <c r="K2990" t="s">
        <v>2605</v>
      </c>
      <c r="L2990" t="s">
        <v>1343</v>
      </c>
      <c r="M2990" t="s">
        <v>91</v>
      </c>
      <c r="N2990">
        <v>6532</v>
      </c>
      <c r="O2990" t="s">
        <v>93</v>
      </c>
      <c r="P2990">
        <v>6532</v>
      </c>
      <c r="Q2990" t="s">
        <v>93</v>
      </c>
      <c r="R2990">
        <v>59598063</v>
      </c>
      <c r="S2990">
        <v>59598063</v>
      </c>
      <c r="T2990">
        <v>59598063</v>
      </c>
      <c r="U2990">
        <v>59598063</v>
      </c>
      <c r="V2990">
        <v>59598063</v>
      </c>
      <c r="W2990">
        <v>59598063</v>
      </c>
      <c r="X2990">
        <v>59598063</v>
      </c>
      <c r="Y2990">
        <v>59598063</v>
      </c>
      <c r="Z2990">
        <v>59598063</v>
      </c>
      <c r="AA2990">
        <v>59598063</v>
      </c>
      <c r="AB2990">
        <v>59598063</v>
      </c>
      <c r="AC2990">
        <v>59598063</v>
      </c>
      <c r="AD2990">
        <v>59598063</v>
      </c>
      <c r="AE2990" t="s">
        <v>95</v>
      </c>
      <c r="AF2990" s="8">
        <v>45473</v>
      </c>
    </row>
    <row r="2991" spans="1:32" x14ac:dyDescent="0.25">
      <c r="A2991" t="s">
        <v>9129</v>
      </c>
      <c r="B2991" s="10">
        <v>2024</v>
      </c>
      <c r="C2991" s="8">
        <v>45383</v>
      </c>
      <c r="D2991" s="8">
        <v>45473</v>
      </c>
      <c r="E2991" t="s">
        <v>83</v>
      </c>
      <c r="F2991">
        <v>16.899999999999999</v>
      </c>
      <c r="G2991" t="s">
        <v>343</v>
      </c>
      <c r="H2991" t="e">
        <f>+Chofer De Volteo De Asfalto</f>
        <v>#NAME?</v>
      </c>
      <c r="I2991" t="s">
        <v>196</v>
      </c>
      <c r="J2991" t="s">
        <v>320</v>
      </c>
      <c r="K2991" t="s">
        <v>2605</v>
      </c>
      <c r="L2991" t="s">
        <v>2605</v>
      </c>
      <c r="M2991" t="s">
        <v>91</v>
      </c>
      <c r="N2991">
        <v>11060</v>
      </c>
      <c r="O2991" t="s">
        <v>93</v>
      </c>
      <c r="P2991">
        <v>11060</v>
      </c>
      <c r="Q2991" t="s">
        <v>93</v>
      </c>
      <c r="R2991">
        <v>59598064</v>
      </c>
      <c r="S2991">
        <v>59598064</v>
      </c>
      <c r="T2991">
        <v>59598064</v>
      </c>
      <c r="U2991">
        <v>59598064</v>
      </c>
      <c r="V2991">
        <v>59598064</v>
      </c>
      <c r="W2991">
        <v>59598064</v>
      </c>
      <c r="X2991">
        <v>59598064</v>
      </c>
      <c r="Y2991">
        <v>59598064</v>
      </c>
      <c r="Z2991">
        <v>59598064</v>
      </c>
      <c r="AA2991">
        <v>59598064</v>
      </c>
      <c r="AB2991">
        <v>59598064</v>
      </c>
      <c r="AC2991">
        <v>59598064</v>
      </c>
      <c r="AD2991">
        <v>59598064</v>
      </c>
      <c r="AE2991" t="s">
        <v>95</v>
      </c>
      <c r="AF2991" s="8">
        <v>45473</v>
      </c>
    </row>
    <row r="2992" spans="1:32" x14ac:dyDescent="0.25">
      <c r="A2992" t="s">
        <v>9130</v>
      </c>
      <c r="B2992" s="10">
        <v>2024</v>
      </c>
      <c r="C2992" s="8">
        <v>45383</v>
      </c>
      <c r="D2992" s="8">
        <v>45473</v>
      </c>
      <c r="E2992" t="s">
        <v>83</v>
      </c>
      <c r="F2992">
        <v>7.9</v>
      </c>
      <c r="G2992" t="s">
        <v>124</v>
      </c>
      <c r="H2992" t="s">
        <v>426</v>
      </c>
      <c r="I2992" t="s">
        <v>159</v>
      </c>
      <c r="J2992" t="s">
        <v>790</v>
      </c>
      <c r="K2992" t="s">
        <v>503</v>
      </c>
      <c r="L2992" t="s">
        <v>2048</v>
      </c>
      <c r="M2992" t="s">
        <v>91</v>
      </c>
      <c r="N2992">
        <v>6532</v>
      </c>
      <c r="O2992" t="s">
        <v>93</v>
      </c>
      <c r="P2992">
        <v>6532</v>
      </c>
      <c r="Q2992" t="s">
        <v>93</v>
      </c>
      <c r="R2992">
        <v>59598151</v>
      </c>
      <c r="S2992">
        <v>59598151</v>
      </c>
      <c r="T2992">
        <v>59598151</v>
      </c>
      <c r="U2992">
        <v>59598151</v>
      </c>
      <c r="V2992">
        <v>59598151</v>
      </c>
      <c r="W2992">
        <v>59598151</v>
      </c>
      <c r="X2992">
        <v>59598151</v>
      </c>
      <c r="Y2992">
        <v>59598151</v>
      </c>
      <c r="Z2992">
        <v>59598151</v>
      </c>
      <c r="AA2992">
        <v>59598151</v>
      </c>
      <c r="AB2992">
        <v>59598151</v>
      </c>
      <c r="AC2992">
        <v>59598151</v>
      </c>
      <c r="AD2992">
        <v>59598151</v>
      </c>
      <c r="AE2992" t="s">
        <v>95</v>
      </c>
      <c r="AF2992" s="8">
        <v>45473</v>
      </c>
    </row>
    <row r="2993" spans="1:32" x14ac:dyDescent="0.25">
      <c r="A2993" t="s">
        <v>9131</v>
      </c>
      <c r="B2993" s="10">
        <v>2024</v>
      </c>
      <c r="C2993" s="8">
        <v>45383</v>
      </c>
      <c r="D2993" s="8">
        <v>45473</v>
      </c>
      <c r="E2993" t="s">
        <v>83</v>
      </c>
      <c r="F2993">
        <v>7.9</v>
      </c>
      <c r="G2993" t="s">
        <v>124</v>
      </c>
      <c r="H2993" t="s">
        <v>1100</v>
      </c>
      <c r="I2993" t="s">
        <v>159</v>
      </c>
      <c r="J2993" t="s">
        <v>515</v>
      </c>
      <c r="K2993" t="s">
        <v>503</v>
      </c>
      <c r="L2993" t="s">
        <v>374</v>
      </c>
      <c r="M2993" t="s">
        <v>91</v>
      </c>
      <c r="N2993">
        <v>6532</v>
      </c>
      <c r="O2993" t="s">
        <v>93</v>
      </c>
      <c r="P2993">
        <v>6532</v>
      </c>
      <c r="Q2993" t="s">
        <v>93</v>
      </c>
      <c r="R2993">
        <v>59598152</v>
      </c>
      <c r="S2993">
        <v>59598152</v>
      </c>
      <c r="T2993">
        <v>59598152</v>
      </c>
      <c r="U2993">
        <v>59598152</v>
      </c>
      <c r="V2993">
        <v>59598152</v>
      </c>
      <c r="W2993">
        <v>59598152</v>
      </c>
      <c r="X2993">
        <v>59598152</v>
      </c>
      <c r="Y2993">
        <v>59598152</v>
      </c>
      <c r="Z2993">
        <v>59598152</v>
      </c>
      <c r="AA2993">
        <v>59598152</v>
      </c>
      <c r="AB2993">
        <v>59598152</v>
      </c>
      <c r="AC2993">
        <v>59598152</v>
      </c>
      <c r="AD2993">
        <v>59598152</v>
      </c>
      <c r="AE2993" t="s">
        <v>95</v>
      </c>
      <c r="AF2993" s="8">
        <v>45473</v>
      </c>
    </row>
    <row r="2994" spans="1:32" x14ac:dyDescent="0.25">
      <c r="A2994" t="s">
        <v>9132</v>
      </c>
      <c r="B2994" s="10">
        <v>2024</v>
      </c>
      <c r="C2994" s="8">
        <v>45383</v>
      </c>
      <c r="D2994" s="8">
        <v>45473</v>
      </c>
      <c r="E2994" t="s">
        <v>83</v>
      </c>
      <c r="F2994">
        <v>7.9</v>
      </c>
      <c r="G2994" t="s">
        <v>124</v>
      </c>
      <c r="H2994" t="s">
        <v>9133</v>
      </c>
      <c r="I2994" t="s">
        <v>159</v>
      </c>
      <c r="J2994" t="s">
        <v>1352</v>
      </c>
      <c r="K2994" t="s">
        <v>503</v>
      </c>
      <c r="L2994" t="s">
        <v>4251</v>
      </c>
      <c r="M2994" t="s">
        <v>91</v>
      </c>
      <c r="N2994">
        <v>6532</v>
      </c>
      <c r="O2994" t="s">
        <v>93</v>
      </c>
      <c r="P2994">
        <v>6532</v>
      </c>
      <c r="Q2994" t="s">
        <v>93</v>
      </c>
      <c r="R2994">
        <v>59598153</v>
      </c>
      <c r="S2994">
        <v>59598153</v>
      </c>
      <c r="T2994">
        <v>59598153</v>
      </c>
      <c r="U2994">
        <v>59598153</v>
      </c>
      <c r="V2994">
        <v>59598153</v>
      </c>
      <c r="W2994">
        <v>59598153</v>
      </c>
      <c r="X2994">
        <v>59598153</v>
      </c>
      <c r="Y2994">
        <v>59598153</v>
      </c>
      <c r="Z2994">
        <v>59598153</v>
      </c>
      <c r="AA2994">
        <v>59598153</v>
      </c>
      <c r="AB2994">
        <v>59598153</v>
      </c>
      <c r="AC2994">
        <v>59598153</v>
      </c>
      <c r="AD2994">
        <v>59598153</v>
      </c>
      <c r="AE2994" t="s">
        <v>95</v>
      </c>
      <c r="AF2994" s="8">
        <v>45473</v>
      </c>
    </row>
    <row r="2995" spans="1:32" x14ac:dyDescent="0.25">
      <c r="A2995" t="s">
        <v>9134</v>
      </c>
      <c r="B2995" s="10">
        <v>2024</v>
      </c>
      <c r="C2995" s="8">
        <v>45383</v>
      </c>
      <c r="D2995" s="8">
        <v>45473</v>
      </c>
      <c r="E2995" t="s">
        <v>83</v>
      </c>
      <c r="F2995">
        <v>8.9</v>
      </c>
      <c r="G2995" t="s">
        <v>99</v>
      </c>
      <c r="H2995" t="s">
        <v>9135</v>
      </c>
      <c r="I2995" t="s">
        <v>431</v>
      </c>
      <c r="J2995" t="s">
        <v>559</v>
      </c>
      <c r="K2995" t="s">
        <v>503</v>
      </c>
      <c r="L2995" t="s">
        <v>166</v>
      </c>
      <c r="M2995" t="s">
        <v>91</v>
      </c>
      <c r="N2995">
        <v>8399</v>
      </c>
      <c r="O2995" t="s">
        <v>93</v>
      </c>
      <c r="P2995">
        <v>8399</v>
      </c>
      <c r="Q2995" t="s">
        <v>93</v>
      </c>
      <c r="R2995">
        <v>59598154</v>
      </c>
      <c r="S2995">
        <v>59598154</v>
      </c>
      <c r="T2995">
        <v>59598154</v>
      </c>
      <c r="U2995">
        <v>59598154</v>
      </c>
      <c r="V2995">
        <v>59598154</v>
      </c>
      <c r="W2995">
        <v>59598154</v>
      </c>
      <c r="X2995">
        <v>59598154</v>
      </c>
      <c r="Y2995">
        <v>59598154</v>
      </c>
      <c r="Z2995">
        <v>59598154</v>
      </c>
      <c r="AA2995">
        <v>59598154</v>
      </c>
      <c r="AB2995">
        <v>59598154</v>
      </c>
      <c r="AC2995">
        <v>59598154</v>
      </c>
      <c r="AD2995">
        <v>59598154</v>
      </c>
      <c r="AE2995" t="s">
        <v>95</v>
      </c>
      <c r="AF2995" s="8">
        <v>45473</v>
      </c>
    </row>
    <row r="2996" spans="1:32" x14ac:dyDescent="0.25">
      <c r="A2996" t="s">
        <v>9136</v>
      </c>
      <c r="B2996" s="10">
        <v>2024</v>
      </c>
      <c r="C2996" s="8">
        <v>45383</v>
      </c>
      <c r="D2996" s="8">
        <v>45473</v>
      </c>
      <c r="E2996" t="s">
        <v>83</v>
      </c>
      <c r="F2996">
        <v>17.899999999999999</v>
      </c>
      <c r="G2996" t="s">
        <v>231</v>
      </c>
      <c r="H2996" t="s">
        <v>9137</v>
      </c>
      <c r="I2996" t="s">
        <v>87</v>
      </c>
      <c r="J2996" t="s">
        <v>9138</v>
      </c>
      <c r="K2996" t="s">
        <v>503</v>
      </c>
      <c r="L2996" t="s">
        <v>7596</v>
      </c>
      <c r="M2996" t="s">
        <v>137</v>
      </c>
      <c r="N2996">
        <v>11343</v>
      </c>
      <c r="O2996" t="s">
        <v>93</v>
      </c>
      <c r="P2996">
        <v>11343</v>
      </c>
      <c r="Q2996" t="s">
        <v>93</v>
      </c>
      <c r="R2996">
        <v>59598155</v>
      </c>
      <c r="S2996">
        <v>59598155</v>
      </c>
      <c r="T2996">
        <v>59598155</v>
      </c>
      <c r="U2996">
        <v>59598155</v>
      </c>
      <c r="V2996">
        <v>59598155</v>
      </c>
      <c r="W2996">
        <v>59598155</v>
      </c>
      <c r="X2996">
        <v>59598155</v>
      </c>
      <c r="Y2996">
        <v>59598155</v>
      </c>
      <c r="Z2996">
        <v>59598155</v>
      </c>
      <c r="AA2996">
        <v>59598155</v>
      </c>
      <c r="AB2996">
        <v>59598155</v>
      </c>
      <c r="AC2996">
        <v>59598155</v>
      </c>
      <c r="AD2996">
        <v>59598155</v>
      </c>
      <c r="AE2996" t="s">
        <v>95</v>
      </c>
      <c r="AF2996" s="8">
        <v>45473</v>
      </c>
    </row>
    <row r="2997" spans="1:32" x14ac:dyDescent="0.25">
      <c r="A2997" s="9" t="s">
        <v>9139</v>
      </c>
      <c r="B2997" s="10">
        <v>2024</v>
      </c>
      <c r="C2997" s="8">
        <v>45383</v>
      </c>
      <c r="D2997" s="8">
        <v>45473</v>
      </c>
      <c r="E2997" t="s">
        <v>83</v>
      </c>
      <c r="F2997">
        <v>17.899999999999999</v>
      </c>
      <c r="G2997" t="s">
        <v>231</v>
      </c>
      <c r="H2997" t="s">
        <v>308</v>
      </c>
      <c r="I2997" t="s">
        <v>87</v>
      </c>
      <c r="J2997" t="s">
        <v>790</v>
      </c>
      <c r="K2997" t="s">
        <v>503</v>
      </c>
      <c r="L2997" t="s">
        <v>1225</v>
      </c>
      <c r="M2997" t="s">
        <v>91</v>
      </c>
      <c r="N2997">
        <v>10308</v>
      </c>
      <c r="O2997" t="s">
        <v>93</v>
      </c>
      <c r="P2997">
        <v>10308</v>
      </c>
      <c r="Q2997" t="s">
        <v>93</v>
      </c>
      <c r="R2997">
        <v>59598156</v>
      </c>
      <c r="S2997">
        <v>59598156</v>
      </c>
      <c r="T2997">
        <v>59598156</v>
      </c>
      <c r="U2997">
        <v>59598156</v>
      </c>
      <c r="V2997">
        <v>59598156</v>
      </c>
      <c r="W2997">
        <v>59598156</v>
      </c>
      <c r="X2997">
        <v>59598156</v>
      </c>
      <c r="Y2997">
        <v>59598156</v>
      </c>
      <c r="Z2997">
        <v>59598156</v>
      </c>
      <c r="AA2997">
        <v>59598156</v>
      </c>
      <c r="AB2997">
        <v>59598156</v>
      </c>
      <c r="AC2997">
        <v>59598156</v>
      </c>
      <c r="AD2997">
        <v>59598156</v>
      </c>
      <c r="AE2997" t="s">
        <v>95</v>
      </c>
      <c r="AF2997" s="8">
        <v>45473</v>
      </c>
    </row>
    <row r="2998" spans="1:32" x14ac:dyDescent="0.25">
      <c r="A2998" t="s">
        <v>9140</v>
      </c>
      <c r="B2998" s="10">
        <v>2024</v>
      </c>
      <c r="C2998" s="8">
        <v>45383</v>
      </c>
      <c r="D2998" s="8">
        <v>45473</v>
      </c>
      <c r="E2998" t="s">
        <v>83</v>
      </c>
      <c r="F2998">
        <v>11.9</v>
      </c>
      <c r="G2998" t="s">
        <v>565</v>
      </c>
      <c r="H2998" t="e">
        <f>+Herrero Y Ayte</f>
        <v>#NAME?</v>
      </c>
      <c r="I2998" t="s">
        <v>190</v>
      </c>
      <c r="J2998" t="s">
        <v>638</v>
      </c>
      <c r="K2998" t="s">
        <v>1199</v>
      </c>
      <c r="L2998" t="s">
        <v>146</v>
      </c>
      <c r="M2998" t="s">
        <v>91</v>
      </c>
      <c r="N2998">
        <v>9474</v>
      </c>
      <c r="O2998" t="s">
        <v>93</v>
      </c>
      <c r="P2998">
        <v>9474</v>
      </c>
      <c r="Q2998" t="s">
        <v>93</v>
      </c>
      <c r="R2998">
        <v>59598242</v>
      </c>
      <c r="S2998">
        <v>59598242</v>
      </c>
      <c r="T2998">
        <v>59598242</v>
      </c>
      <c r="U2998">
        <v>59598242</v>
      </c>
      <c r="V2998">
        <v>59598242</v>
      </c>
      <c r="W2998">
        <v>59598242</v>
      </c>
      <c r="X2998">
        <v>59598242</v>
      </c>
      <c r="Y2998">
        <v>59598242</v>
      </c>
      <c r="Z2998">
        <v>59598242</v>
      </c>
      <c r="AA2998">
        <v>59598242</v>
      </c>
      <c r="AB2998">
        <v>59598242</v>
      </c>
      <c r="AC2998">
        <v>59598242</v>
      </c>
      <c r="AD2998">
        <v>59598242</v>
      </c>
      <c r="AE2998" t="s">
        <v>95</v>
      </c>
      <c r="AF2998" s="8">
        <v>45473</v>
      </c>
    </row>
    <row r="2999" spans="1:32" x14ac:dyDescent="0.25">
      <c r="A2999" t="s">
        <v>9141</v>
      </c>
      <c r="B2999" s="10">
        <v>2024</v>
      </c>
      <c r="C2999" s="8">
        <v>45383</v>
      </c>
      <c r="D2999" s="8">
        <v>45473</v>
      </c>
      <c r="E2999" t="s">
        <v>83</v>
      </c>
      <c r="F2999">
        <v>11.9</v>
      </c>
      <c r="G2999" t="s">
        <v>565</v>
      </c>
      <c r="H2999" t="e">
        <f>+Carpintero Y Ayte</f>
        <v>#NAME?</v>
      </c>
      <c r="I2999" t="s">
        <v>190</v>
      </c>
      <c r="J2999" t="s">
        <v>790</v>
      </c>
      <c r="K2999" t="s">
        <v>1199</v>
      </c>
      <c r="L2999" t="s">
        <v>8370</v>
      </c>
      <c r="M2999" t="s">
        <v>137</v>
      </c>
      <c r="N2999">
        <v>9474</v>
      </c>
      <c r="O2999" t="s">
        <v>93</v>
      </c>
      <c r="P2999">
        <v>9474</v>
      </c>
      <c r="Q2999" t="s">
        <v>93</v>
      </c>
      <c r="R2999">
        <v>59598243</v>
      </c>
      <c r="S2999">
        <v>59598243</v>
      </c>
      <c r="T2999">
        <v>59598243</v>
      </c>
      <c r="U2999">
        <v>59598243</v>
      </c>
      <c r="V2999">
        <v>59598243</v>
      </c>
      <c r="W2999">
        <v>59598243</v>
      </c>
      <c r="X2999">
        <v>59598243</v>
      </c>
      <c r="Y2999">
        <v>59598243</v>
      </c>
      <c r="Z2999">
        <v>59598243</v>
      </c>
      <c r="AA2999">
        <v>59598243</v>
      </c>
      <c r="AB2999">
        <v>59598243</v>
      </c>
      <c r="AC2999">
        <v>59598243</v>
      </c>
      <c r="AD2999">
        <v>59598243</v>
      </c>
      <c r="AE2999" t="s">
        <v>95</v>
      </c>
      <c r="AF2999" s="8">
        <v>45473</v>
      </c>
    </row>
    <row r="3000" spans="1:32" x14ac:dyDescent="0.25">
      <c r="A3000" t="s">
        <v>9142</v>
      </c>
      <c r="B3000" s="10">
        <v>2024</v>
      </c>
      <c r="C3000" s="8">
        <v>45383</v>
      </c>
      <c r="D3000" s="8">
        <v>45473</v>
      </c>
      <c r="E3000" t="s">
        <v>83</v>
      </c>
      <c r="F3000">
        <v>14.9</v>
      </c>
      <c r="G3000" t="s">
        <v>132</v>
      </c>
      <c r="H3000" t="s">
        <v>181</v>
      </c>
      <c r="I3000" t="s">
        <v>196</v>
      </c>
      <c r="J3000" t="s">
        <v>176</v>
      </c>
      <c r="K3000" t="s">
        <v>1199</v>
      </c>
      <c r="L3000" t="s">
        <v>460</v>
      </c>
      <c r="M3000" t="s">
        <v>137</v>
      </c>
      <c r="N3000">
        <v>9992</v>
      </c>
      <c r="O3000" t="s">
        <v>93</v>
      </c>
      <c r="P3000">
        <v>9992</v>
      </c>
      <c r="Q3000" t="s">
        <v>93</v>
      </c>
      <c r="R3000">
        <v>59598244</v>
      </c>
      <c r="S3000">
        <v>59598244</v>
      </c>
      <c r="T3000">
        <v>59598244</v>
      </c>
      <c r="U3000">
        <v>59598244</v>
      </c>
      <c r="V3000">
        <v>59598244</v>
      </c>
      <c r="W3000">
        <v>59598244</v>
      </c>
      <c r="X3000">
        <v>59598244</v>
      </c>
      <c r="Y3000">
        <v>59598244</v>
      </c>
      <c r="Z3000">
        <v>59598244</v>
      </c>
      <c r="AA3000">
        <v>59598244</v>
      </c>
      <c r="AB3000">
        <v>59598244</v>
      </c>
      <c r="AC3000">
        <v>59598244</v>
      </c>
      <c r="AD3000">
        <v>59598244</v>
      </c>
      <c r="AE3000" t="s">
        <v>95</v>
      </c>
      <c r="AF3000" s="8">
        <v>45473</v>
      </c>
    </row>
    <row r="3001" spans="1:32" x14ac:dyDescent="0.25">
      <c r="A3001" t="s">
        <v>9143</v>
      </c>
      <c r="B3001" s="10">
        <v>2024</v>
      </c>
      <c r="C3001" s="8">
        <v>45383</v>
      </c>
      <c r="D3001" s="8">
        <v>45473</v>
      </c>
      <c r="E3001" t="s">
        <v>83</v>
      </c>
      <c r="F3001">
        <v>7.9</v>
      </c>
      <c r="G3001" t="s">
        <v>124</v>
      </c>
      <c r="H3001" t="s">
        <v>2005</v>
      </c>
      <c r="I3001" t="s">
        <v>144</v>
      </c>
      <c r="J3001" t="s">
        <v>9144</v>
      </c>
      <c r="K3001" t="s">
        <v>1199</v>
      </c>
      <c r="L3001" t="s">
        <v>146</v>
      </c>
      <c r="M3001" t="s">
        <v>137</v>
      </c>
      <c r="N3001">
        <v>6532</v>
      </c>
      <c r="O3001" t="s">
        <v>93</v>
      </c>
      <c r="P3001">
        <v>6532</v>
      </c>
      <c r="Q3001" t="s">
        <v>93</v>
      </c>
      <c r="R3001">
        <v>59598245</v>
      </c>
      <c r="S3001">
        <v>59598245</v>
      </c>
      <c r="T3001">
        <v>59598245</v>
      </c>
      <c r="U3001">
        <v>59598245</v>
      </c>
      <c r="V3001">
        <v>59598245</v>
      </c>
      <c r="W3001">
        <v>59598245</v>
      </c>
      <c r="X3001">
        <v>59598245</v>
      </c>
      <c r="Y3001">
        <v>59598245</v>
      </c>
      <c r="Z3001">
        <v>59598245</v>
      </c>
      <c r="AA3001">
        <v>59598245</v>
      </c>
      <c r="AB3001">
        <v>59598245</v>
      </c>
      <c r="AC3001">
        <v>59598245</v>
      </c>
      <c r="AD3001">
        <v>59598245</v>
      </c>
      <c r="AE3001" t="s">
        <v>95</v>
      </c>
      <c r="AF3001" s="8">
        <v>45473</v>
      </c>
    </row>
    <row r="3002" spans="1:32" x14ac:dyDescent="0.25">
      <c r="A3002" t="s">
        <v>9145</v>
      </c>
      <c r="B3002" s="10">
        <v>2024</v>
      </c>
      <c r="C3002" s="8">
        <v>45383</v>
      </c>
      <c r="D3002" s="8">
        <v>45473</v>
      </c>
      <c r="E3002" t="s">
        <v>83</v>
      </c>
      <c r="F3002">
        <v>11.9</v>
      </c>
      <c r="G3002" t="s">
        <v>157</v>
      </c>
      <c r="H3002" t="e">
        <f>+Machetero De Camion En Servo. De Limpia</f>
        <v>#NAME?</v>
      </c>
      <c r="I3002" t="s">
        <v>159</v>
      </c>
      <c r="J3002" t="s">
        <v>5735</v>
      </c>
      <c r="K3002" t="s">
        <v>1199</v>
      </c>
      <c r="L3002" t="s">
        <v>146</v>
      </c>
      <c r="M3002" t="s">
        <v>91</v>
      </c>
      <c r="N3002">
        <v>9474</v>
      </c>
      <c r="O3002" t="s">
        <v>93</v>
      </c>
      <c r="P3002">
        <v>9474</v>
      </c>
      <c r="Q3002" t="s">
        <v>93</v>
      </c>
      <c r="R3002">
        <v>59598246</v>
      </c>
      <c r="S3002">
        <v>59598246</v>
      </c>
      <c r="T3002">
        <v>59598246</v>
      </c>
      <c r="U3002">
        <v>59598246</v>
      </c>
      <c r="V3002">
        <v>59598246</v>
      </c>
      <c r="W3002">
        <v>59598246</v>
      </c>
      <c r="X3002">
        <v>59598246</v>
      </c>
      <c r="Y3002">
        <v>59598246</v>
      </c>
      <c r="Z3002">
        <v>59598246</v>
      </c>
      <c r="AA3002">
        <v>59598246</v>
      </c>
      <c r="AB3002">
        <v>59598246</v>
      </c>
      <c r="AC3002">
        <v>59598246</v>
      </c>
      <c r="AD3002">
        <v>59598246</v>
      </c>
      <c r="AE3002" t="s">
        <v>95</v>
      </c>
      <c r="AF3002" s="8">
        <v>45473</v>
      </c>
    </row>
    <row r="3003" spans="1:32" x14ac:dyDescent="0.25">
      <c r="A3003" t="s">
        <v>9146</v>
      </c>
      <c r="B3003" s="10">
        <v>2024</v>
      </c>
      <c r="C3003" s="8">
        <v>45383</v>
      </c>
      <c r="D3003" s="8">
        <v>45473</v>
      </c>
      <c r="E3003" t="s">
        <v>83</v>
      </c>
      <c r="F3003">
        <v>8.9</v>
      </c>
      <c r="G3003" t="s">
        <v>174</v>
      </c>
      <c r="H3003" t="s">
        <v>9147</v>
      </c>
      <c r="I3003" t="s">
        <v>87</v>
      </c>
      <c r="J3003" t="s">
        <v>118</v>
      </c>
      <c r="K3003" t="s">
        <v>1199</v>
      </c>
      <c r="L3003" t="s">
        <v>375</v>
      </c>
      <c r="M3003" t="s">
        <v>91</v>
      </c>
      <c r="N3003">
        <v>8399</v>
      </c>
      <c r="O3003" t="s">
        <v>93</v>
      </c>
      <c r="P3003">
        <v>8399</v>
      </c>
      <c r="Q3003" t="s">
        <v>93</v>
      </c>
      <c r="R3003">
        <v>59598247</v>
      </c>
      <c r="S3003">
        <v>59598247</v>
      </c>
      <c r="T3003">
        <v>59598247</v>
      </c>
      <c r="U3003">
        <v>59598247</v>
      </c>
      <c r="V3003">
        <v>59598247</v>
      </c>
      <c r="W3003">
        <v>59598247</v>
      </c>
      <c r="X3003">
        <v>59598247</v>
      </c>
      <c r="Y3003">
        <v>59598247</v>
      </c>
      <c r="Z3003">
        <v>59598247</v>
      </c>
      <c r="AA3003">
        <v>59598247</v>
      </c>
      <c r="AB3003">
        <v>59598247</v>
      </c>
      <c r="AC3003">
        <v>59598247</v>
      </c>
      <c r="AD3003">
        <v>59598247</v>
      </c>
      <c r="AE3003" t="s">
        <v>95</v>
      </c>
      <c r="AF3003" s="8">
        <v>45473</v>
      </c>
    </row>
    <row r="3004" spans="1:32" x14ac:dyDescent="0.25">
      <c r="A3004" t="s">
        <v>9148</v>
      </c>
      <c r="B3004" s="10">
        <v>2024</v>
      </c>
      <c r="C3004" s="8">
        <v>45383</v>
      </c>
      <c r="D3004" s="8">
        <v>45473</v>
      </c>
      <c r="E3004" t="s">
        <v>83</v>
      </c>
      <c r="F3004">
        <v>19.899999999999999</v>
      </c>
      <c r="G3004" t="s">
        <v>107</v>
      </c>
      <c r="H3004" t="s">
        <v>1100</v>
      </c>
      <c r="I3004" t="s">
        <v>159</v>
      </c>
      <c r="J3004" t="s">
        <v>9149</v>
      </c>
      <c r="K3004" t="s">
        <v>89</v>
      </c>
      <c r="L3004" t="s">
        <v>3902</v>
      </c>
      <c r="M3004" t="s">
        <v>91</v>
      </c>
      <c r="N3004">
        <v>10916</v>
      </c>
      <c r="O3004" t="s">
        <v>93</v>
      </c>
      <c r="P3004">
        <v>10916</v>
      </c>
      <c r="Q3004" t="s">
        <v>93</v>
      </c>
      <c r="R3004">
        <v>59598336</v>
      </c>
      <c r="S3004">
        <v>59598336</v>
      </c>
      <c r="T3004">
        <v>59598336</v>
      </c>
      <c r="U3004">
        <v>59598336</v>
      </c>
      <c r="V3004">
        <v>59598336</v>
      </c>
      <c r="W3004">
        <v>59598336</v>
      </c>
      <c r="X3004">
        <v>59598336</v>
      </c>
      <c r="Y3004">
        <v>59598336</v>
      </c>
      <c r="Z3004">
        <v>59598336</v>
      </c>
      <c r="AA3004">
        <v>59598336</v>
      </c>
      <c r="AB3004">
        <v>59598336</v>
      </c>
      <c r="AC3004">
        <v>59598336</v>
      </c>
      <c r="AD3004">
        <v>59598336</v>
      </c>
      <c r="AE3004" t="s">
        <v>95</v>
      </c>
      <c r="AF3004" s="8">
        <v>45473</v>
      </c>
    </row>
    <row r="3005" spans="1:32" x14ac:dyDescent="0.25">
      <c r="A3005" t="s">
        <v>9150</v>
      </c>
      <c r="B3005" s="10">
        <v>2024</v>
      </c>
      <c r="C3005" s="8">
        <v>45383</v>
      </c>
      <c r="D3005" s="8">
        <v>45473</v>
      </c>
      <c r="E3005" t="s">
        <v>83</v>
      </c>
      <c r="F3005">
        <v>11.9</v>
      </c>
      <c r="G3005" t="s">
        <v>157</v>
      </c>
      <c r="H3005" t="e">
        <f>+Chofer De Camion En Servo. De Limpia</f>
        <v>#NAME?</v>
      </c>
      <c r="I3005" t="s">
        <v>159</v>
      </c>
      <c r="J3005" t="s">
        <v>320</v>
      </c>
      <c r="K3005" t="s">
        <v>89</v>
      </c>
      <c r="L3005" t="s">
        <v>146</v>
      </c>
      <c r="M3005" t="s">
        <v>91</v>
      </c>
      <c r="N3005">
        <v>9474</v>
      </c>
      <c r="O3005" t="s">
        <v>93</v>
      </c>
      <c r="P3005">
        <v>9474</v>
      </c>
      <c r="Q3005" t="s">
        <v>93</v>
      </c>
      <c r="R3005">
        <v>59598337</v>
      </c>
      <c r="S3005">
        <v>59598337</v>
      </c>
      <c r="T3005">
        <v>59598337</v>
      </c>
      <c r="U3005">
        <v>59598337</v>
      </c>
      <c r="V3005">
        <v>59598337</v>
      </c>
      <c r="W3005">
        <v>59598337</v>
      </c>
      <c r="X3005">
        <v>59598337</v>
      </c>
      <c r="Y3005">
        <v>59598337</v>
      </c>
      <c r="Z3005">
        <v>59598337</v>
      </c>
      <c r="AA3005">
        <v>59598337</v>
      </c>
      <c r="AB3005">
        <v>59598337</v>
      </c>
      <c r="AC3005">
        <v>59598337</v>
      </c>
      <c r="AD3005">
        <v>59598337</v>
      </c>
      <c r="AE3005" t="s">
        <v>95</v>
      </c>
      <c r="AF3005" s="8">
        <v>45473</v>
      </c>
    </row>
    <row r="3006" spans="1:32" x14ac:dyDescent="0.25">
      <c r="A3006" t="s">
        <v>9151</v>
      </c>
      <c r="B3006" s="10">
        <v>2024</v>
      </c>
      <c r="C3006" s="8">
        <v>45383</v>
      </c>
      <c r="D3006" s="8">
        <v>45473</v>
      </c>
      <c r="E3006" t="s">
        <v>83</v>
      </c>
      <c r="F3006">
        <v>11.9</v>
      </c>
      <c r="G3006" t="s">
        <v>157</v>
      </c>
      <c r="H3006" t="e">
        <f>+Jefe De Barrido En Servo De Limpia</f>
        <v>#NAME?</v>
      </c>
      <c r="I3006" t="s">
        <v>159</v>
      </c>
      <c r="J3006" t="s">
        <v>358</v>
      </c>
      <c r="K3006" t="s">
        <v>89</v>
      </c>
      <c r="L3006" t="s">
        <v>6280</v>
      </c>
      <c r="M3006" t="s">
        <v>91</v>
      </c>
      <c r="N3006">
        <v>9474</v>
      </c>
      <c r="O3006" t="s">
        <v>93</v>
      </c>
      <c r="P3006">
        <v>9474</v>
      </c>
      <c r="Q3006" t="s">
        <v>93</v>
      </c>
      <c r="R3006">
        <v>59598338</v>
      </c>
      <c r="S3006">
        <v>59598338</v>
      </c>
      <c r="T3006">
        <v>59598338</v>
      </c>
      <c r="U3006">
        <v>59598338</v>
      </c>
      <c r="V3006">
        <v>59598338</v>
      </c>
      <c r="W3006">
        <v>59598338</v>
      </c>
      <c r="X3006">
        <v>59598338</v>
      </c>
      <c r="Y3006">
        <v>59598338</v>
      </c>
      <c r="Z3006">
        <v>59598338</v>
      </c>
      <c r="AA3006">
        <v>59598338</v>
      </c>
      <c r="AB3006">
        <v>59598338</v>
      </c>
      <c r="AC3006">
        <v>59598338</v>
      </c>
      <c r="AD3006">
        <v>59598338</v>
      </c>
      <c r="AE3006" t="s">
        <v>95</v>
      </c>
      <c r="AF3006" s="8">
        <v>45473</v>
      </c>
    </row>
    <row r="3007" spans="1:32" x14ac:dyDescent="0.25">
      <c r="A3007" t="s">
        <v>9152</v>
      </c>
      <c r="B3007" s="10">
        <v>2024</v>
      </c>
      <c r="C3007" s="8">
        <v>45383</v>
      </c>
      <c r="D3007" s="8">
        <v>45473</v>
      </c>
      <c r="E3007" t="s">
        <v>83</v>
      </c>
      <c r="F3007">
        <v>9.9</v>
      </c>
      <c r="G3007" t="s">
        <v>142</v>
      </c>
      <c r="H3007" t="s">
        <v>7557</v>
      </c>
      <c r="I3007" t="s">
        <v>159</v>
      </c>
      <c r="J3007" t="s">
        <v>202</v>
      </c>
      <c r="K3007" t="s">
        <v>89</v>
      </c>
      <c r="L3007" t="s">
        <v>858</v>
      </c>
      <c r="M3007" t="s">
        <v>91</v>
      </c>
      <c r="N3007">
        <v>8741</v>
      </c>
      <c r="O3007" t="s">
        <v>93</v>
      </c>
      <c r="P3007">
        <v>8741</v>
      </c>
      <c r="Q3007" t="s">
        <v>93</v>
      </c>
      <c r="R3007">
        <v>59598339</v>
      </c>
      <c r="S3007">
        <v>59598339</v>
      </c>
      <c r="T3007">
        <v>59598339</v>
      </c>
      <c r="U3007">
        <v>59598339</v>
      </c>
      <c r="V3007">
        <v>59598339</v>
      </c>
      <c r="W3007">
        <v>59598339</v>
      </c>
      <c r="X3007">
        <v>59598339</v>
      </c>
      <c r="Y3007">
        <v>59598339</v>
      </c>
      <c r="Z3007">
        <v>59598339</v>
      </c>
      <c r="AA3007">
        <v>59598339</v>
      </c>
      <c r="AB3007">
        <v>59598339</v>
      </c>
      <c r="AC3007">
        <v>59598339</v>
      </c>
      <c r="AD3007">
        <v>59598339</v>
      </c>
      <c r="AE3007" t="s">
        <v>95</v>
      </c>
      <c r="AF3007" s="8">
        <v>45473</v>
      </c>
    </row>
    <row r="3008" spans="1:32" x14ac:dyDescent="0.25">
      <c r="A3008" t="s">
        <v>9153</v>
      </c>
      <c r="B3008" s="10">
        <v>2024</v>
      </c>
      <c r="C3008" s="8">
        <v>45383</v>
      </c>
      <c r="D3008" s="8">
        <v>45473</v>
      </c>
      <c r="E3008" t="s">
        <v>83</v>
      </c>
      <c r="F3008">
        <v>8.9</v>
      </c>
      <c r="G3008" t="s">
        <v>99</v>
      </c>
      <c r="H3008" t="e">
        <f>+Peon Barrido Vehic Limpia En Servo Limp</f>
        <v>#NAME?</v>
      </c>
      <c r="I3008" t="s">
        <v>159</v>
      </c>
      <c r="J3008" t="s">
        <v>638</v>
      </c>
      <c r="K3008" t="s">
        <v>89</v>
      </c>
      <c r="L3008" t="s">
        <v>9154</v>
      </c>
      <c r="M3008" t="s">
        <v>91</v>
      </c>
      <c r="N3008">
        <v>8399</v>
      </c>
      <c r="O3008" t="s">
        <v>93</v>
      </c>
      <c r="P3008">
        <v>8399</v>
      </c>
      <c r="Q3008" t="s">
        <v>93</v>
      </c>
      <c r="R3008">
        <v>59598340</v>
      </c>
      <c r="S3008">
        <v>59598340</v>
      </c>
      <c r="T3008">
        <v>59598340</v>
      </c>
      <c r="U3008">
        <v>59598340</v>
      </c>
      <c r="V3008">
        <v>59598340</v>
      </c>
      <c r="W3008">
        <v>59598340</v>
      </c>
      <c r="X3008">
        <v>59598340</v>
      </c>
      <c r="Y3008">
        <v>59598340</v>
      </c>
      <c r="Z3008">
        <v>59598340</v>
      </c>
      <c r="AA3008">
        <v>59598340</v>
      </c>
      <c r="AB3008">
        <v>59598340</v>
      </c>
      <c r="AC3008">
        <v>59598340</v>
      </c>
      <c r="AD3008">
        <v>59598340</v>
      </c>
      <c r="AE3008" t="s">
        <v>95</v>
      </c>
      <c r="AF3008" s="8">
        <v>45473</v>
      </c>
    </row>
    <row r="3009" spans="1:32" x14ac:dyDescent="0.25">
      <c r="A3009" t="s">
        <v>9155</v>
      </c>
      <c r="B3009" s="10">
        <v>2024</v>
      </c>
      <c r="C3009" s="8">
        <v>45383</v>
      </c>
      <c r="D3009" s="8">
        <v>45473</v>
      </c>
      <c r="E3009" t="s">
        <v>83</v>
      </c>
      <c r="F3009">
        <v>7.9</v>
      </c>
      <c r="G3009" t="s">
        <v>124</v>
      </c>
      <c r="H3009" t="s">
        <v>1100</v>
      </c>
      <c r="I3009" t="s">
        <v>159</v>
      </c>
      <c r="J3009" t="s">
        <v>1352</v>
      </c>
      <c r="K3009" t="s">
        <v>89</v>
      </c>
      <c r="L3009" t="s">
        <v>276</v>
      </c>
      <c r="M3009" t="s">
        <v>91</v>
      </c>
      <c r="N3009">
        <v>6532</v>
      </c>
      <c r="O3009" t="s">
        <v>93</v>
      </c>
      <c r="P3009">
        <v>6532</v>
      </c>
      <c r="Q3009" t="s">
        <v>93</v>
      </c>
      <c r="R3009">
        <v>59598341</v>
      </c>
      <c r="S3009">
        <v>59598341</v>
      </c>
      <c r="T3009">
        <v>59598341</v>
      </c>
      <c r="U3009">
        <v>59598341</v>
      </c>
      <c r="V3009">
        <v>59598341</v>
      </c>
      <c r="W3009">
        <v>59598341</v>
      </c>
      <c r="X3009">
        <v>59598341</v>
      </c>
      <c r="Y3009">
        <v>59598341</v>
      </c>
      <c r="Z3009">
        <v>59598341</v>
      </c>
      <c r="AA3009">
        <v>59598341</v>
      </c>
      <c r="AB3009">
        <v>59598341</v>
      </c>
      <c r="AC3009">
        <v>59598341</v>
      </c>
      <c r="AD3009">
        <v>59598341</v>
      </c>
      <c r="AE3009" t="s">
        <v>95</v>
      </c>
      <c r="AF3009" s="8">
        <v>45473</v>
      </c>
    </row>
    <row r="3010" spans="1:32" x14ac:dyDescent="0.25">
      <c r="A3010" t="s">
        <v>9156</v>
      </c>
      <c r="B3010" s="10">
        <v>2024</v>
      </c>
      <c r="C3010" s="8">
        <v>45383</v>
      </c>
      <c r="D3010" s="8">
        <v>45473</v>
      </c>
      <c r="E3010" t="s">
        <v>83</v>
      </c>
      <c r="F3010">
        <v>10.9</v>
      </c>
      <c r="G3010" t="s">
        <v>1165</v>
      </c>
      <c r="H3010" t="s">
        <v>9157</v>
      </c>
      <c r="I3010" t="s">
        <v>1581</v>
      </c>
      <c r="J3010" t="s">
        <v>9158</v>
      </c>
      <c r="K3010" t="s">
        <v>146</v>
      </c>
      <c r="L3010" t="s">
        <v>184</v>
      </c>
      <c r="M3010" t="s">
        <v>91</v>
      </c>
      <c r="N3010">
        <v>9098</v>
      </c>
      <c r="O3010" t="s">
        <v>93</v>
      </c>
      <c r="P3010">
        <v>9098</v>
      </c>
      <c r="Q3010" t="s">
        <v>93</v>
      </c>
      <c r="R3010">
        <v>59598433</v>
      </c>
      <c r="S3010">
        <v>59598433</v>
      </c>
      <c r="T3010">
        <v>59598433</v>
      </c>
      <c r="U3010">
        <v>59598433</v>
      </c>
      <c r="V3010">
        <v>59598433</v>
      </c>
      <c r="W3010">
        <v>59598433</v>
      </c>
      <c r="X3010">
        <v>59598433</v>
      </c>
      <c r="Y3010">
        <v>59598433</v>
      </c>
      <c r="Z3010">
        <v>59598433</v>
      </c>
      <c r="AA3010">
        <v>59598433</v>
      </c>
      <c r="AB3010">
        <v>59598433</v>
      </c>
      <c r="AC3010">
        <v>59598433</v>
      </c>
      <c r="AD3010">
        <v>59598433</v>
      </c>
      <c r="AE3010" t="s">
        <v>95</v>
      </c>
      <c r="AF3010" s="8">
        <v>45473</v>
      </c>
    </row>
    <row r="3011" spans="1:32" x14ac:dyDescent="0.25">
      <c r="A3011" t="s">
        <v>9159</v>
      </c>
      <c r="B3011" s="10">
        <v>2024</v>
      </c>
      <c r="C3011" s="8">
        <v>45383</v>
      </c>
      <c r="D3011" s="8">
        <v>45473</v>
      </c>
      <c r="E3011" t="s">
        <v>83</v>
      </c>
      <c r="F3011">
        <v>17.899999999999999</v>
      </c>
      <c r="G3011" t="s">
        <v>231</v>
      </c>
      <c r="H3011" t="s">
        <v>9160</v>
      </c>
      <c r="I3011" t="s">
        <v>285</v>
      </c>
      <c r="J3011" t="s">
        <v>1101</v>
      </c>
      <c r="K3011" t="s">
        <v>146</v>
      </c>
      <c r="L3011" t="s">
        <v>4836</v>
      </c>
      <c r="M3011" t="s">
        <v>91</v>
      </c>
      <c r="N3011">
        <v>11343</v>
      </c>
      <c r="O3011" t="s">
        <v>93</v>
      </c>
      <c r="P3011">
        <v>11343</v>
      </c>
      <c r="Q3011" t="s">
        <v>93</v>
      </c>
      <c r="R3011">
        <v>59598434</v>
      </c>
      <c r="S3011">
        <v>59598434</v>
      </c>
      <c r="T3011">
        <v>59598434</v>
      </c>
      <c r="U3011">
        <v>59598434</v>
      </c>
      <c r="V3011">
        <v>59598434</v>
      </c>
      <c r="W3011">
        <v>59598434</v>
      </c>
      <c r="X3011">
        <v>59598434</v>
      </c>
      <c r="Y3011">
        <v>59598434</v>
      </c>
      <c r="Z3011">
        <v>59598434</v>
      </c>
      <c r="AA3011">
        <v>59598434</v>
      </c>
      <c r="AB3011">
        <v>59598434</v>
      </c>
      <c r="AC3011">
        <v>59598434</v>
      </c>
      <c r="AD3011">
        <v>59598434</v>
      </c>
      <c r="AE3011" t="s">
        <v>95</v>
      </c>
      <c r="AF3011" s="8">
        <v>45473</v>
      </c>
    </row>
    <row r="3012" spans="1:32" x14ac:dyDescent="0.25">
      <c r="A3012" t="s">
        <v>9161</v>
      </c>
      <c r="B3012" s="10">
        <v>2024</v>
      </c>
      <c r="C3012" s="8">
        <v>45383</v>
      </c>
      <c r="D3012" s="8">
        <v>45473</v>
      </c>
      <c r="E3012" t="s">
        <v>83</v>
      </c>
      <c r="F3012">
        <v>7.9</v>
      </c>
      <c r="G3012" t="s">
        <v>124</v>
      </c>
      <c r="H3012" t="s">
        <v>291</v>
      </c>
      <c r="I3012" t="s">
        <v>292</v>
      </c>
      <c r="J3012" t="s">
        <v>177</v>
      </c>
      <c r="K3012" t="s">
        <v>146</v>
      </c>
      <c r="L3012" t="s">
        <v>316</v>
      </c>
      <c r="M3012" t="s">
        <v>137</v>
      </c>
      <c r="N3012">
        <v>6532</v>
      </c>
      <c r="O3012" t="s">
        <v>93</v>
      </c>
      <c r="P3012">
        <v>6532</v>
      </c>
      <c r="Q3012" t="s">
        <v>93</v>
      </c>
      <c r="R3012">
        <v>59598435</v>
      </c>
      <c r="S3012">
        <v>59598435</v>
      </c>
      <c r="T3012">
        <v>59598435</v>
      </c>
      <c r="U3012">
        <v>59598435</v>
      </c>
      <c r="V3012">
        <v>59598435</v>
      </c>
      <c r="W3012">
        <v>59598435</v>
      </c>
      <c r="X3012">
        <v>59598435</v>
      </c>
      <c r="Y3012">
        <v>59598435</v>
      </c>
      <c r="Z3012">
        <v>59598435</v>
      </c>
      <c r="AA3012">
        <v>59598435</v>
      </c>
      <c r="AB3012">
        <v>59598435</v>
      </c>
      <c r="AC3012">
        <v>59598435</v>
      </c>
      <c r="AD3012">
        <v>59598435</v>
      </c>
      <c r="AE3012" t="s">
        <v>95</v>
      </c>
      <c r="AF3012" s="8">
        <v>45473</v>
      </c>
    </row>
    <row r="3013" spans="1:32" x14ac:dyDescent="0.25">
      <c r="A3013" t="s">
        <v>9162</v>
      </c>
      <c r="B3013" s="10">
        <v>2024</v>
      </c>
      <c r="C3013" s="8">
        <v>45383</v>
      </c>
      <c r="D3013" s="8">
        <v>45473</v>
      </c>
      <c r="E3013" t="s">
        <v>83</v>
      </c>
      <c r="F3013">
        <v>19.899999999999999</v>
      </c>
      <c r="G3013" t="s">
        <v>107</v>
      </c>
      <c r="H3013" t="s">
        <v>9163</v>
      </c>
      <c r="I3013" t="s">
        <v>3125</v>
      </c>
      <c r="J3013" t="s">
        <v>3474</v>
      </c>
      <c r="K3013" t="s">
        <v>146</v>
      </c>
      <c r="L3013" t="s">
        <v>90</v>
      </c>
      <c r="M3013" t="s">
        <v>91</v>
      </c>
      <c r="N3013">
        <v>10916</v>
      </c>
      <c r="O3013" t="s">
        <v>93</v>
      </c>
      <c r="P3013">
        <v>10916</v>
      </c>
      <c r="Q3013" t="s">
        <v>93</v>
      </c>
      <c r="R3013">
        <v>59598436</v>
      </c>
      <c r="S3013">
        <v>59598436</v>
      </c>
      <c r="T3013">
        <v>59598436</v>
      </c>
      <c r="U3013">
        <v>59598436</v>
      </c>
      <c r="V3013">
        <v>59598436</v>
      </c>
      <c r="W3013">
        <v>59598436</v>
      </c>
      <c r="X3013">
        <v>59598436</v>
      </c>
      <c r="Y3013">
        <v>59598436</v>
      </c>
      <c r="Z3013">
        <v>59598436</v>
      </c>
      <c r="AA3013">
        <v>59598436</v>
      </c>
      <c r="AB3013">
        <v>59598436</v>
      </c>
      <c r="AC3013">
        <v>59598436</v>
      </c>
      <c r="AD3013">
        <v>59598436</v>
      </c>
      <c r="AE3013" t="s">
        <v>95</v>
      </c>
      <c r="AF3013" s="8">
        <v>45473</v>
      </c>
    </row>
    <row r="3014" spans="1:32" x14ac:dyDescent="0.25">
      <c r="A3014" t="s">
        <v>9164</v>
      </c>
      <c r="B3014" s="10">
        <v>2024</v>
      </c>
      <c r="C3014" s="8">
        <v>45383</v>
      </c>
      <c r="D3014" s="8">
        <v>45473</v>
      </c>
      <c r="E3014" t="s">
        <v>83</v>
      </c>
      <c r="F3014">
        <v>10.9</v>
      </c>
      <c r="G3014" t="s">
        <v>1165</v>
      </c>
      <c r="H3014" t="s">
        <v>308</v>
      </c>
      <c r="I3014" t="s">
        <v>1590</v>
      </c>
      <c r="J3014" t="s">
        <v>2250</v>
      </c>
      <c r="K3014" t="s">
        <v>146</v>
      </c>
      <c r="L3014" t="s">
        <v>508</v>
      </c>
      <c r="M3014" t="s">
        <v>137</v>
      </c>
      <c r="N3014">
        <v>9098</v>
      </c>
      <c r="O3014" t="s">
        <v>93</v>
      </c>
      <c r="P3014">
        <v>9098</v>
      </c>
      <c r="Q3014" t="s">
        <v>93</v>
      </c>
      <c r="R3014">
        <v>59598437</v>
      </c>
      <c r="S3014">
        <v>59598437</v>
      </c>
      <c r="T3014">
        <v>59598437</v>
      </c>
      <c r="U3014">
        <v>59598437</v>
      </c>
      <c r="V3014">
        <v>59598437</v>
      </c>
      <c r="W3014">
        <v>59598437</v>
      </c>
      <c r="X3014">
        <v>59598437</v>
      </c>
      <c r="Y3014">
        <v>59598437</v>
      </c>
      <c r="Z3014">
        <v>59598437</v>
      </c>
      <c r="AA3014">
        <v>59598437</v>
      </c>
      <c r="AB3014">
        <v>59598437</v>
      </c>
      <c r="AC3014">
        <v>59598437</v>
      </c>
      <c r="AD3014">
        <v>59598437</v>
      </c>
      <c r="AE3014" t="s">
        <v>95</v>
      </c>
      <c r="AF3014" s="8">
        <v>45473</v>
      </c>
    </row>
    <row r="3015" spans="1:32" x14ac:dyDescent="0.25">
      <c r="A3015" t="s">
        <v>9165</v>
      </c>
      <c r="B3015" s="10">
        <v>2024</v>
      </c>
      <c r="C3015" s="8">
        <v>45383</v>
      </c>
      <c r="D3015" s="8">
        <v>45473</v>
      </c>
      <c r="E3015" t="s">
        <v>83</v>
      </c>
      <c r="F3015">
        <v>15.9</v>
      </c>
      <c r="G3015" t="s">
        <v>415</v>
      </c>
      <c r="H3015" t="s">
        <v>9166</v>
      </c>
      <c r="I3015" t="s">
        <v>1711</v>
      </c>
      <c r="J3015" t="s">
        <v>241</v>
      </c>
      <c r="K3015" t="s">
        <v>146</v>
      </c>
      <c r="L3015" t="s">
        <v>1437</v>
      </c>
      <c r="M3015" t="s">
        <v>91</v>
      </c>
      <c r="N3015">
        <v>10774</v>
      </c>
      <c r="O3015" t="s">
        <v>93</v>
      </c>
      <c r="P3015">
        <v>10774</v>
      </c>
      <c r="Q3015" t="s">
        <v>93</v>
      </c>
      <c r="R3015">
        <v>59598438</v>
      </c>
      <c r="S3015">
        <v>59598438</v>
      </c>
      <c r="T3015">
        <v>59598438</v>
      </c>
      <c r="U3015">
        <v>59598438</v>
      </c>
      <c r="V3015">
        <v>59598438</v>
      </c>
      <c r="W3015">
        <v>59598438</v>
      </c>
      <c r="X3015">
        <v>59598438</v>
      </c>
      <c r="Y3015">
        <v>59598438</v>
      </c>
      <c r="Z3015">
        <v>59598438</v>
      </c>
      <c r="AA3015">
        <v>59598438</v>
      </c>
      <c r="AB3015">
        <v>59598438</v>
      </c>
      <c r="AC3015">
        <v>59598438</v>
      </c>
      <c r="AD3015">
        <v>59598438</v>
      </c>
      <c r="AE3015" t="s">
        <v>95</v>
      </c>
      <c r="AF3015" s="8">
        <v>45473</v>
      </c>
    </row>
    <row r="3016" spans="1:32" x14ac:dyDescent="0.25">
      <c r="A3016" t="s">
        <v>9167</v>
      </c>
      <c r="B3016" s="10">
        <v>2024</v>
      </c>
      <c r="C3016" s="8">
        <v>45383</v>
      </c>
      <c r="D3016" s="8">
        <v>45473</v>
      </c>
      <c r="E3016" t="s">
        <v>83</v>
      </c>
      <c r="F3016">
        <v>7.9</v>
      </c>
      <c r="G3016" t="s">
        <v>124</v>
      </c>
      <c r="H3016" t="s">
        <v>246</v>
      </c>
      <c r="I3016" t="s">
        <v>2336</v>
      </c>
      <c r="J3016" t="s">
        <v>3568</v>
      </c>
      <c r="K3016" t="s">
        <v>184</v>
      </c>
      <c r="L3016" t="s">
        <v>678</v>
      </c>
      <c r="M3016" t="s">
        <v>137</v>
      </c>
      <c r="N3016">
        <v>6532</v>
      </c>
      <c r="O3016" t="s">
        <v>93</v>
      </c>
      <c r="P3016">
        <v>6532</v>
      </c>
      <c r="Q3016" t="s">
        <v>93</v>
      </c>
      <c r="R3016">
        <v>59598529</v>
      </c>
      <c r="S3016">
        <v>59598529</v>
      </c>
      <c r="T3016">
        <v>59598529</v>
      </c>
      <c r="U3016">
        <v>59598529</v>
      </c>
      <c r="V3016">
        <v>59598529</v>
      </c>
      <c r="W3016">
        <v>59598529</v>
      </c>
      <c r="X3016">
        <v>59598529</v>
      </c>
      <c r="Y3016">
        <v>59598529</v>
      </c>
      <c r="Z3016">
        <v>59598529</v>
      </c>
      <c r="AA3016">
        <v>59598529</v>
      </c>
      <c r="AB3016">
        <v>59598529</v>
      </c>
      <c r="AC3016">
        <v>59598529</v>
      </c>
      <c r="AD3016">
        <v>59598529</v>
      </c>
      <c r="AE3016" t="s">
        <v>95</v>
      </c>
      <c r="AF3016" s="8">
        <v>45473</v>
      </c>
    </row>
    <row r="3017" spans="1:32" x14ac:dyDescent="0.25">
      <c r="A3017" t="s">
        <v>9168</v>
      </c>
      <c r="B3017" s="10">
        <v>2024</v>
      </c>
      <c r="C3017" s="8">
        <v>45383</v>
      </c>
      <c r="D3017" s="8">
        <v>45473</v>
      </c>
      <c r="E3017" t="s">
        <v>83</v>
      </c>
      <c r="F3017">
        <v>12.9</v>
      </c>
      <c r="G3017" t="s">
        <v>2065</v>
      </c>
      <c r="H3017" t="s">
        <v>246</v>
      </c>
      <c r="I3017" t="s">
        <v>587</v>
      </c>
      <c r="J3017" t="s">
        <v>305</v>
      </c>
      <c r="K3017" t="s">
        <v>184</v>
      </c>
      <c r="L3017" t="s">
        <v>407</v>
      </c>
      <c r="M3017" t="s">
        <v>91</v>
      </c>
      <c r="N3017">
        <v>9567</v>
      </c>
      <c r="O3017" t="s">
        <v>93</v>
      </c>
      <c r="P3017">
        <v>9567</v>
      </c>
      <c r="Q3017" t="s">
        <v>93</v>
      </c>
      <c r="R3017">
        <v>59598530</v>
      </c>
      <c r="S3017">
        <v>59598530</v>
      </c>
      <c r="T3017">
        <v>59598530</v>
      </c>
      <c r="U3017">
        <v>59598530</v>
      </c>
      <c r="V3017">
        <v>59598530</v>
      </c>
      <c r="W3017">
        <v>59598530</v>
      </c>
      <c r="X3017">
        <v>59598530</v>
      </c>
      <c r="Y3017">
        <v>59598530</v>
      </c>
      <c r="Z3017">
        <v>59598530</v>
      </c>
      <c r="AA3017">
        <v>59598530</v>
      </c>
      <c r="AB3017">
        <v>59598530</v>
      </c>
      <c r="AC3017">
        <v>59598530</v>
      </c>
      <c r="AD3017">
        <v>59598530</v>
      </c>
      <c r="AE3017" t="s">
        <v>95</v>
      </c>
      <c r="AF3017" s="8">
        <v>45473</v>
      </c>
    </row>
    <row r="3018" spans="1:32" x14ac:dyDescent="0.25">
      <c r="A3018" t="s">
        <v>9169</v>
      </c>
      <c r="B3018" s="10">
        <v>2024</v>
      </c>
      <c r="C3018" s="8">
        <v>45383</v>
      </c>
      <c r="D3018" s="8">
        <v>45473</v>
      </c>
      <c r="E3018" t="s">
        <v>83</v>
      </c>
      <c r="F3018">
        <v>11.9</v>
      </c>
      <c r="G3018" t="s">
        <v>157</v>
      </c>
      <c r="H3018" t="s">
        <v>1342</v>
      </c>
      <c r="I3018" t="s">
        <v>1335</v>
      </c>
      <c r="J3018" t="s">
        <v>358</v>
      </c>
      <c r="K3018" t="s">
        <v>184</v>
      </c>
      <c r="L3018" t="s">
        <v>219</v>
      </c>
      <c r="M3018" t="s">
        <v>91</v>
      </c>
      <c r="N3018">
        <v>9474</v>
      </c>
      <c r="O3018" t="s">
        <v>93</v>
      </c>
      <c r="P3018">
        <v>9474</v>
      </c>
      <c r="Q3018" t="s">
        <v>93</v>
      </c>
      <c r="R3018">
        <v>59598531</v>
      </c>
      <c r="S3018">
        <v>59598531</v>
      </c>
      <c r="T3018">
        <v>59598531</v>
      </c>
      <c r="U3018">
        <v>59598531</v>
      </c>
      <c r="V3018">
        <v>59598531</v>
      </c>
      <c r="W3018">
        <v>59598531</v>
      </c>
      <c r="X3018">
        <v>59598531</v>
      </c>
      <c r="Y3018">
        <v>59598531</v>
      </c>
      <c r="Z3018">
        <v>59598531</v>
      </c>
      <c r="AA3018">
        <v>59598531</v>
      </c>
      <c r="AB3018">
        <v>59598531</v>
      </c>
      <c r="AC3018">
        <v>59598531</v>
      </c>
      <c r="AD3018">
        <v>59598531</v>
      </c>
      <c r="AE3018" t="s">
        <v>95</v>
      </c>
      <c r="AF3018" s="8">
        <v>45473</v>
      </c>
    </row>
    <row r="3019" spans="1:32" x14ac:dyDescent="0.25">
      <c r="A3019" t="s">
        <v>9170</v>
      </c>
      <c r="B3019" s="10">
        <v>2024</v>
      </c>
      <c r="C3019" s="8">
        <v>45383</v>
      </c>
      <c r="D3019" s="8">
        <v>45473</v>
      </c>
      <c r="E3019" t="s">
        <v>83</v>
      </c>
      <c r="F3019">
        <v>10.9</v>
      </c>
      <c r="G3019" t="s">
        <v>85</v>
      </c>
      <c r="H3019" t="s">
        <v>195</v>
      </c>
      <c r="I3019" t="s">
        <v>592</v>
      </c>
      <c r="J3019" t="s">
        <v>9171</v>
      </c>
      <c r="K3019" t="s">
        <v>184</v>
      </c>
      <c r="L3019" t="s">
        <v>2377</v>
      </c>
      <c r="M3019" t="s">
        <v>91</v>
      </c>
      <c r="N3019">
        <v>9098</v>
      </c>
      <c r="O3019" t="s">
        <v>93</v>
      </c>
      <c r="P3019">
        <v>9098</v>
      </c>
      <c r="Q3019" t="s">
        <v>93</v>
      </c>
      <c r="R3019">
        <v>59598532</v>
      </c>
      <c r="S3019">
        <v>59598532</v>
      </c>
      <c r="T3019">
        <v>59598532</v>
      </c>
      <c r="U3019">
        <v>59598532</v>
      </c>
      <c r="V3019">
        <v>59598532</v>
      </c>
      <c r="W3019">
        <v>59598532</v>
      </c>
      <c r="X3019">
        <v>59598532</v>
      </c>
      <c r="Y3019">
        <v>59598532</v>
      </c>
      <c r="Z3019">
        <v>59598532</v>
      </c>
      <c r="AA3019">
        <v>59598532</v>
      </c>
      <c r="AB3019">
        <v>59598532</v>
      </c>
      <c r="AC3019">
        <v>59598532</v>
      </c>
      <c r="AD3019">
        <v>59598532</v>
      </c>
      <c r="AE3019" t="s">
        <v>95</v>
      </c>
      <c r="AF3019" s="8">
        <v>45473</v>
      </c>
    </row>
    <row r="3020" spans="1:32" x14ac:dyDescent="0.25">
      <c r="A3020" t="s">
        <v>9172</v>
      </c>
      <c r="B3020" s="10">
        <v>2024</v>
      </c>
      <c r="C3020" s="8">
        <v>45383</v>
      </c>
      <c r="D3020" s="8">
        <v>45473</v>
      </c>
      <c r="E3020" t="s">
        <v>83</v>
      </c>
      <c r="F3020">
        <v>8.9</v>
      </c>
      <c r="G3020" t="s">
        <v>174</v>
      </c>
      <c r="H3020" t="s">
        <v>9173</v>
      </c>
      <c r="I3020" t="s">
        <v>592</v>
      </c>
      <c r="J3020" t="s">
        <v>661</v>
      </c>
      <c r="K3020" t="s">
        <v>184</v>
      </c>
      <c r="L3020" t="s">
        <v>300</v>
      </c>
      <c r="M3020" t="s">
        <v>137</v>
      </c>
      <c r="N3020">
        <v>8399</v>
      </c>
      <c r="O3020" t="s">
        <v>93</v>
      </c>
      <c r="P3020">
        <v>8399</v>
      </c>
      <c r="Q3020" t="s">
        <v>93</v>
      </c>
      <c r="R3020">
        <v>59598533</v>
      </c>
      <c r="S3020">
        <v>59598533</v>
      </c>
      <c r="T3020">
        <v>59598533</v>
      </c>
      <c r="U3020">
        <v>59598533</v>
      </c>
      <c r="V3020">
        <v>59598533</v>
      </c>
      <c r="W3020">
        <v>59598533</v>
      </c>
      <c r="X3020">
        <v>59598533</v>
      </c>
      <c r="Y3020">
        <v>59598533</v>
      </c>
      <c r="Z3020">
        <v>59598533</v>
      </c>
      <c r="AA3020">
        <v>59598533</v>
      </c>
      <c r="AB3020">
        <v>59598533</v>
      </c>
      <c r="AC3020">
        <v>59598533</v>
      </c>
      <c r="AD3020">
        <v>59598533</v>
      </c>
      <c r="AE3020" t="s">
        <v>95</v>
      </c>
      <c r="AF3020" s="8">
        <v>45473</v>
      </c>
    </row>
    <row r="3021" spans="1:32" x14ac:dyDescent="0.25">
      <c r="A3021" t="s">
        <v>9174</v>
      </c>
      <c r="B3021" s="10">
        <v>2024</v>
      </c>
      <c r="C3021" s="8">
        <v>45383</v>
      </c>
      <c r="D3021" s="8">
        <v>45473</v>
      </c>
      <c r="E3021" t="s">
        <v>83</v>
      </c>
      <c r="F3021">
        <v>8.9</v>
      </c>
      <c r="G3021" t="s">
        <v>180</v>
      </c>
      <c r="H3021" t="s">
        <v>9175</v>
      </c>
      <c r="I3021" t="s">
        <v>600</v>
      </c>
      <c r="J3021" t="s">
        <v>9176</v>
      </c>
      <c r="K3021" t="s">
        <v>184</v>
      </c>
      <c r="L3021" t="s">
        <v>90</v>
      </c>
      <c r="M3021" t="s">
        <v>91</v>
      </c>
      <c r="N3021">
        <v>7364</v>
      </c>
      <c r="O3021" t="s">
        <v>93</v>
      </c>
      <c r="P3021">
        <v>7364</v>
      </c>
      <c r="Q3021" t="s">
        <v>93</v>
      </c>
      <c r="R3021">
        <v>59598534</v>
      </c>
      <c r="S3021">
        <v>59598534</v>
      </c>
      <c r="T3021">
        <v>59598534</v>
      </c>
      <c r="U3021">
        <v>59598534</v>
      </c>
      <c r="V3021">
        <v>59598534</v>
      </c>
      <c r="W3021">
        <v>59598534</v>
      </c>
      <c r="X3021">
        <v>59598534</v>
      </c>
      <c r="Y3021">
        <v>59598534</v>
      </c>
      <c r="Z3021">
        <v>59598534</v>
      </c>
      <c r="AA3021">
        <v>59598534</v>
      </c>
      <c r="AB3021">
        <v>59598534</v>
      </c>
      <c r="AC3021">
        <v>59598534</v>
      </c>
      <c r="AD3021">
        <v>59598534</v>
      </c>
      <c r="AE3021" t="s">
        <v>95</v>
      </c>
      <c r="AF3021" s="8">
        <v>45473</v>
      </c>
    </row>
    <row r="3022" spans="1:32" x14ac:dyDescent="0.25">
      <c r="A3022" t="s">
        <v>9177</v>
      </c>
      <c r="B3022" s="10">
        <v>2024</v>
      </c>
      <c r="C3022" s="8">
        <v>45383</v>
      </c>
      <c r="D3022" s="8">
        <v>45473</v>
      </c>
      <c r="E3022" t="s">
        <v>83</v>
      </c>
      <c r="F3022">
        <v>7.9</v>
      </c>
      <c r="G3022" t="s">
        <v>124</v>
      </c>
      <c r="H3022" t="s">
        <v>9178</v>
      </c>
      <c r="I3022" t="s">
        <v>441</v>
      </c>
      <c r="J3022" t="s">
        <v>3015</v>
      </c>
      <c r="K3022" t="s">
        <v>904</v>
      </c>
      <c r="L3022" t="s">
        <v>2994</v>
      </c>
      <c r="M3022" t="s">
        <v>137</v>
      </c>
      <c r="N3022">
        <v>6532</v>
      </c>
      <c r="O3022" t="s">
        <v>93</v>
      </c>
      <c r="P3022">
        <v>6532</v>
      </c>
      <c r="Q3022" t="s">
        <v>93</v>
      </c>
      <c r="R3022">
        <v>59598625</v>
      </c>
      <c r="S3022">
        <v>59598625</v>
      </c>
      <c r="T3022">
        <v>59598625</v>
      </c>
      <c r="U3022">
        <v>59598625</v>
      </c>
      <c r="V3022">
        <v>59598625</v>
      </c>
      <c r="W3022">
        <v>59598625</v>
      </c>
      <c r="X3022">
        <v>59598625</v>
      </c>
      <c r="Y3022">
        <v>59598625</v>
      </c>
      <c r="Z3022">
        <v>59598625</v>
      </c>
      <c r="AA3022">
        <v>59598625</v>
      </c>
      <c r="AB3022">
        <v>59598625</v>
      </c>
      <c r="AC3022">
        <v>59598625</v>
      </c>
      <c r="AD3022">
        <v>59598625</v>
      </c>
      <c r="AE3022" t="s">
        <v>95</v>
      </c>
      <c r="AF3022" s="8">
        <v>45473</v>
      </c>
    </row>
    <row r="3023" spans="1:32" x14ac:dyDescent="0.25">
      <c r="A3023" t="s">
        <v>9179</v>
      </c>
      <c r="B3023" s="10">
        <v>2024</v>
      </c>
      <c r="C3023" s="8">
        <v>45383</v>
      </c>
      <c r="D3023" s="8">
        <v>45473</v>
      </c>
      <c r="E3023" t="s">
        <v>83</v>
      </c>
      <c r="F3023">
        <v>10.9</v>
      </c>
      <c r="G3023" t="s">
        <v>188</v>
      </c>
      <c r="H3023" t="s">
        <v>9180</v>
      </c>
      <c r="I3023" t="s">
        <v>87</v>
      </c>
      <c r="J3023" t="s">
        <v>9181</v>
      </c>
      <c r="K3023" t="s">
        <v>904</v>
      </c>
      <c r="L3023" t="s">
        <v>2994</v>
      </c>
      <c r="M3023" t="s">
        <v>137</v>
      </c>
      <c r="N3023">
        <v>9098</v>
      </c>
      <c r="O3023" t="s">
        <v>93</v>
      </c>
      <c r="P3023">
        <v>9098</v>
      </c>
      <c r="Q3023" t="s">
        <v>93</v>
      </c>
      <c r="R3023">
        <v>59598626</v>
      </c>
      <c r="S3023">
        <v>59598626</v>
      </c>
      <c r="T3023">
        <v>59598626</v>
      </c>
      <c r="U3023">
        <v>59598626</v>
      </c>
      <c r="V3023">
        <v>59598626</v>
      </c>
      <c r="W3023">
        <v>59598626</v>
      </c>
      <c r="X3023">
        <v>59598626</v>
      </c>
      <c r="Y3023">
        <v>59598626</v>
      </c>
      <c r="Z3023">
        <v>59598626</v>
      </c>
      <c r="AA3023">
        <v>59598626</v>
      </c>
      <c r="AB3023">
        <v>59598626</v>
      </c>
      <c r="AC3023">
        <v>59598626</v>
      </c>
      <c r="AD3023">
        <v>59598626</v>
      </c>
      <c r="AE3023" t="s">
        <v>95</v>
      </c>
      <c r="AF3023" s="8">
        <v>45473</v>
      </c>
    </row>
    <row r="3024" spans="1:32" x14ac:dyDescent="0.25">
      <c r="A3024" t="s">
        <v>9182</v>
      </c>
      <c r="B3024" s="10">
        <v>2024</v>
      </c>
      <c r="C3024" s="8">
        <v>45383</v>
      </c>
      <c r="D3024" s="8">
        <v>45473</v>
      </c>
      <c r="E3024" t="s">
        <v>83</v>
      </c>
      <c r="F3024">
        <v>8.9</v>
      </c>
      <c r="G3024" t="s">
        <v>174</v>
      </c>
      <c r="H3024" t="e">
        <f>+Jefe De Mantenimiento</f>
        <v>#NAME?</v>
      </c>
      <c r="I3024" t="s">
        <v>2239</v>
      </c>
      <c r="J3024" t="s">
        <v>218</v>
      </c>
      <c r="K3024" t="s">
        <v>904</v>
      </c>
      <c r="L3024" t="s">
        <v>374</v>
      </c>
      <c r="M3024" t="s">
        <v>91</v>
      </c>
      <c r="N3024">
        <v>8399</v>
      </c>
      <c r="O3024" t="s">
        <v>93</v>
      </c>
      <c r="P3024">
        <v>8399</v>
      </c>
      <c r="Q3024" t="s">
        <v>93</v>
      </c>
      <c r="R3024">
        <v>59598627</v>
      </c>
      <c r="S3024">
        <v>59598627</v>
      </c>
      <c r="T3024">
        <v>59598627</v>
      </c>
      <c r="U3024">
        <v>59598627</v>
      </c>
      <c r="V3024">
        <v>59598627</v>
      </c>
      <c r="W3024">
        <v>59598627</v>
      </c>
      <c r="X3024">
        <v>59598627</v>
      </c>
      <c r="Y3024">
        <v>59598627</v>
      </c>
      <c r="Z3024">
        <v>59598627</v>
      </c>
      <c r="AA3024">
        <v>59598627</v>
      </c>
      <c r="AB3024">
        <v>59598627</v>
      </c>
      <c r="AC3024">
        <v>59598627</v>
      </c>
      <c r="AD3024">
        <v>59598627</v>
      </c>
      <c r="AE3024" t="s">
        <v>95</v>
      </c>
      <c r="AF3024" s="8">
        <v>45473</v>
      </c>
    </row>
    <row r="3025" spans="1:32" x14ac:dyDescent="0.25">
      <c r="A3025" t="s">
        <v>9183</v>
      </c>
      <c r="B3025" s="10">
        <v>2024</v>
      </c>
      <c r="C3025" s="8">
        <v>45383</v>
      </c>
      <c r="D3025" s="8">
        <v>45473</v>
      </c>
      <c r="E3025" t="s">
        <v>83</v>
      </c>
      <c r="F3025">
        <v>8.9</v>
      </c>
      <c r="G3025" t="s">
        <v>273</v>
      </c>
      <c r="H3025" t="s">
        <v>9184</v>
      </c>
      <c r="I3025" t="s">
        <v>366</v>
      </c>
      <c r="J3025" t="s">
        <v>226</v>
      </c>
      <c r="K3025" t="s">
        <v>904</v>
      </c>
      <c r="L3025" t="s">
        <v>830</v>
      </c>
      <c r="M3025" t="s">
        <v>137</v>
      </c>
      <c r="N3025">
        <v>8399</v>
      </c>
      <c r="O3025" t="s">
        <v>93</v>
      </c>
      <c r="P3025">
        <v>8399</v>
      </c>
      <c r="Q3025" t="s">
        <v>93</v>
      </c>
      <c r="R3025">
        <v>59598628</v>
      </c>
      <c r="S3025">
        <v>59598628</v>
      </c>
      <c r="T3025">
        <v>59598628</v>
      </c>
      <c r="U3025">
        <v>59598628</v>
      </c>
      <c r="V3025">
        <v>59598628</v>
      </c>
      <c r="W3025">
        <v>59598628</v>
      </c>
      <c r="X3025">
        <v>59598628</v>
      </c>
      <c r="Y3025">
        <v>59598628</v>
      </c>
      <c r="Z3025">
        <v>59598628</v>
      </c>
      <c r="AA3025">
        <v>59598628</v>
      </c>
      <c r="AB3025">
        <v>59598628</v>
      </c>
      <c r="AC3025">
        <v>59598628</v>
      </c>
      <c r="AD3025">
        <v>59598628</v>
      </c>
      <c r="AE3025" t="s">
        <v>95</v>
      </c>
      <c r="AF3025" s="8">
        <v>45473</v>
      </c>
    </row>
    <row r="3026" spans="1:32" x14ac:dyDescent="0.25">
      <c r="A3026" t="s">
        <v>9185</v>
      </c>
      <c r="B3026" s="10">
        <v>2024</v>
      </c>
      <c r="C3026" s="8">
        <v>45383</v>
      </c>
      <c r="D3026" s="8">
        <v>45473</v>
      </c>
      <c r="E3026" t="s">
        <v>83</v>
      </c>
      <c r="F3026">
        <v>15.9</v>
      </c>
      <c r="G3026" t="s">
        <v>482</v>
      </c>
      <c r="H3026" t="e">
        <f>+Herrero Y Ayte</f>
        <v>#NAME?</v>
      </c>
      <c r="I3026" t="s">
        <v>190</v>
      </c>
      <c r="J3026" t="s">
        <v>2194</v>
      </c>
      <c r="K3026" t="s">
        <v>9186</v>
      </c>
      <c r="L3026" t="s">
        <v>830</v>
      </c>
      <c r="M3026" t="s">
        <v>91</v>
      </c>
      <c r="N3026">
        <v>10774</v>
      </c>
      <c r="O3026" t="s">
        <v>93</v>
      </c>
      <c r="P3026">
        <v>10774</v>
      </c>
      <c r="Q3026" t="s">
        <v>93</v>
      </c>
      <c r="R3026">
        <v>59598629</v>
      </c>
      <c r="S3026">
        <v>59598629</v>
      </c>
      <c r="T3026">
        <v>59598629</v>
      </c>
      <c r="U3026">
        <v>59598629</v>
      </c>
      <c r="V3026">
        <v>59598629</v>
      </c>
      <c r="W3026">
        <v>59598629</v>
      </c>
      <c r="X3026">
        <v>59598629</v>
      </c>
      <c r="Y3026">
        <v>59598629</v>
      </c>
      <c r="Z3026">
        <v>59598629</v>
      </c>
      <c r="AA3026">
        <v>59598629</v>
      </c>
      <c r="AB3026">
        <v>59598629</v>
      </c>
      <c r="AC3026">
        <v>59598629</v>
      </c>
      <c r="AD3026">
        <v>59598629</v>
      </c>
      <c r="AE3026" t="s">
        <v>95</v>
      </c>
      <c r="AF3026" s="8">
        <v>45473</v>
      </c>
    </row>
    <row r="3027" spans="1:32" x14ac:dyDescent="0.25">
      <c r="A3027" t="s">
        <v>9187</v>
      </c>
      <c r="B3027" s="10">
        <v>2024</v>
      </c>
      <c r="C3027" s="8">
        <v>45383</v>
      </c>
      <c r="D3027" s="8">
        <v>45473</v>
      </c>
      <c r="E3027" t="s">
        <v>83</v>
      </c>
      <c r="F3027">
        <v>15.9</v>
      </c>
      <c r="G3027" t="s">
        <v>482</v>
      </c>
      <c r="H3027" t="s">
        <v>9188</v>
      </c>
      <c r="I3027" t="s">
        <v>1420</v>
      </c>
      <c r="J3027" t="s">
        <v>863</v>
      </c>
      <c r="K3027" t="s">
        <v>9189</v>
      </c>
      <c r="L3027" t="s">
        <v>375</v>
      </c>
      <c r="M3027" t="s">
        <v>137</v>
      </c>
      <c r="N3027">
        <v>10774</v>
      </c>
      <c r="O3027" t="s">
        <v>93</v>
      </c>
      <c r="P3027">
        <v>10774</v>
      </c>
      <c r="Q3027" t="s">
        <v>93</v>
      </c>
      <c r="R3027">
        <v>59598630</v>
      </c>
      <c r="S3027">
        <v>59598630</v>
      </c>
      <c r="T3027">
        <v>59598630</v>
      </c>
      <c r="U3027">
        <v>59598630</v>
      </c>
      <c r="V3027">
        <v>59598630</v>
      </c>
      <c r="W3027">
        <v>59598630</v>
      </c>
      <c r="X3027">
        <v>59598630</v>
      </c>
      <c r="Y3027">
        <v>59598630</v>
      </c>
      <c r="Z3027">
        <v>59598630</v>
      </c>
      <c r="AA3027">
        <v>59598630</v>
      </c>
      <c r="AB3027">
        <v>59598630</v>
      </c>
      <c r="AC3027">
        <v>59598630</v>
      </c>
      <c r="AD3027">
        <v>59598630</v>
      </c>
      <c r="AE3027" t="s">
        <v>95</v>
      </c>
      <c r="AF3027" s="8">
        <v>45473</v>
      </c>
    </row>
    <row r="3028" spans="1:32" x14ac:dyDescent="0.25">
      <c r="A3028" t="s">
        <v>9190</v>
      </c>
      <c r="B3028" s="10">
        <v>2024</v>
      </c>
      <c r="C3028" s="8">
        <v>45383</v>
      </c>
      <c r="D3028" s="8">
        <v>45473</v>
      </c>
      <c r="E3028" t="s">
        <v>83</v>
      </c>
      <c r="F3028">
        <v>10.3</v>
      </c>
      <c r="G3028" t="s">
        <v>1725</v>
      </c>
      <c r="H3028" t="s">
        <v>9191</v>
      </c>
      <c r="I3028" t="s">
        <v>366</v>
      </c>
      <c r="J3028" t="s">
        <v>1788</v>
      </c>
      <c r="K3028" t="s">
        <v>219</v>
      </c>
      <c r="L3028" t="s">
        <v>9192</v>
      </c>
      <c r="M3028" t="s">
        <v>91</v>
      </c>
      <c r="N3028">
        <v>3551</v>
      </c>
      <c r="O3028" t="s">
        <v>93</v>
      </c>
      <c r="P3028">
        <v>3551</v>
      </c>
      <c r="Q3028" t="s">
        <v>93</v>
      </c>
      <c r="R3028">
        <v>59598722</v>
      </c>
      <c r="S3028">
        <v>59598722</v>
      </c>
      <c r="T3028">
        <v>59598722</v>
      </c>
      <c r="U3028">
        <v>59598722</v>
      </c>
      <c r="V3028">
        <v>59598722</v>
      </c>
      <c r="W3028">
        <v>59598722</v>
      </c>
      <c r="X3028">
        <v>59598722</v>
      </c>
      <c r="Y3028">
        <v>59598722</v>
      </c>
      <c r="Z3028">
        <v>59598722</v>
      </c>
      <c r="AA3028">
        <v>59598722</v>
      </c>
      <c r="AB3028">
        <v>59598722</v>
      </c>
      <c r="AC3028">
        <v>59598722</v>
      </c>
      <c r="AD3028">
        <v>59598722</v>
      </c>
      <c r="AE3028" t="s">
        <v>95</v>
      </c>
      <c r="AF3028" s="8">
        <v>45473</v>
      </c>
    </row>
    <row r="3029" spans="1:32" x14ac:dyDescent="0.25">
      <c r="A3029" t="s">
        <v>9193</v>
      </c>
      <c r="B3029" s="10">
        <v>2024</v>
      </c>
      <c r="C3029" s="8">
        <v>45383</v>
      </c>
      <c r="D3029" s="8">
        <v>45473</v>
      </c>
      <c r="E3029" t="s">
        <v>83</v>
      </c>
      <c r="F3029">
        <v>8.9</v>
      </c>
      <c r="G3029" t="s">
        <v>273</v>
      </c>
      <c r="H3029" t="s">
        <v>9194</v>
      </c>
      <c r="I3029" t="s">
        <v>366</v>
      </c>
      <c r="J3029" t="s">
        <v>9195</v>
      </c>
      <c r="K3029" t="s">
        <v>219</v>
      </c>
      <c r="L3029" t="s">
        <v>146</v>
      </c>
      <c r="M3029" t="s">
        <v>137</v>
      </c>
      <c r="N3029">
        <v>8399</v>
      </c>
      <c r="O3029" t="s">
        <v>93</v>
      </c>
      <c r="P3029">
        <v>8399</v>
      </c>
      <c r="Q3029" t="s">
        <v>93</v>
      </c>
      <c r="R3029">
        <v>59598723</v>
      </c>
      <c r="S3029">
        <v>59598723</v>
      </c>
      <c r="T3029">
        <v>59598723</v>
      </c>
      <c r="U3029">
        <v>59598723</v>
      </c>
      <c r="V3029">
        <v>59598723</v>
      </c>
      <c r="W3029">
        <v>59598723</v>
      </c>
      <c r="X3029">
        <v>59598723</v>
      </c>
      <c r="Y3029">
        <v>59598723</v>
      </c>
      <c r="Z3029">
        <v>59598723</v>
      </c>
      <c r="AA3029">
        <v>59598723</v>
      </c>
      <c r="AB3029">
        <v>59598723</v>
      </c>
      <c r="AC3029">
        <v>59598723</v>
      </c>
      <c r="AD3029">
        <v>59598723</v>
      </c>
      <c r="AE3029" t="s">
        <v>95</v>
      </c>
      <c r="AF3029" s="8">
        <v>45473</v>
      </c>
    </row>
    <row r="3030" spans="1:32" x14ac:dyDescent="0.25">
      <c r="A3030" t="s">
        <v>9196</v>
      </c>
      <c r="B3030" s="10">
        <v>2024</v>
      </c>
      <c r="C3030" s="8">
        <v>45383</v>
      </c>
      <c r="D3030" s="8">
        <v>45473</v>
      </c>
      <c r="E3030" t="s">
        <v>83</v>
      </c>
      <c r="F3030">
        <v>8.9</v>
      </c>
      <c r="G3030" t="s">
        <v>273</v>
      </c>
      <c r="H3030" t="s">
        <v>9197</v>
      </c>
      <c r="I3030" t="s">
        <v>366</v>
      </c>
      <c r="J3030" t="s">
        <v>9198</v>
      </c>
      <c r="K3030" t="s">
        <v>219</v>
      </c>
      <c r="L3030" t="s">
        <v>1343</v>
      </c>
      <c r="M3030" t="s">
        <v>137</v>
      </c>
      <c r="N3030">
        <v>8399</v>
      </c>
      <c r="O3030" t="s">
        <v>93</v>
      </c>
      <c r="P3030">
        <v>8399</v>
      </c>
      <c r="Q3030" t="s">
        <v>93</v>
      </c>
      <c r="R3030">
        <v>59598724</v>
      </c>
      <c r="S3030">
        <v>59598724</v>
      </c>
      <c r="T3030">
        <v>59598724</v>
      </c>
      <c r="U3030">
        <v>59598724</v>
      </c>
      <c r="V3030">
        <v>59598724</v>
      </c>
      <c r="W3030">
        <v>59598724</v>
      </c>
      <c r="X3030">
        <v>59598724</v>
      </c>
      <c r="Y3030">
        <v>59598724</v>
      </c>
      <c r="Z3030">
        <v>59598724</v>
      </c>
      <c r="AA3030">
        <v>59598724</v>
      </c>
      <c r="AB3030">
        <v>59598724</v>
      </c>
      <c r="AC3030">
        <v>59598724</v>
      </c>
      <c r="AD3030">
        <v>59598724</v>
      </c>
      <c r="AE3030" t="s">
        <v>95</v>
      </c>
      <c r="AF3030" s="8">
        <v>45473</v>
      </c>
    </row>
    <row r="3031" spans="1:32" x14ac:dyDescent="0.25">
      <c r="A3031" t="s">
        <v>9199</v>
      </c>
      <c r="B3031" s="10">
        <v>2024</v>
      </c>
      <c r="C3031" s="8">
        <v>45383</v>
      </c>
      <c r="D3031" s="8">
        <v>45473</v>
      </c>
      <c r="E3031" t="s">
        <v>83</v>
      </c>
      <c r="F3031">
        <v>8.9</v>
      </c>
      <c r="G3031" t="s">
        <v>273</v>
      </c>
      <c r="H3031" t="s">
        <v>9200</v>
      </c>
      <c r="I3031" t="s">
        <v>366</v>
      </c>
      <c r="J3031" t="s">
        <v>9201</v>
      </c>
      <c r="K3031" t="s">
        <v>219</v>
      </c>
      <c r="L3031" t="s">
        <v>249</v>
      </c>
      <c r="M3031" t="s">
        <v>137</v>
      </c>
      <c r="N3031">
        <v>8399</v>
      </c>
      <c r="O3031" t="s">
        <v>93</v>
      </c>
      <c r="P3031">
        <v>8399</v>
      </c>
      <c r="Q3031" t="s">
        <v>93</v>
      </c>
      <c r="R3031">
        <v>59598725</v>
      </c>
      <c r="S3031">
        <v>59598725</v>
      </c>
      <c r="T3031">
        <v>59598725</v>
      </c>
      <c r="U3031">
        <v>59598725</v>
      </c>
      <c r="V3031">
        <v>59598725</v>
      </c>
      <c r="W3031">
        <v>59598725</v>
      </c>
      <c r="X3031">
        <v>59598725</v>
      </c>
      <c r="Y3031">
        <v>59598725</v>
      </c>
      <c r="Z3031">
        <v>59598725</v>
      </c>
      <c r="AA3031">
        <v>59598725</v>
      </c>
      <c r="AB3031">
        <v>59598725</v>
      </c>
      <c r="AC3031">
        <v>59598725</v>
      </c>
      <c r="AD3031">
        <v>59598725</v>
      </c>
      <c r="AE3031" t="s">
        <v>95</v>
      </c>
      <c r="AF3031" s="8">
        <v>45473</v>
      </c>
    </row>
    <row r="3032" spans="1:32" x14ac:dyDescent="0.25">
      <c r="A3032" t="s">
        <v>9202</v>
      </c>
      <c r="B3032" s="10">
        <v>2024</v>
      </c>
      <c r="C3032" s="8">
        <v>45383</v>
      </c>
      <c r="D3032" s="8">
        <v>45473</v>
      </c>
      <c r="E3032" t="s">
        <v>83</v>
      </c>
      <c r="F3032">
        <v>8.9</v>
      </c>
      <c r="G3032" t="s">
        <v>273</v>
      </c>
      <c r="H3032" t="s">
        <v>9203</v>
      </c>
      <c r="I3032" t="s">
        <v>366</v>
      </c>
      <c r="J3032" t="s">
        <v>2039</v>
      </c>
      <c r="K3032" t="s">
        <v>219</v>
      </c>
      <c r="L3032" t="s">
        <v>9204</v>
      </c>
      <c r="M3032" t="s">
        <v>137</v>
      </c>
      <c r="N3032">
        <v>8399</v>
      </c>
      <c r="O3032" t="s">
        <v>93</v>
      </c>
      <c r="P3032">
        <v>8399</v>
      </c>
      <c r="Q3032" t="s">
        <v>93</v>
      </c>
      <c r="R3032">
        <v>59598726</v>
      </c>
      <c r="S3032">
        <v>59598726</v>
      </c>
      <c r="T3032">
        <v>59598726</v>
      </c>
      <c r="U3032">
        <v>59598726</v>
      </c>
      <c r="V3032">
        <v>59598726</v>
      </c>
      <c r="W3032">
        <v>59598726</v>
      </c>
      <c r="X3032">
        <v>59598726</v>
      </c>
      <c r="Y3032">
        <v>59598726</v>
      </c>
      <c r="Z3032">
        <v>59598726</v>
      </c>
      <c r="AA3032">
        <v>59598726</v>
      </c>
      <c r="AB3032">
        <v>59598726</v>
      </c>
      <c r="AC3032">
        <v>59598726</v>
      </c>
      <c r="AD3032">
        <v>59598726</v>
      </c>
      <c r="AE3032" t="s">
        <v>95</v>
      </c>
      <c r="AF3032" s="8">
        <v>45473</v>
      </c>
    </row>
    <row r="3033" spans="1:32" x14ac:dyDescent="0.25">
      <c r="A3033" t="s">
        <v>9205</v>
      </c>
      <c r="B3033" s="10">
        <v>2024</v>
      </c>
      <c r="C3033" s="8">
        <v>45383</v>
      </c>
      <c r="D3033" s="8">
        <v>45473</v>
      </c>
      <c r="E3033" t="s">
        <v>83</v>
      </c>
      <c r="F3033">
        <v>7.9</v>
      </c>
      <c r="G3033" t="s">
        <v>124</v>
      </c>
      <c r="H3033" t="s">
        <v>181</v>
      </c>
      <c r="I3033" t="s">
        <v>366</v>
      </c>
      <c r="J3033" t="s">
        <v>9206</v>
      </c>
      <c r="K3033" t="s">
        <v>219</v>
      </c>
      <c r="L3033" t="s">
        <v>2048</v>
      </c>
      <c r="M3033" t="s">
        <v>137</v>
      </c>
      <c r="N3033">
        <v>6532</v>
      </c>
      <c r="O3033" t="s">
        <v>93</v>
      </c>
      <c r="P3033">
        <v>6532</v>
      </c>
      <c r="Q3033" t="s">
        <v>93</v>
      </c>
      <c r="R3033">
        <v>59598727</v>
      </c>
      <c r="S3033">
        <v>59598727</v>
      </c>
      <c r="T3033">
        <v>59598727</v>
      </c>
      <c r="U3033">
        <v>59598727</v>
      </c>
      <c r="V3033">
        <v>59598727</v>
      </c>
      <c r="W3033">
        <v>59598727</v>
      </c>
      <c r="X3033">
        <v>59598727</v>
      </c>
      <c r="Y3033">
        <v>59598727</v>
      </c>
      <c r="Z3033">
        <v>59598727</v>
      </c>
      <c r="AA3033">
        <v>59598727</v>
      </c>
      <c r="AB3033">
        <v>59598727</v>
      </c>
      <c r="AC3033">
        <v>59598727</v>
      </c>
      <c r="AD3033">
        <v>59598727</v>
      </c>
      <c r="AE3033" t="s">
        <v>95</v>
      </c>
      <c r="AF3033" s="8">
        <v>45473</v>
      </c>
    </row>
    <row r="3034" spans="1:32" x14ac:dyDescent="0.25">
      <c r="A3034" t="s">
        <v>9207</v>
      </c>
      <c r="B3034" s="10">
        <v>2024</v>
      </c>
      <c r="C3034" s="8">
        <v>45383</v>
      </c>
      <c r="D3034" s="8">
        <v>45473</v>
      </c>
      <c r="E3034" t="s">
        <v>83</v>
      </c>
      <c r="F3034">
        <v>13.9</v>
      </c>
      <c r="G3034" t="s">
        <v>356</v>
      </c>
      <c r="H3034" t="e">
        <f>+Aseador De Baños</f>
        <v>#NAME?</v>
      </c>
      <c r="I3034" t="s">
        <v>592</v>
      </c>
      <c r="J3034" t="s">
        <v>778</v>
      </c>
      <c r="K3034" t="s">
        <v>4726</v>
      </c>
      <c r="L3034" t="s">
        <v>9208</v>
      </c>
      <c r="M3034" t="s">
        <v>91</v>
      </c>
      <c r="N3034">
        <v>9591</v>
      </c>
      <c r="O3034" t="s">
        <v>93</v>
      </c>
      <c r="P3034">
        <v>9591</v>
      </c>
      <c r="Q3034" t="s">
        <v>93</v>
      </c>
      <c r="R3034">
        <v>59598818</v>
      </c>
      <c r="S3034">
        <v>59598818</v>
      </c>
      <c r="T3034">
        <v>59598818</v>
      </c>
      <c r="U3034">
        <v>59598818</v>
      </c>
      <c r="V3034">
        <v>59598818</v>
      </c>
      <c r="W3034">
        <v>59598818</v>
      </c>
      <c r="X3034">
        <v>59598818</v>
      </c>
      <c r="Y3034">
        <v>59598818</v>
      </c>
      <c r="Z3034">
        <v>59598818</v>
      </c>
      <c r="AA3034">
        <v>59598818</v>
      </c>
      <c r="AB3034">
        <v>59598818</v>
      </c>
      <c r="AC3034">
        <v>59598818</v>
      </c>
      <c r="AD3034">
        <v>59598818</v>
      </c>
      <c r="AE3034" t="s">
        <v>95</v>
      </c>
      <c r="AF3034" s="8">
        <v>45473</v>
      </c>
    </row>
    <row r="3035" spans="1:32" x14ac:dyDescent="0.25">
      <c r="A3035" t="s">
        <v>9209</v>
      </c>
      <c r="B3035" s="10">
        <v>2024</v>
      </c>
      <c r="C3035" s="8">
        <v>45383</v>
      </c>
      <c r="D3035" s="8">
        <v>45473</v>
      </c>
      <c r="E3035" t="s">
        <v>83</v>
      </c>
      <c r="F3035">
        <v>8</v>
      </c>
      <c r="G3035" t="s">
        <v>99</v>
      </c>
      <c r="H3035" t="s">
        <v>9210</v>
      </c>
      <c r="I3035" t="s">
        <v>592</v>
      </c>
      <c r="J3035" t="s">
        <v>9211</v>
      </c>
      <c r="K3035" t="s">
        <v>4726</v>
      </c>
      <c r="L3035" t="s">
        <v>4726</v>
      </c>
      <c r="M3035" t="s">
        <v>91</v>
      </c>
      <c r="N3035">
        <v>7364</v>
      </c>
      <c r="O3035" t="s">
        <v>93</v>
      </c>
      <c r="P3035">
        <v>7364</v>
      </c>
      <c r="Q3035" t="s">
        <v>93</v>
      </c>
      <c r="R3035">
        <v>59598819</v>
      </c>
      <c r="S3035">
        <v>59598819</v>
      </c>
      <c r="T3035">
        <v>59598819</v>
      </c>
      <c r="U3035">
        <v>59598819</v>
      </c>
      <c r="V3035">
        <v>59598819</v>
      </c>
      <c r="W3035">
        <v>59598819</v>
      </c>
      <c r="X3035">
        <v>59598819</v>
      </c>
      <c r="Y3035">
        <v>59598819</v>
      </c>
      <c r="Z3035">
        <v>59598819</v>
      </c>
      <c r="AA3035">
        <v>59598819</v>
      </c>
      <c r="AB3035">
        <v>59598819</v>
      </c>
      <c r="AC3035">
        <v>59598819</v>
      </c>
      <c r="AD3035">
        <v>59598819</v>
      </c>
      <c r="AE3035" t="s">
        <v>95</v>
      </c>
      <c r="AF3035" s="8">
        <v>45473</v>
      </c>
    </row>
    <row r="3036" spans="1:32" x14ac:dyDescent="0.25">
      <c r="A3036" t="s">
        <v>9212</v>
      </c>
      <c r="B3036" s="10">
        <v>2024</v>
      </c>
      <c r="C3036" s="8">
        <v>45383</v>
      </c>
      <c r="D3036" s="8">
        <v>45473</v>
      </c>
      <c r="E3036" t="s">
        <v>83</v>
      </c>
      <c r="F3036">
        <v>7.9</v>
      </c>
      <c r="G3036" t="s">
        <v>124</v>
      </c>
      <c r="H3036" t="s">
        <v>308</v>
      </c>
      <c r="I3036" t="s">
        <v>548</v>
      </c>
      <c r="J3036" t="s">
        <v>1552</v>
      </c>
      <c r="K3036" t="s">
        <v>4726</v>
      </c>
      <c r="L3036" t="s">
        <v>89</v>
      </c>
      <c r="M3036" t="s">
        <v>137</v>
      </c>
      <c r="N3036">
        <v>6532</v>
      </c>
      <c r="O3036" t="s">
        <v>93</v>
      </c>
      <c r="P3036">
        <v>6532</v>
      </c>
      <c r="Q3036" t="s">
        <v>93</v>
      </c>
      <c r="R3036">
        <v>59598820</v>
      </c>
      <c r="S3036">
        <v>59598820</v>
      </c>
      <c r="T3036">
        <v>59598820</v>
      </c>
      <c r="U3036">
        <v>59598820</v>
      </c>
      <c r="V3036">
        <v>59598820</v>
      </c>
      <c r="W3036">
        <v>59598820</v>
      </c>
      <c r="X3036">
        <v>59598820</v>
      </c>
      <c r="Y3036">
        <v>59598820</v>
      </c>
      <c r="Z3036">
        <v>59598820</v>
      </c>
      <c r="AA3036">
        <v>59598820</v>
      </c>
      <c r="AB3036">
        <v>59598820</v>
      </c>
      <c r="AC3036">
        <v>59598820</v>
      </c>
      <c r="AD3036">
        <v>59598820</v>
      </c>
      <c r="AE3036" t="s">
        <v>95</v>
      </c>
      <c r="AF3036" s="8">
        <v>45473</v>
      </c>
    </row>
    <row r="3037" spans="1:32" x14ac:dyDescent="0.25">
      <c r="A3037" t="s">
        <v>9213</v>
      </c>
      <c r="B3037" s="10">
        <v>2024</v>
      </c>
      <c r="C3037" s="8">
        <v>45383</v>
      </c>
      <c r="D3037" s="8">
        <v>45473</v>
      </c>
      <c r="E3037" t="s">
        <v>83</v>
      </c>
      <c r="F3037">
        <v>8.9</v>
      </c>
      <c r="G3037" t="s">
        <v>99</v>
      </c>
      <c r="H3037" t="e">
        <f>+Valvulista En Agua Potable</f>
        <v>#NAME?</v>
      </c>
      <c r="I3037" t="s">
        <v>351</v>
      </c>
      <c r="J3037" t="s">
        <v>9214</v>
      </c>
      <c r="K3037" t="s">
        <v>4726</v>
      </c>
      <c r="L3037" t="s">
        <v>1707</v>
      </c>
      <c r="M3037" t="s">
        <v>91</v>
      </c>
      <c r="N3037">
        <v>8399</v>
      </c>
      <c r="O3037" t="s">
        <v>93</v>
      </c>
      <c r="P3037">
        <v>8399</v>
      </c>
      <c r="Q3037" t="s">
        <v>93</v>
      </c>
      <c r="R3037">
        <v>59598821</v>
      </c>
      <c r="S3037">
        <v>59598821</v>
      </c>
      <c r="T3037">
        <v>59598821</v>
      </c>
      <c r="U3037">
        <v>59598821</v>
      </c>
      <c r="V3037">
        <v>59598821</v>
      </c>
      <c r="W3037">
        <v>59598821</v>
      </c>
      <c r="X3037">
        <v>59598821</v>
      </c>
      <c r="Y3037">
        <v>59598821</v>
      </c>
      <c r="Z3037">
        <v>59598821</v>
      </c>
      <c r="AA3037">
        <v>59598821</v>
      </c>
      <c r="AB3037">
        <v>59598821</v>
      </c>
      <c r="AC3037">
        <v>59598821</v>
      </c>
      <c r="AD3037">
        <v>59598821</v>
      </c>
      <c r="AE3037" t="s">
        <v>95</v>
      </c>
      <c r="AF3037" s="8">
        <v>45473</v>
      </c>
    </row>
    <row r="3038" spans="1:32" x14ac:dyDescent="0.25">
      <c r="A3038" t="s">
        <v>9215</v>
      </c>
      <c r="B3038" s="10">
        <v>2024</v>
      </c>
      <c r="C3038" s="8">
        <v>45383</v>
      </c>
      <c r="D3038" s="8">
        <v>45473</v>
      </c>
      <c r="E3038" t="s">
        <v>83</v>
      </c>
      <c r="F3038">
        <v>9.9</v>
      </c>
      <c r="G3038" t="s">
        <v>7345</v>
      </c>
      <c r="H3038" t="s">
        <v>181</v>
      </c>
      <c r="I3038" t="s">
        <v>4200</v>
      </c>
      <c r="J3038" t="s">
        <v>9216</v>
      </c>
      <c r="K3038" t="s">
        <v>4726</v>
      </c>
      <c r="L3038" t="s">
        <v>1716</v>
      </c>
      <c r="M3038" t="s">
        <v>137</v>
      </c>
      <c r="N3038">
        <v>7705</v>
      </c>
      <c r="O3038" t="s">
        <v>93</v>
      </c>
      <c r="P3038">
        <v>7705</v>
      </c>
      <c r="Q3038" t="s">
        <v>93</v>
      </c>
      <c r="R3038">
        <v>59598822</v>
      </c>
      <c r="S3038">
        <v>59598822</v>
      </c>
      <c r="T3038">
        <v>59598822</v>
      </c>
      <c r="U3038">
        <v>59598822</v>
      </c>
      <c r="V3038">
        <v>59598822</v>
      </c>
      <c r="W3038">
        <v>59598822</v>
      </c>
      <c r="X3038">
        <v>59598822</v>
      </c>
      <c r="Y3038">
        <v>59598822</v>
      </c>
      <c r="Z3038">
        <v>59598822</v>
      </c>
      <c r="AA3038">
        <v>59598822</v>
      </c>
      <c r="AB3038">
        <v>59598822</v>
      </c>
      <c r="AC3038">
        <v>59598822</v>
      </c>
      <c r="AD3038">
        <v>59598822</v>
      </c>
      <c r="AE3038" t="s">
        <v>95</v>
      </c>
      <c r="AF3038" s="8">
        <v>45473</v>
      </c>
    </row>
    <row r="3039" spans="1:32" x14ac:dyDescent="0.25">
      <c r="A3039" t="s">
        <v>9217</v>
      </c>
      <c r="B3039" s="10">
        <v>2024</v>
      </c>
      <c r="C3039" s="8">
        <v>45383</v>
      </c>
      <c r="D3039" s="8">
        <v>45473</v>
      </c>
      <c r="E3039" t="s">
        <v>83</v>
      </c>
      <c r="F3039">
        <v>8.9</v>
      </c>
      <c r="G3039" t="s">
        <v>174</v>
      </c>
      <c r="H3039" t="s">
        <v>1599</v>
      </c>
      <c r="I3039" t="s">
        <v>144</v>
      </c>
      <c r="J3039" t="s">
        <v>584</v>
      </c>
      <c r="K3039" t="s">
        <v>3529</v>
      </c>
      <c r="L3039" t="s">
        <v>374</v>
      </c>
      <c r="M3039" t="s">
        <v>91</v>
      </c>
      <c r="N3039">
        <v>8399</v>
      </c>
      <c r="O3039" t="s">
        <v>93</v>
      </c>
      <c r="P3039">
        <v>8399</v>
      </c>
      <c r="Q3039" t="s">
        <v>93</v>
      </c>
      <c r="R3039">
        <v>59598823</v>
      </c>
      <c r="S3039">
        <v>59598823</v>
      </c>
      <c r="T3039">
        <v>59598823</v>
      </c>
      <c r="U3039">
        <v>59598823</v>
      </c>
      <c r="V3039">
        <v>59598823</v>
      </c>
      <c r="W3039">
        <v>59598823</v>
      </c>
      <c r="X3039">
        <v>59598823</v>
      </c>
      <c r="Y3039">
        <v>59598823</v>
      </c>
      <c r="Z3039">
        <v>59598823</v>
      </c>
      <c r="AA3039">
        <v>59598823</v>
      </c>
      <c r="AB3039">
        <v>59598823</v>
      </c>
      <c r="AC3039">
        <v>59598823</v>
      </c>
      <c r="AD3039">
        <v>59598823</v>
      </c>
      <c r="AE3039" t="s">
        <v>95</v>
      </c>
      <c r="AF3039" s="8">
        <v>45473</v>
      </c>
    </row>
    <row r="3040" spans="1:32" x14ac:dyDescent="0.25">
      <c r="A3040" t="s">
        <v>9218</v>
      </c>
      <c r="B3040" s="10">
        <v>2024</v>
      </c>
      <c r="C3040" s="8">
        <v>45383</v>
      </c>
      <c r="D3040" s="8">
        <v>45473</v>
      </c>
      <c r="E3040" t="s">
        <v>83</v>
      </c>
      <c r="F3040">
        <v>17.899999999999999</v>
      </c>
      <c r="G3040" t="s">
        <v>231</v>
      </c>
      <c r="H3040" t="s">
        <v>195</v>
      </c>
      <c r="I3040" t="s">
        <v>1420</v>
      </c>
      <c r="J3040" t="s">
        <v>2357</v>
      </c>
      <c r="K3040" t="s">
        <v>8819</v>
      </c>
      <c r="L3040" t="s">
        <v>5972</v>
      </c>
      <c r="M3040" t="s">
        <v>91</v>
      </c>
      <c r="N3040">
        <v>10308</v>
      </c>
      <c r="O3040" t="s">
        <v>93</v>
      </c>
      <c r="P3040">
        <v>10308</v>
      </c>
      <c r="Q3040" t="s">
        <v>93</v>
      </c>
      <c r="R3040">
        <v>59598917</v>
      </c>
      <c r="S3040">
        <v>59598917</v>
      </c>
      <c r="T3040">
        <v>59598917</v>
      </c>
      <c r="U3040">
        <v>59598917</v>
      </c>
      <c r="V3040">
        <v>59598917</v>
      </c>
      <c r="W3040">
        <v>59598917</v>
      </c>
      <c r="X3040">
        <v>59598917</v>
      </c>
      <c r="Y3040">
        <v>59598917</v>
      </c>
      <c r="Z3040">
        <v>59598917</v>
      </c>
      <c r="AA3040">
        <v>59598917</v>
      </c>
      <c r="AB3040">
        <v>59598917</v>
      </c>
      <c r="AC3040">
        <v>59598917</v>
      </c>
      <c r="AD3040">
        <v>59598917</v>
      </c>
      <c r="AE3040" t="s">
        <v>95</v>
      </c>
      <c r="AF3040" s="8">
        <v>45473</v>
      </c>
    </row>
    <row r="3041" spans="1:32" x14ac:dyDescent="0.25">
      <c r="A3041" t="s">
        <v>9219</v>
      </c>
      <c r="B3041" s="10">
        <v>2024</v>
      </c>
      <c r="C3041" s="8">
        <v>45383</v>
      </c>
      <c r="D3041" s="8">
        <v>45473</v>
      </c>
      <c r="E3041" t="s">
        <v>83</v>
      </c>
      <c r="F3041">
        <v>17.899999999999999</v>
      </c>
      <c r="G3041" t="s">
        <v>231</v>
      </c>
      <c r="H3041" t="s">
        <v>9220</v>
      </c>
      <c r="I3041" t="s">
        <v>134</v>
      </c>
      <c r="J3041" t="s">
        <v>9221</v>
      </c>
      <c r="K3041" t="s">
        <v>8819</v>
      </c>
      <c r="L3041" t="s">
        <v>3031</v>
      </c>
      <c r="M3041" t="s">
        <v>91</v>
      </c>
      <c r="N3041">
        <v>10308</v>
      </c>
      <c r="O3041" t="s">
        <v>93</v>
      </c>
      <c r="P3041">
        <v>10308</v>
      </c>
      <c r="Q3041" t="s">
        <v>93</v>
      </c>
      <c r="R3041">
        <v>59598918</v>
      </c>
      <c r="S3041">
        <v>59598918</v>
      </c>
      <c r="T3041">
        <v>59598918</v>
      </c>
      <c r="U3041">
        <v>59598918</v>
      </c>
      <c r="V3041">
        <v>59598918</v>
      </c>
      <c r="W3041">
        <v>59598918</v>
      </c>
      <c r="X3041">
        <v>59598918</v>
      </c>
      <c r="Y3041">
        <v>59598918</v>
      </c>
      <c r="Z3041">
        <v>59598918</v>
      </c>
      <c r="AA3041">
        <v>59598918</v>
      </c>
      <c r="AB3041">
        <v>59598918</v>
      </c>
      <c r="AC3041">
        <v>59598918</v>
      </c>
      <c r="AD3041">
        <v>59598918</v>
      </c>
      <c r="AE3041" t="s">
        <v>95</v>
      </c>
      <c r="AF3041" s="8">
        <v>45473</v>
      </c>
    </row>
    <row r="3042" spans="1:32" x14ac:dyDescent="0.25">
      <c r="A3042" t="s">
        <v>9222</v>
      </c>
      <c r="B3042" s="10">
        <v>2024</v>
      </c>
      <c r="C3042" s="8">
        <v>45383</v>
      </c>
      <c r="D3042" s="8">
        <v>45473</v>
      </c>
      <c r="E3042" t="s">
        <v>83</v>
      </c>
      <c r="F3042">
        <v>15.9</v>
      </c>
      <c r="G3042" t="s">
        <v>206</v>
      </c>
      <c r="H3042" t="s">
        <v>9223</v>
      </c>
      <c r="I3042" t="s">
        <v>134</v>
      </c>
      <c r="J3042" t="s">
        <v>9224</v>
      </c>
      <c r="K3042" t="s">
        <v>8819</v>
      </c>
      <c r="L3042" t="s">
        <v>678</v>
      </c>
      <c r="M3042" t="s">
        <v>137</v>
      </c>
      <c r="N3042">
        <v>10774</v>
      </c>
      <c r="O3042" t="s">
        <v>93</v>
      </c>
      <c r="P3042">
        <v>10774</v>
      </c>
      <c r="Q3042" t="s">
        <v>93</v>
      </c>
      <c r="R3042">
        <v>59598919</v>
      </c>
      <c r="S3042">
        <v>59598919</v>
      </c>
      <c r="T3042">
        <v>59598919</v>
      </c>
      <c r="U3042">
        <v>59598919</v>
      </c>
      <c r="V3042">
        <v>59598919</v>
      </c>
      <c r="W3042">
        <v>59598919</v>
      </c>
      <c r="X3042">
        <v>59598919</v>
      </c>
      <c r="Y3042">
        <v>59598919</v>
      </c>
      <c r="Z3042">
        <v>59598919</v>
      </c>
      <c r="AA3042">
        <v>59598919</v>
      </c>
      <c r="AB3042">
        <v>59598919</v>
      </c>
      <c r="AC3042">
        <v>59598919</v>
      </c>
      <c r="AD3042">
        <v>59598919</v>
      </c>
      <c r="AE3042" t="s">
        <v>95</v>
      </c>
      <c r="AF3042" s="8">
        <v>45473</v>
      </c>
    </row>
    <row r="3043" spans="1:32" x14ac:dyDescent="0.25">
      <c r="A3043" t="s">
        <v>9225</v>
      </c>
      <c r="B3043" s="10">
        <v>2024</v>
      </c>
      <c r="C3043" s="8">
        <v>45383</v>
      </c>
      <c r="D3043" s="8">
        <v>45473</v>
      </c>
      <c r="E3043" t="s">
        <v>83</v>
      </c>
      <c r="F3043">
        <v>16.899999999999999</v>
      </c>
      <c r="G3043" t="s">
        <v>290</v>
      </c>
      <c r="H3043" t="s">
        <v>308</v>
      </c>
      <c r="I3043" t="s">
        <v>285</v>
      </c>
      <c r="J3043" t="s">
        <v>778</v>
      </c>
      <c r="K3043" t="s">
        <v>1387</v>
      </c>
      <c r="L3043" t="s">
        <v>617</v>
      </c>
      <c r="M3043" t="s">
        <v>91</v>
      </c>
      <c r="N3043">
        <v>10686</v>
      </c>
      <c r="O3043" t="s">
        <v>93</v>
      </c>
      <c r="P3043">
        <v>10686</v>
      </c>
      <c r="Q3043" t="s">
        <v>93</v>
      </c>
      <c r="R3043">
        <v>59598920</v>
      </c>
      <c r="S3043">
        <v>59598920</v>
      </c>
      <c r="T3043">
        <v>59598920</v>
      </c>
      <c r="U3043">
        <v>59598920</v>
      </c>
      <c r="V3043">
        <v>59598920</v>
      </c>
      <c r="W3043">
        <v>59598920</v>
      </c>
      <c r="X3043">
        <v>59598920</v>
      </c>
      <c r="Y3043">
        <v>59598920</v>
      </c>
      <c r="Z3043">
        <v>59598920</v>
      </c>
      <c r="AA3043">
        <v>59598920</v>
      </c>
      <c r="AB3043">
        <v>59598920</v>
      </c>
      <c r="AC3043">
        <v>59598920</v>
      </c>
      <c r="AD3043">
        <v>59598920</v>
      </c>
      <c r="AE3043" t="s">
        <v>95</v>
      </c>
      <c r="AF3043" s="8">
        <v>45473</v>
      </c>
    </row>
    <row r="3044" spans="1:32" x14ac:dyDescent="0.25">
      <c r="A3044" t="s">
        <v>9226</v>
      </c>
      <c r="B3044" s="10">
        <v>2024</v>
      </c>
      <c r="C3044" s="8">
        <v>45383</v>
      </c>
      <c r="D3044" s="8">
        <v>45473</v>
      </c>
      <c r="E3044" t="s">
        <v>83</v>
      </c>
      <c r="F3044">
        <v>12.9</v>
      </c>
      <c r="G3044" t="s">
        <v>1057</v>
      </c>
      <c r="H3044" t="e">
        <f>+Aux De Servo Unicamte En Servo De Limpi</f>
        <v>#NAME?</v>
      </c>
      <c r="I3044" t="s">
        <v>159</v>
      </c>
      <c r="J3044" t="s">
        <v>684</v>
      </c>
      <c r="K3044" t="s">
        <v>1387</v>
      </c>
      <c r="L3044" t="s">
        <v>2893</v>
      </c>
      <c r="M3044" t="s">
        <v>91</v>
      </c>
      <c r="N3044">
        <v>9567</v>
      </c>
      <c r="O3044" t="s">
        <v>93</v>
      </c>
      <c r="P3044">
        <v>9567</v>
      </c>
      <c r="Q3044" t="s">
        <v>93</v>
      </c>
      <c r="R3044">
        <v>59598921</v>
      </c>
      <c r="S3044">
        <v>59598921</v>
      </c>
      <c r="T3044">
        <v>59598921</v>
      </c>
      <c r="U3044">
        <v>59598921</v>
      </c>
      <c r="V3044">
        <v>59598921</v>
      </c>
      <c r="W3044">
        <v>59598921</v>
      </c>
      <c r="X3044">
        <v>59598921</v>
      </c>
      <c r="Y3044">
        <v>59598921</v>
      </c>
      <c r="Z3044">
        <v>59598921</v>
      </c>
      <c r="AA3044">
        <v>59598921</v>
      </c>
      <c r="AB3044">
        <v>59598921</v>
      </c>
      <c r="AC3044">
        <v>59598921</v>
      </c>
      <c r="AD3044">
        <v>59598921</v>
      </c>
      <c r="AE3044" t="s">
        <v>95</v>
      </c>
      <c r="AF3044" s="8">
        <v>45473</v>
      </c>
    </row>
    <row r="3045" spans="1:32" x14ac:dyDescent="0.25">
      <c r="A3045" t="s">
        <v>9227</v>
      </c>
      <c r="B3045" s="10">
        <v>2024</v>
      </c>
      <c r="C3045" s="8">
        <v>45383</v>
      </c>
      <c r="D3045" s="8">
        <v>45473</v>
      </c>
      <c r="E3045" t="s">
        <v>83</v>
      </c>
      <c r="F3045">
        <v>8.9</v>
      </c>
      <c r="G3045" t="s">
        <v>4661</v>
      </c>
      <c r="H3045" t="s">
        <v>308</v>
      </c>
      <c r="I3045" t="s">
        <v>431</v>
      </c>
      <c r="J3045" t="s">
        <v>3544</v>
      </c>
      <c r="K3045" t="s">
        <v>1387</v>
      </c>
      <c r="L3045" t="s">
        <v>617</v>
      </c>
      <c r="M3045" t="s">
        <v>137</v>
      </c>
      <c r="N3045">
        <v>8399</v>
      </c>
      <c r="O3045" t="s">
        <v>93</v>
      </c>
      <c r="P3045">
        <v>8399</v>
      </c>
      <c r="Q3045" t="s">
        <v>93</v>
      </c>
      <c r="R3045">
        <v>59598922</v>
      </c>
      <c r="S3045">
        <v>59598922</v>
      </c>
      <c r="T3045">
        <v>59598922</v>
      </c>
      <c r="U3045">
        <v>59598922</v>
      </c>
      <c r="V3045">
        <v>59598922</v>
      </c>
      <c r="W3045">
        <v>59598922</v>
      </c>
      <c r="X3045">
        <v>59598922</v>
      </c>
      <c r="Y3045">
        <v>59598922</v>
      </c>
      <c r="Z3045">
        <v>59598922</v>
      </c>
      <c r="AA3045">
        <v>59598922</v>
      </c>
      <c r="AB3045">
        <v>59598922</v>
      </c>
      <c r="AC3045">
        <v>59598922</v>
      </c>
      <c r="AD3045">
        <v>59598922</v>
      </c>
      <c r="AE3045" t="s">
        <v>95</v>
      </c>
      <c r="AF3045" s="8">
        <v>45473</v>
      </c>
    </row>
    <row r="3046" spans="1:32" x14ac:dyDescent="0.25">
      <c r="A3046" t="s">
        <v>9228</v>
      </c>
      <c r="B3046" s="10">
        <v>2024</v>
      </c>
      <c r="C3046" s="8">
        <v>45383</v>
      </c>
      <c r="D3046" s="8">
        <v>45473</v>
      </c>
      <c r="E3046" t="s">
        <v>83</v>
      </c>
      <c r="F3046">
        <v>7.9</v>
      </c>
      <c r="G3046" t="s">
        <v>124</v>
      </c>
      <c r="H3046" t="s">
        <v>9229</v>
      </c>
      <c r="I3046" t="s">
        <v>9230</v>
      </c>
      <c r="J3046" t="s">
        <v>2589</v>
      </c>
      <c r="K3046" t="s">
        <v>374</v>
      </c>
      <c r="L3046" t="s">
        <v>859</v>
      </c>
      <c r="M3046" t="s">
        <v>91</v>
      </c>
      <c r="N3046">
        <v>6532</v>
      </c>
      <c r="O3046" t="s">
        <v>93</v>
      </c>
      <c r="P3046">
        <v>6532</v>
      </c>
      <c r="Q3046" t="s">
        <v>93</v>
      </c>
      <c r="R3046">
        <v>59599018</v>
      </c>
      <c r="S3046">
        <v>59599018</v>
      </c>
      <c r="T3046">
        <v>59599018</v>
      </c>
      <c r="U3046">
        <v>59599018</v>
      </c>
      <c r="V3046">
        <v>59599018</v>
      </c>
      <c r="W3046">
        <v>59599018</v>
      </c>
      <c r="X3046">
        <v>59599018</v>
      </c>
      <c r="Y3046">
        <v>59599018</v>
      </c>
      <c r="Z3046">
        <v>59599018</v>
      </c>
      <c r="AA3046">
        <v>59599018</v>
      </c>
      <c r="AB3046">
        <v>59599018</v>
      </c>
      <c r="AC3046">
        <v>59599018</v>
      </c>
      <c r="AD3046">
        <v>59599018</v>
      </c>
      <c r="AE3046" t="s">
        <v>95</v>
      </c>
      <c r="AF3046" s="8">
        <v>45473</v>
      </c>
    </row>
    <row r="3047" spans="1:32" x14ac:dyDescent="0.25">
      <c r="A3047" t="s">
        <v>9231</v>
      </c>
      <c r="B3047" s="10">
        <v>2024</v>
      </c>
      <c r="C3047" s="8">
        <v>45383</v>
      </c>
      <c r="D3047" s="8">
        <v>45473</v>
      </c>
      <c r="E3047" t="s">
        <v>83</v>
      </c>
      <c r="F3047">
        <v>8.9</v>
      </c>
      <c r="G3047" t="s">
        <v>2032</v>
      </c>
      <c r="H3047" t="s">
        <v>181</v>
      </c>
      <c r="I3047" t="s">
        <v>331</v>
      </c>
      <c r="J3047" t="s">
        <v>226</v>
      </c>
      <c r="K3047" t="s">
        <v>374</v>
      </c>
      <c r="L3047" t="s">
        <v>1521</v>
      </c>
      <c r="M3047" t="s">
        <v>137</v>
      </c>
      <c r="N3047">
        <v>8399</v>
      </c>
      <c r="O3047" t="s">
        <v>93</v>
      </c>
      <c r="P3047">
        <v>8399</v>
      </c>
      <c r="Q3047" t="s">
        <v>93</v>
      </c>
      <c r="R3047">
        <v>59599019</v>
      </c>
      <c r="S3047">
        <v>59599019</v>
      </c>
      <c r="T3047">
        <v>59599019</v>
      </c>
      <c r="U3047">
        <v>59599019</v>
      </c>
      <c r="V3047">
        <v>59599019</v>
      </c>
      <c r="W3047">
        <v>59599019</v>
      </c>
      <c r="X3047">
        <v>59599019</v>
      </c>
      <c r="Y3047">
        <v>59599019</v>
      </c>
      <c r="Z3047">
        <v>59599019</v>
      </c>
      <c r="AA3047">
        <v>59599019</v>
      </c>
      <c r="AB3047">
        <v>59599019</v>
      </c>
      <c r="AC3047">
        <v>59599019</v>
      </c>
      <c r="AD3047">
        <v>59599019</v>
      </c>
      <c r="AE3047" t="s">
        <v>95</v>
      </c>
      <c r="AF3047" s="8">
        <v>45473</v>
      </c>
    </row>
    <row r="3048" spans="1:32" x14ac:dyDescent="0.25">
      <c r="A3048" t="s">
        <v>9232</v>
      </c>
      <c r="B3048" s="10">
        <v>2024</v>
      </c>
      <c r="C3048" s="8">
        <v>45383</v>
      </c>
      <c r="D3048" s="8">
        <v>45473</v>
      </c>
      <c r="E3048" t="s">
        <v>83</v>
      </c>
      <c r="F3048">
        <v>15.9</v>
      </c>
      <c r="G3048" t="s">
        <v>206</v>
      </c>
      <c r="H3048" t="s">
        <v>9233</v>
      </c>
      <c r="I3048" t="s">
        <v>868</v>
      </c>
      <c r="J3048" t="s">
        <v>667</v>
      </c>
      <c r="K3048" t="s">
        <v>374</v>
      </c>
      <c r="L3048" t="s">
        <v>9234</v>
      </c>
      <c r="M3048" t="s">
        <v>91</v>
      </c>
      <c r="N3048">
        <v>10774</v>
      </c>
      <c r="O3048" t="s">
        <v>93</v>
      </c>
      <c r="P3048">
        <v>10774</v>
      </c>
      <c r="Q3048" t="s">
        <v>93</v>
      </c>
      <c r="R3048">
        <v>59599020</v>
      </c>
      <c r="S3048">
        <v>59599020</v>
      </c>
      <c r="T3048">
        <v>59599020</v>
      </c>
      <c r="U3048">
        <v>59599020</v>
      </c>
      <c r="V3048">
        <v>59599020</v>
      </c>
      <c r="W3048">
        <v>59599020</v>
      </c>
      <c r="X3048">
        <v>59599020</v>
      </c>
      <c r="Y3048">
        <v>59599020</v>
      </c>
      <c r="Z3048">
        <v>59599020</v>
      </c>
      <c r="AA3048">
        <v>59599020</v>
      </c>
      <c r="AB3048">
        <v>59599020</v>
      </c>
      <c r="AC3048">
        <v>59599020</v>
      </c>
      <c r="AD3048">
        <v>59599020</v>
      </c>
      <c r="AE3048" t="s">
        <v>95</v>
      </c>
      <c r="AF3048" s="8">
        <v>45473</v>
      </c>
    </row>
    <row r="3049" spans="1:32" x14ac:dyDescent="0.25">
      <c r="A3049" t="s">
        <v>9235</v>
      </c>
      <c r="B3049" s="10">
        <v>2024</v>
      </c>
      <c r="C3049" s="8">
        <v>45383</v>
      </c>
      <c r="D3049" s="8">
        <v>45473</v>
      </c>
      <c r="E3049" t="s">
        <v>83</v>
      </c>
      <c r="F3049">
        <v>8.9</v>
      </c>
      <c r="G3049" t="s">
        <v>180</v>
      </c>
      <c r="H3049" t="s">
        <v>181</v>
      </c>
      <c r="I3049" t="s">
        <v>914</v>
      </c>
      <c r="J3049" t="s">
        <v>9236</v>
      </c>
      <c r="K3049" t="s">
        <v>374</v>
      </c>
      <c r="L3049" t="s">
        <v>844</v>
      </c>
      <c r="M3049" t="s">
        <v>137</v>
      </c>
      <c r="N3049">
        <v>7364</v>
      </c>
      <c r="O3049" t="s">
        <v>93</v>
      </c>
      <c r="P3049">
        <v>7364</v>
      </c>
      <c r="Q3049" t="s">
        <v>93</v>
      </c>
      <c r="R3049">
        <v>59599021</v>
      </c>
      <c r="S3049">
        <v>59599021</v>
      </c>
      <c r="T3049">
        <v>59599021</v>
      </c>
      <c r="U3049">
        <v>59599021</v>
      </c>
      <c r="V3049">
        <v>59599021</v>
      </c>
      <c r="W3049">
        <v>59599021</v>
      </c>
      <c r="X3049">
        <v>59599021</v>
      </c>
      <c r="Y3049">
        <v>59599021</v>
      </c>
      <c r="Z3049">
        <v>59599021</v>
      </c>
      <c r="AA3049">
        <v>59599021</v>
      </c>
      <c r="AB3049">
        <v>59599021</v>
      </c>
      <c r="AC3049">
        <v>59599021</v>
      </c>
      <c r="AD3049">
        <v>59599021</v>
      </c>
      <c r="AE3049" t="s">
        <v>95</v>
      </c>
      <c r="AF3049" s="8">
        <v>45473</v>
      </c>
    </row>
    <row r="3050" spans="1:32" x14ac:dyDescent="0.25">
      <c r="A3050" t="s">
        <v>9237</v>
      </c>
      <c r="B3050" s="10">
        <v>2024</v>
      </c>
      <c r="C3050" s="8">
        <v>45383</v>
      </c>
      <c r="D3050" s="8">
        <v>45473</v>
      </c>
      <c r="E3050" t="s">
        <v>83</v>
      </c>
      <c r="F3050">
        <v>14.9</v>
      </c>
      <c r="G3050" t="s">
        <v>132</v>
      </c>
      <c r="H3050" t="s">
        <v>1710</v>
      </c>
      <c r="I3050" t="s">
        <v>1711</v>
      </c>
      <c r="J3050" t="s">
        <v>5214</v>
      </c>
      <c r="K3050" t="s">
        <v>374</v>
      </c>
      <c r="L3050" t="s">
        <v>340</v>
      </c>
      <c r="M3050" t="s">
        <v>137</v>
      </c>
      <c r="N3050">
        <v>9992</v>
      </c>
      <c r="O3050" t="s">
        <v>93</v>
      </c>
      <c r="P3050">
        <v>9992</v>
      </c>
      <c r="Q3050" t="s">
        <v>93</v>
      </c>
      <c r="R3050">
        <v>59599022</v>
      </c>
      <c r="S3050">
        <v>59599022</v>
      </c>
      <c r="T3050">
        <v>59599022</v>
      </c>
      <c r="U3050">
        <v>59599022</v>
      </c>
      <c r="V3050">
        <v>59599022</v>
      </c>
      <c r="W3050">
        <v>59599022</v>
      </c>
      <c r="X3050">
        <v>59599022</v>
      </c>
      <c r="Y3050">
        <v>59599022</v>
      </c>
      <c r="Z3050">
        <v>59599022</v>
      </c>
      <c r="AA3050">
        <v>59599022</v>
      </c>
      <c r="AB3050">
        <v>59599022</v>
      </c>
      <c r="AC3050">
        <v>59599022</v>
      </c>
      <c r="AD3050">
        <v>59599022</v>
      </c>
      <c r="AE3050" t="s">
        <v>95</v>
      </c>
      <c r="AF3050" s="8">
        <v>45473</v>
      </c>
    </row>
    <row r="3051" spans="1:32" x14ac:dyDescent="0.25">
      <c r="A3051" t="s">
        <v>9238</v>
      </c>
      <c r="B3051" s="10">
        <v>2024</v>
      </c>
      <c r="C3051" s="8">
        <v>45383</v>
      </c>
      <c r="D3051" s="8">
        <v>45473</v>
      </c>
      <c r="E3051" t="s">
        <v>83</v>
      </c>
      <c r="F3051">
        <v>15.9</v>
      </c>
      <c r="G3051" t="s">
        <v>482</v>
      </c>
      <c r="H3051" t="s">
        <v>181</v>
      </c>
      <c r="I3051" t="s">
        <v>4263</v>
      </c>
      <c r="J3051" t="s">
        <v>3255</v>
      </c>
      <c r="K3051" t="s">
        <v>374</v>
      </c>
      <c r="L3051" t="s">
        <v>4953</v>
      </c>
      <c r="M3051" t="s">
        <v>137</v>
      </c>
      <c r="N3051">
        <v>10774</v>
      </c>
      <c r="O3051" t="s">
        <v>93</v>
      </c>
      <c r="P3051">
        <v>10774</v>
      </c>
      <c r="Q3051" t="s">
        <v>93</v>
      </c>
      <c r="R3051">
        <v>59599023</v>
      </c>
      <c r="S3051">
        <v>59599023</v>
      </c>
      <c r="T3051">
        <v>59599023</v>
      </c>
      <c r="U3051">
        <v>59599023</v>
      </c>
      <c r="V3051">
        <v>59599023</v>
      </c>
      <c r="W3051">
        <v>59599023</v>
      </c>
      <c r="X3051">
        <v>59599023</v>
      </c>
      <c r="Y3051">
        <v>59599023</v>
      </c>
      <c r="Z3051">
        <v>59599023</v>
      </c>
      <c r="AA3051">
        <v>59599023</v>
      </c>
      <c r="AB3051">
        <v>59599023</v>
      </c>
      <c r="AC3051">
        <v>59599023</v>
      </c>
      <c r="AD3051">
        <v>59599023</v>
      </c>
      <c r="AE3051" t="s">
        <v>95</v>
      </c>
      <c r="AF3051" s="8">
        <v>45473</v>
      </c>
    </row>
    <row r="3052" spans="1:32" x14ac:dyDescent="0.25">
      <c r="A3052" t="s">
        <v>9239</v>
      </c>
      <c r="B3052" s="10">
        <v>2024</v>
      </c>
      <c r="C3052" s="8">
        <v>45383</v>
      </c>
      <c r="D3052" s="8">
        <v>45473</v>
      </c>
      <c r="E3052" t="s">
        <v>83</v>
      </c>
      <c r="F3052">
        <v>7.9</v>
      </c>
      <c r="G3052" t="s">
        <v>124</v>
      </c>
      <c r="H3052" t="s">
        <v>426</v>
      </c>
      <c r="I3052" t="s">
        <v>159</v>
      </c>
      <c r="J3052" t="s">
        <v>2012</v>
      </c>
      <c r="K3052" t="s">
        <v>2566</v>
      </c>
      <c r="L3052" t="s">
        <v>89</v>
      </c>
      <c r="M3052" t="s">
        <v>91</v>
      </c>
      <c r="N3052">
        <v>6532</v>
      </c>
      <c r="O3052" t="s">
        <v>93</v>
      </c>
      <c r="P3052">
        <v>6532</v>
      </c>
      <c r="Q3052" t="s">
        <v>93</v>
      </c>
      <c r="R3052">
        <v>59600175</v>
      </c>
      <c r="S3052">
        <v>59600175</v>
      </c>
      <c r="T3052">
        <v>59600175</v>
      </c>
      <c r="U3052">
        <v>59600175</v>
      </c>
      <c r="V3052">
        <v>59600175</v>
      </c>
      <c r="W3052">
        <v>59600175</v>
      </c>
      <c r="X3052">
        <v>59600175</v>
      </c>
      <c r="Y3052">
        <v>59600175</v>
      </c>
      <c r="Z3052">
        <v>59600175</v>
      </c>
      <c r="AA3052">
        <v>59600175</v>
      </c>
      <c r="AB3052">
        <v>59600175</v>
      </c>
      <c r="AC3052">
        <v>59600175</v>
      </c>
      <c r="AD3052">
        <v>59600175</v>
      </c>
      <c r="AE3052" t="s">
        <v>95</v>
      </c>
      <c r="AF3052" s="8">
        <v>45473</v>
      </c>
    </row>
    <row r="3053" spans="1:32" x14ac:dyDescent="0.25">
      <c r="A3053" s="9" t="s">
        <v>9240</v>
      </c>
      <c r="B3053" s="10">
        <v>2024</v>
      </c>
      <c r="C3053" s="8">
        <v>45383</v>
      </c>
      <c r="D3053" s="8">
        <v>45473</v>
      </c>
      <c r="E3053" t="s">
        <v>83</v>
      </c>
      <c r="F3053">
        <v>8.9</v>
      </c>
      <c r="G3053" t="s">
        <v>498</v>
      </c>
      <c r="H3053" t="s">
        <v>181</v>
      </c>
      <c r="I3053" t="s">
        <v>1297</v>
      </c>
      <c r="J3053" t="s">
        <v>671</v>
      </c>
      <c r="K3053" t="s">
        <v>2566</v>
      </c>
      <c r="L3053" t="s">
        <v>90</v>
      </c>
      <c r="M3053" t="s">
        <v>137</v>
      </c>
      <c r="N3053">
        <v>8399</v>
      </c>
      <c r="O3053" t="s">
        <v>93</v>
      </c>
      <c r="P3053">
        <v>8399</v>
      </c>
      <c r="Q3053" t="s">
        <v>93</v>
      </c>
      <c r="R3053">
        <v>59600176</v>
      </c>
      <c r="S3053">
        <v>59600176</v>
      </c>
      <c r="T3053">
        <v>59600176</v>
      </c>
      <c r="U3053">
        <v>59600176</v>
      </c>
      <c r="V3053">
        <v>59600176</v>
      </c>
      <c r="W3053">
        <v>59600176</v>
      </c>
      <c r="X3053">
        <v>59600176</v>
      </c>
      <c r="Y3053">
        <v>59600176</v>
      </c>
      <c r="Z3053">
        <v>59600176</v>
      </c>
      <c r="AA3053">
        <v>59600176</v>
      </c>
      <c r="AB3053">
        <v>59600176</v>
      </c>
      <c r="AC3053">
        <v>59600176</v>
      </c>
      <c r="AD3053">
        <v>59600176</v>
      </c>
      <c r="AE3053" t="s">
        <v>95</v>
      </c>
      <c r="AF3053" s="8">
        <v>45473</v>
      </c>
    </row>
    <row r="3054" spans="1:32" x14ac:dyDescent="0.25">
      <c r="A3054" t="s">
        <v>9241</v>
      </c>
      <c r="B3054" s="10">
        <v>2024</v>
      </c>
      <c r="C3054" s="8">
        <v>45383</v>
      </c>
      <c r="D3054" s="8">
        <v>45473</v>
      </c>
      <c r="E3054" t="s">
        <v>83</v>
      </c>
      <c r="F3054">
        <v>7.9</v>
      </c>
      <c r="G3054" t="s">
        <v>124</v>
      </c>
      <c r="H3054" t="s">
        <v>308</v>
      </c>
      <c r="I3054" t="s">
        <v>431</v>
      </c>
      <c r="J3054" t="s">
        <v>9242</v>
      </c>
      <c r="K3054" t="s">
        <v>2566</v>
      </c>
      <c r="L3054" t="s">
        <v>3719</v>
      </c>
      <c r="M3054" t="s">
        <v>137</v>
      </c>
      <c r="N3054">
        <v>6532</v>
      </c>
      <c r="O3054" t="s">
        <v>93</v>
      </c>
      <c r="P3054">
        <v>6532</v>
      </c>
      <c r="Q3054" t="s">
        <v>93</v>
      </c>
      <c r="R3054">
        <v>59600177</v>
      </c>
      <c r="S3054">
        <v>59600177</v>
      </c>
      <c r="T3054">
        <v>59600177</v>
      </c>
      <c r="U3054">
        <v>59600177</v>
      </c>
      <c r="V3054">
        <v>59600177</v>
      </c>
      <c r="W3054">
        <v>59600177</v>
      </c>
      <c r="X3054">
        <v>59600177</v>
      </c>
      <c r="Y3054">
        <v>59600177</v>
      </c>
      <c r="Z3054">
        <v>59600177</v>
      </c>
      <c r="AA3054">
        <v>59600177</v>
      </c>
      <c r="AB3054">
        <v>59600177</v>
      </c>
      <c r="AC3054">
        <v>59600177</v>
      </c>
      <c r="AD3054">
        <v>59600177</v>
      </c>
      <c r="AE3054" t="s">
        <v>95</v>
      </c>
      <c r="AF3054" s="8">
        <v>45473</v>
      </c>
    </row>
    <row r="3055" spans="1:32" x14ac:dyDescent="0.25">
      <c r="A3055" t="s">
        <v>9243</v>
      </c>
      <c r="B3055" s="10">
        <v>2024</v>
      </c>
      <c r="C3055" s="8">
        <v>45383</v>
      </c>
      <c r="D3055" s="8">
        <v>45473</v>
      </c>
      <c r="E3055" t="s">
        <v>83</v>
      </c>
      <c r="F3055">
        <v>8.9</v>
      </c>
      <c r="G3055" t="s">
        <v>180</v>
      </c>
      <c r="H3055" t="s">
        <v>308</v>
      </c>
      <c r="I3055" t="s">
        <v>5072</v>
      </c>
      <c r="J3055" t="s">
        <v>9244</v>
      </c>
      <c r="K3055" t="s">
        <v>2566</v>
      </c>
      <c r="L3055" t="s">
        <v>2066</v>
      </c>
      <c r="M3055" t="s">
        <v>137</v>
      </c>
      <c r="N3055">
        <v>7364</v>
      </c>
      <c r="O3055" t="s">
        <v>93</v>
      </c>
      <c r="P3055">
        <v>7364</v>
      </c>
      <c r="Q3055" t="s">
        <v>93</v>
      </c>
      <c r="R3055">
        <v>59600178</v>
      </c>
      <c r="S3055">
        <v>59600178</v>
      </c>
      <c r="T3055">
        <v>59600178</v>
      </c>
      <c r="U3055">
        <v>59600178</v>
      </c>
      <c r="V3055">
        <v>59600178</v>
      </c>
      <c r="W3055">
        <v>59600178</v>
      </c>
      <c r="X3055">
        <v>59600178</v>
      </c>
      <c r="Y3055">
        <v>59600178</v>
      </c>
      <c r="Z3055">
        <v>59600178</v>
      </c>
      <c r="AA3055">
        <v>59600178</v>
      </c>
      <c r="AB3055">
        <v>59600178</v>
      </c>
      <c r="AC3055">
        <v>59600178</v>
      </c>
      <c r="AD3055">
        <v>59600178</v>
      </c>
      <c r="AE3055" t="s">
        <v>95</v>
      </c>
      <c r="AF3055" s="8">
        <v>45473</v>
      </c>
    </row>
    <row r="3056" spans="1:32" x14ac:dyDescent="0.25">
      <c r="A3056" t="s">
        <v>9245</v>
      </c>
      <c r="B3056" s="10">
        <v>2024</v>
      </c>
      <c r="C3056" s="8">
        <v>45383</v>
      </c>
      <c r="D3056" s="8">
        <v>45473</v>
      </c>
      <c r="E3056" t="s">
        <v>83</v>
      </c>
      <c r="F3056">
        <v>7.9</v>
      </c>
      <c r="G3056" t="s">
        <v>124</v>
      </c>
      <c r="H3056" t="s">
        <v>195</v>
      </c>
      <c r="I3056" t="s">
        <v>914</v>
      </c>
      <c r="J3056" t="s">
        <v>352</v>
      </c>
      <c r="K3056" t="s">
        <v>9246</v>
      </c>
      <c r="L3056" t="s">
        <v>453</v>
      </c>
      <c r="M3056" t="s">
        <v>91</v>
      </c>
      <c r="N3056">
        <v>6532</v>
      </c>
      <c r="O3056" t="s">
        <v>93</v>
      </c>
      <c r="P3056">
        <v>6532</v>
      </c>
      <c r="Q3056" t="s">
        <v>93</v>
      </c>
      <c r="R3056">
        <v>59600179</v>
      </c>
      <c r="S3056">
        <v>59600179</v>
      </c>
      <c r="T3056">
        <v>59600179</v>
      </c>
      <c r="U3056">
        <v>59600179</v>
      </c>
      <c r="V3056">
        <v>59600179</v>
      </c>
      <c r="W3056">
        <v>59600179</v>
      </c>
      <c r="X3056">
        <v>59600179</v>
      </c>
      <c r="Y3056">
        <v>59600179</v>
      </c>
      <c r="Z3056">
        <v>59600179</v>
      </c>
      <c r="AA3056">
        <v>59600179</v>
      </c>
      <c r="AB3056">
        <v>59600179</v>
      </c>
      <c r="AC3056">
        <v>59600179</v>
      </c>
      <c r="AD3056">
        <v>59600179</v>
      </c>
      <c r="AE3056" t="s">
        <v>95</v>
      </c>
      <c r="AF3056" s="8">
        <v>45473</v>
      </c>
    </row>
    <row r="3057" spans="1:32" x14ac:dyDescent="0.25">
      <c r="A3057" s="9" t="s">
        <v>9247</v>
      </c>
      <c r="B3057" s="10">
        <v>2024</v>
      </c>
      <c r="C3057" s="8">
        <v>45383</v>
      </c>
      <c r="D3057" s="8">
        <v>45473</v>
      </c>
      <c r="E3057" t="s">
        <v>83</v>
      </c>
      <c r="F3057">
        <v>16.899999999999999</v>
      </c>
      <c r="G3057" t="s">
        <v>224</v>
      </c>
      <c r="H3057" t="s">
        <v>181</v>
      </c>
      <c r="I3057" t="s">
        <v>247</v>
      </c>
      <c r="J3057" t="s">
        <v>778</v>
      </c>
      <c r="K3057" t="s">
        <v>9248</v>
      </c>
      <c r="L3057" t="s">
        <v>3507</v>
      </c>
      <c r="M3057" t="s">
        <v>91</v>
      </c>
      <c r="N3057">
        <v>11060</v>
      </c>
      <c r="O3057" t="s">
        <v>93</v>
      </c>
      <c r="P3057">
        <v>11060</v>
      </c>
      <c r="Q3057" t="s">
        <v>93</v>
      </c>
      <c r="R3057">
        <v>59600180</v>
      </c>
      <c r="S3057">
        <v>59600180</v>
      </c>
      <c r="T3057">
        <v>59600180</v>
      </c>
      <c r="U3057">
        <v>59600180</v>
      </c>
      <c r="V3057">
        <v>59600180</v>
      </c>
      <c r="W3057">
        <v>59600180</v>
      </c>
      <c r="X3057">
        <v>59600180</v>
      </c>
      <c r="Y3057">
        <v>59600180</v>
      </c>
      <c r="Z3057">
        <v>59600180</v>
      </c>
      <c r="AA3057">
        <v>59600180</v>
      </c>
      <c r="AB3057">
        <v>59600180</v>
      </c>
      <c r="AC3057">
        <v>59600180</v>
      </c>
      <c r="AD3057">
        <v>59600180</v>
      </c>
      <c r="AE3057" t="s">
        <v>95</v>
      </c>
      <c r="AF3057" s="8">
        <v>45473</v>
      </c>
    </row>
    <row r="3058" spans="1:32" x14ac:dyDescent="0.25">
      <c r="A3058" t="s">
        <v>9249</v>
      </c>
      <c r="B3058" s="10">
        <v>2024</v>
      </c>
      <c r="C3058" s="8">
        <v>45383</v>
      </c>
      <c r="D3058" s="8">
        <v>45473</v>
      </c>
      <c r="E3058" t="s">
        <v>83</v>
      </c>
      <c r="F3058">
        <v>8</v>
      </c>
      <c r="G3058" t="s">
        <v>99</v>
      </c>
      <c r="H3058" t="s">
        <v>9250</v>
      </c>
      <c r="I3058" t="s">
        <v>87</v>
      </c>
      <c r="J3058" t="s">
        <v>1087</v>
      </c>
      <c r="K3058" t="s">
        <v>556</v>
      </c>
      <c r="L3058" t="s">
        <v>503</v>
      </c>
      <c r="M3058" t="s">
        <v>137</v>
      </c>
      <c r="N3058">
        <v>7364</v>
      </c>
      <c r="O3058" t="s">
        <v>93</v>
      </c>
      <c r="P3058">
        <v>7364</v>
      </c>
      <c r="Q3058" t="s">
        <v>93</v>
      </c>
      <c r="R3058">
        <v>59600224</v>
      </c>
      <c r="S3058">
        <v>59600224</v>
      </c>
      <c r="T3058">
        <v>59600224</v>
      </c>
      <c r="U3058">
        <v>59600224</v>
      </c>
      <c r="V3058">
        <v>59600224</v>
      </c>
      <c r="W3058">
        <v>59600224</v>
      </c>
      <c r="X3058">
        <v>59600224</v>
      </c>
      <c r="Y3058">
        <v>59600224</v>
      </c>
      <c r="Z3058">
        <v>59600224</v>
      </c>
      <c r="AA3058">
        <v>59600224</v>
      </c>
      <c r="AB3058">
        <v>59600224</v>
      </c>
      <c r="AC3058">
        <v>59600224</v>
      </c>
      <c r="AD3058">
        <v>59600224</v>
      </c>
      <c r="AE3058" t="s">
        <v>95</v>
      </c>
      <c r="AF3058" s="8">
        <v>45473</v>
      </c>
    </row>
    <row r="3059" spans="1:32" x14ac:dyDescent="0.25">
      <c r="A3059" t="s">
        <v>9251</v>
      </c>
      <c r="B3059" s="10">
        <v>2024</v>
      </c>
      <c r="C3059" s="8">
        <v>45383</v>
      </c>
      <c r="D3059" s="8">
        <v>45473</v>
      </c>
      <c r="E3059" t="s">
        <v>83</v>
      </c>
      <c r="F3059">
        <v>8.9</v>
      </c>
      <c r="G3059" t="s">
        <v>273</v>
      </c>
      <c r="H3059" t="s">
        <v>9252</v>
      </c>
      <c r="I3059" t="s">
        <v>366</v>
      </c>
      <c r="J3059" t="s">
        <v>809</v>
      </c>
      <c r="K3059" t="s">
        <v>556</v>
      </c>
      <c r="L3059" t="s">
        <v>219</v>
      </c>
      <c r="M3059" t="s">
        <v>91</v>
      </c>
      <c r="N3059">
        <v>8399</v>
      </c>
      <c r="O3059" t="s">
        <v>93</v>
      </c>
      <c r="P3059">
        <v>8399</v>
      </c>
      <c r="Q3059" t="s">
        <v>93</v>
      </c>
      <c r="R3059">
        <v>59600225</v>
      </c>
      <c r="S3059">
        <v>59600225</v>
      </c>
      <c r="T3059">
        <v>59600225</v>
      </c>
      <c r="U3059">
        <v>59600225</v>
      </c>
      <c r="V3059">
        <v>59600225</v>
      </c>
      <c r="W3059">
        <v>59600225</v>
      </c>
      <c r="X3059">
        <v>59600225</v>
      </c>
      <c r="Y3059">
        <v>59600225</v>
      </c>
      <c r="Z3059">
        <v>59600225</v>
      </c>
      <c r="AA3059">
        <v>59600225</v>
      </c>
      <c r="AB3059">
        <v>59600225</v>
      </c>
      <c r="AC3059">
        <v>59600225</v>
      </c>
      <c r="AD3059">
        <v>59600225</v>
      </c>
      <c r="AE3059" t="s">
        <v>95</v>
      </c>
      <c r="AF3059" s="8">
        <v>45473</v>
      </c>
    </row>
    <row r="3060" spans="1:32" x14ac:dyDescent="0.25">
      <c r="A3060" t="s">
        <v>9253</v>
      </c>
      <c r="B3060" s="10">
        <v>2024</v>
      </c>
      <c r="C3060" s="8">
        <v>45383</v>
      </c>
      <c r="D3060" s="8">
        <v>45473</v>
      </c>
      <c r="E3060" t="s">
        <v>83</v>
      </c>
      <c r="F3060">
        <v>8.9</v>
      </c>
      <c r="G3060" t="s">
        <v>273</v>
      </c>
      <c r="H3060" t="s">
        <v>9254</v>
      </c>
      <c r="I3060" t="s">
        <v>366</v>
      </c>
      <c r="J3060" t="s">
        <v>379</v>
      </c>
      <c r="K3060" t="s">
        <v>556</v>
      </c>
      <c r="L3060" t="s">
        <v>568</v>
      </c>
      <c r="M3060" t="s">
        <v>91</v>
      </c>
      <c r="N3060">
        <v>8399</v>
      </c>
      <c r="O3060" t="s">
        <v>93</v>
      </c>
      <c r="P3060">
        <v>8399</v>
      </c>
      <c r="Q3060" t="s">
        <v>93</v>
      </c>
      <c r="R3060">
        <v>59600226</v>
      </c>
      <c r="S3060">
        <v>59600226</v>
      </c>
      <c r="T3060">
        <v>59600226</v>
      </c>
      <c r="U3060">
        <v>59600226</v>
      </c>
      <c r="V3060">
        <v>59600226</v>
      </c>
      <c r="W3060">
        <v>59600226</v>
      </c>
      <c r="X3060">
        <v>59600226</v>
      </c>
      <c r="Y3060">
        <v>59600226</v>
      </c>
      <c r="Z3060">
        <v>59600226</v>
      </c>
      <c r="AA3060">
        <v>59600226</v>
      </c>
      <c r="AB3060">
        <v>59600226</v>
      </c>
      <c r="AC3060">
        <v>59600226</v>
      </c>
      <c r="AD3060">
        <v>59600226</v>
      </c>
      <c r="AE3060" t="s">
        <v>95</v>
      </c>
      <c r="AF3060" s="8">
        <v>45473</v>
      </c>
    </row>
    <row r="3061" spans="1:32" x14ac:dyDescent="0.25">
      <c r="A3061" t="s">
        <v>9255</v>
      </c>
      <c r="B3061" s="10">
        <v>2024</v>
      </c>
      <c r="C3061" s="8">
        <v>45383</v>
      </c>
      <c r="D3061" s="8">
        <v>45473</v>
      </c>
      <c r="E3061" t="s">
        <v>83</v>
      </c>
      <c r="F3061">
        <v>7.9</v>
      </c>
      <c r="G3061" t="s">
        <v>124</v>
      </c>
      <c r="H3061" t="s">
        <v>195</v>
      </c>
      <c r="I3061" t="s">
        <v>5455</v>
      </c>
      <c r="J3061" t="s">
        <v>848</v>
      </c>
      <c r="K3061" t="s">
        <v>3453</v>
      </c>
      <c r="L3061" t="s">
        <v>89</v>
      </c>
      <c r="M3061" t="s">
        <v>91</v>
      </c>
      <c r="N3061">
        <v>6532</v>
      </c>
      <c r="O3061" t="s">
        <v>93</v>
      </c>
      <c r="P3061">
        <v>6532</v>
      </c>
      <c r="Q3061" t="s">
        <v>93</v>
      </c>
      <c r="R3061">
        <v>59600227</v>
      </c>
      <c r="S3061">
        <v>59600227</v>
      </c>
      <c r="T3061">
        <v>59600227</v>
      </c>
      <c r="U3061">
        <v>59600227</v>
      </c>
      <c r="V3061">
        <v>59600227</v>
      </c>
      <c r="W3061">
        <v>59600227</v>
      </c>
      <c r="X3061">
        <v>59600227</v>
      </c>
      <c r="Y3061">
        <v>59600227</v>
      </c>
      <c r="Z3061">
        <v>59600227</v>
      </c>
      <c r="AA3061">
        <v>59600227</v>
      </c>
      <c r="AB3061">
        <v>59600227</v>
      </c>
      <c r="AC3061">
        <v>59600227</v>
      </c>
      <c r="AD3061">
        <v>59600227</v>
      </c>
      <c r="AE3061" t="s">
        <v>95</v>
      </c>
      <c r="AF3061" s="8">
        <v>45473</v>
      </c>
    </row>
    <row r="3062" spans="1:32" x14ac:dyDescent="0.25">
      <c r="A3062" t="s">
        <v>9256</v>
      </c>
      <c r="B3062" s="10">
        <v>2024</v>
      </c>
      <c r="C3062" s="8">
        <v>45383</v>
      </c>
      <c r="D3062" s="8">
        <v>45473</v>
      </c>
      <c r="E3062" t="s">
        <v>83</v>
      </c>
      <c r="F3062">
        <v>9.9</v>
      </c>
      <c r="G3062" t="s">
        <v>142</v>
      </c>
      <c r="H3062" t="e">
        <f>+Peon Barrido Vehic Limpia En Servo Limp</f>
        <v>#NAME?</v>
      </c>
      <c r="I3062" t="s">
        <v>159</v>
      </c>
      <c r="J3062" t="s">
        <v>555</v>
      </c>
      <c r="K3062" t="s">
        <v>3453</v>
      </c>
      <c r="L3062" t="s">
        <v>90</v>
      </c>
      <c r="M3062" t="s">
        <v>91</v>
      </c>
      <c r="N3062">
        <v>8741</v>
      </c>
      <c r="O3062" t="s">
        <v>93</v>
      </c>
      <c r="P3062">
        <v>8741</v>
      </c>
      <c r="Q3062" t="s">
        <v>93</v>
      </c>
      <c r="R3062">
        <v>59600228</v>
      </c>
      <c r="S3062">
        <v>59600228</v>
      </c>
      <c r="T3062">
        <v>59600228</v>
      </c>
      <c r="U3062">
        <v>59600228</v>
      </c>
      <c r="V3062">
        <v>59600228</v>
      </c>
      <c r="W3062">
        <v>59600228</v>
      </c>
      <c r="X3062">
        <v>59600228</v>
      </c>
      <c r="Y3062">
        <v>59600228</v>
      </c>
      <c r="Z3062">
        <v>59600228</v>
      </c>
      <c r="AA3062">
        <v>59600228</v>
      </c>
      <c r="AB3062">
        <v>59600228</v>
      </c>
      <c r="AC3062">
        <v>59600228</v>
      </c>
      <c r="AD3062">
        <v>59600228</v>
      </c>
      <c r="AE3062" t="s">
        <v>95</v>
      </c>
      <c r="AF3062" s="8">
        <v>45473</v>
      </c>
    </row>
    <row r="3063" spans="1:32" x14ac:dyDescent="0.25">
      <c r="A3063" t="s">
        <v>9257</v>
      </c>
      <c r="B3063" s="10">
        <v>2024</v>
      </c>
      <c r="C3063" s="8">
        <v>45383</v>
      </c>
      <c r="D3063" s="8">
        <v>45473</v>
      </c>
      <c r="E3063" t="s">
        <v>83</v>
      </c>
      <c r="F3063">
        <v>8.9</v>
      </c>
      <c r="G3063" t="s">
        <v>99</v>
      </c>
      <c r="H3063" t="s">
        <v>9258</v>
      </c>
      <c r="I3063" t="s">
        <v>351</v>
      </c>
      <c r="J3063" t="s">
        <v>241</v>
      </c>
      <c r="K3063" t="s">
        <v>2673</v>
      </c>
      <c r="L3063" t="s">
        <v>1660</v>
      </c>
      <c r="M3063" t="s">
        <v>91</v>
      </c>
      <c r="N3063">
        <v>7364</v>
      </c>
      <c r="O3063" t="s">
        <v>93</v>
      </c>
      <c r="P3063">
        <v>7364</v>
      </c>
      <c r="Q3063" t="s">
        <v>93</v>
      </c>
      <c r="R3063">
        <v>59600229</v>
      </c>
      <c r="S3063">
        <v>59600229</v>
      </c>
      <c r="T3063">
        <v>59600229</v>
      </c>
      <c r="U3063">
        <v>59600229</v>
      </c>
      <c r="V3063">
        <v>59600229</v>
      </c>
      <c r="W3063">
        <v>59600229</v>
      </c>
      <c r="X3063">
        <v>59600229</v>
      </c>
      <c r="Y3063">
        <v>59600229</v>
      </c>
      <c r="Z3063">
        <v>59600229</v>
      </c>
      <c r="AA3063">
        <v>59600229</v>
      </c>
      <c r="AB3063">
        <v>59600229</v>
      </c>
      <c r="AC3063">
        <v>59600229</v>
      </c>
      <c r="AD3063">
        <v>59600229</v>
      </c>
      <c r="AE3063" t="s">
        <v>95</v>
      </c>
      <c r="AF3063" s="8">
        <v>45473</v>
      </c>
    </row>
    <row r="3064" spans="1:32" x14ac:dyDescent="0.25">
      <c r="A3064" t="s">
        <v>9259</v>
      </c>
      <c r="B3064" s="10">
        <v>2024</v>
      </c>
      <c r="C3064" s="8">
        <v>45383</v>
      </c>
      <c r="D3064" s="8">
        <v>45473</v>
      </c>
      <c r="E3064" t="s">
        <v>83</v>
      </c>
      <c r="F3064">
        <v>7.9</v>
      </c>
      <c r="G3064" t="s">
        <v>124</v>
      </c>
      <c r="H3064" t="s">
        <v>2256</v>
      </c>
      <c r="I3064" t="s">
        <v>144</v>
      </c>
      <c r="J3064" t="s">
        <v>8298</v>
      </c>
      <c r="K3064" t="s">
        <v>1045</v>
      </c>
      <c r="L3064" t="s">
        <v>617</v>
      </c>
      <c r="M3064" t="s">
        <v>91</v>
      </c>
      <c r="N3064">
        <v>6532</v>
      </c>
      <c r="O3064" t="s">
        <v>93</v>
      </c>
      <c r="P3064">
        <v>6532</v>
      </c>
      <c r="Q3064" t="s">
        <v>93</v>
      </c>
      <c r="R3064">
        <v>59600263</v>
      </c>
      <c r="S3064">
        <v>59600263</v>
      </c>
      <c r="T3064">
        <v>59600263</v>
      </c>
      <c r="U3064">
        <v>59600263</v>
      </c>
      <c r="V3064">
        <v>59600263</v>
      </c>
      <c r="W3064">
        <v>59600263</v>
      </c>
      <c r="X3064">
        <v>59600263</v>
      </c>
      <c r="Y3064">
        <v>59600263</v>
      </c>
      <c r="Z3064">
        <v>59600263</v>
      </c>
      <c r="AA3064">
        <v>59600263</v>
      </c>
      <c r="AB3064">
        <v>59600263</v>
      </c>
      <c r="AC3064">
        <v>59600263</v>
      </c>
      <c r="AD3064">
        <v>59600263</v>
      </c>
      <c r="AE3064" t="s">
        <v>95</v>
      </c>
      <c r="AF3064" s="8">
        <v>45473</v>
      </c>
    </row>
    <row r="3065" spans="1:32" x14ac:dyDescent="0.25">
      <c r="A3065" t="s">
        <v>9260</v>
      </c>
      <c r="B3065" s="10">
        <v>2024</v>
      </c>
      <c r="C3065" s="8">
        <v>45383</v>
      </c>
      <c r="D3065" s="8">
        <v>45473</v>
      </c>
      <c r="E3065" t="s">
        <v>83</v>
      </c>
      <c r="F3065">
        <v>8.9</v>
      </c>
      <c r="G3065" t="s">
        <v>174</v>
      </c>
      <c r="H3065" t="s">
        <v>9261</v>
      </c>
      <c r="I3065" t="s">
        <v>1018</v>
      </c>
      <c r="J3065" t="s">
        <v>6039</v>
      </c>
      <c r="K3065" t="s">
        <v>2951</v>
      </c>
      <c r="L3065" t="s">
        <v>503</v>
      </c>
      <c r="M3065" t="s">
        <v>91</v>
      </c>
      <c r="N3065">
        <v>8399</v>
      </c>
      <c r="O3065" t="s">
        <v>93</v>
      </c>
      <c r="P3065">
        <v>8399</v>
      </c>
      <c r="Q3065" t="s">
        <v>93</v>
      </c>
      <c r="R3065">
        <v>59600264</v>
      </c>
      <c r="S3065">
        <v>59600264</v>
      </c>
      <c r="T3065">
        <v>59600264</v>
      </c>
      <c r="U3065">
        <v>59600264</v>
      </c>
      <c r="V3065">
        <v>59600264</v>
      </c>
      <c r="W3065">
        <v>59600264</v>
      </c>
      <c r="X3065">
        <v>59600264</v>
      </c>
      <c r="Y3065">
        <v>59600264</v>
      </c>
      <c r="Z3065">
        <v>59600264</v>
      </c>
      <c r="AA3065">
        <v>59600264</v>
      </c>
      <c r="AB3065">
        <v>59600264</v>
      </c>
      <c r="AC3065">
        <v>59600264</v>
      </c>
      <c r="AD3065">
        <v>59600264</v>
      </c>
      <c r="AE3065" t="s">
        <v>95</v>
      </c>
      <c r="AF3065" s="8">
        <v>45473</v>
      </c>
    </row>
    <row r="3066" spans="1:32" x14ac:dyDescent="0.25">
      <c r="A3066" t="s">
        <v>9262</v>
      </c>
      <c r="B3066" s="10">
        <v>2024</v>
      </c>
      <c r="C3066" s="8">
        <v>45383</v>
      </c>
      <c r="D3066" s="8">
        <v>45473</v>
      </c>
      <c r="E3066" t="s">
        <v>83</v>
      </c>
      <c r="F3066">
        <v>8.9</v>
      </c>
      <c r="G3066" t="s">
        <v>546</v>
      </c>
      <c r="H3066" t="s">
        <v>9263</v>
      </c>
      <c r="I3066" t="s">
        <v>351</v>
      </c>
      <c r="J3066" t="s">
        <v>4500</v>
      </c>
      <c r="K3066" t="s">
        <v>2951</v>
      </c>
      <c r="L3066" t="s">
        <v>256</v>
      </c>
      <c r="M3066" t="s">
        <v>91</v>
      </c>
      <c r="N3066">
        <v>8399</v>
      </c>
      <c r="O3066" t="s">
        <v>93</v>
      </c>
      <c r="P3066">
        <v>8399</v>
      </c>
      <c r="Q3066" t="s">
        <v>93</v>
      </c>
      <c r="R3066">
        <v>59600265</v>
      </c>
      <c r="S3066">
        <v>59600265</v>
      </c>
      <c r="T3066">
        <v>59600265</v>
      </c>
      <c r="U3066">
        <v>59600265</v>
      </c>
      <c r="V3066">
        <v>59600265</v>
      </c>
      <c r="W3066">
        <v>59600265</v>
      </c>
      <c r="X3066">
        <v>59600265</v>
      </c>
      <c r="Y3066">
        <v>59600265</v>
      </c>
      <c r="Z3066">
        <v>59600265</v>
      </c>
      <c r="AA3066">
        <v>59600265</v>
      </c>
      <c r="AB3066">
        <v>59600265</v>
      </c>
      <c r="AC3066">
        <v>59600265</v>
      </c>
      <c r="AD3066">
        <v>59600265</v>
      </c>
      <c r="AE3066" t="s">
        <v>95</v>
      </c>
      <c r="AF3066" s="8">
        <v>45473</v>
      </c>
    </row>
    <row r="3067" spans="1:32" x14ac:dyDescent="0.25">
      <c r="A3067" t="s">
        <v>9264</v>
      </c>
      <c r="B3067" s="10">
        <v>2024</v>
      </c>
      <c r="C3067" s="8">
        <v>45383</v>
      </c>
      <c r="D3067" s="8">
        <v>45473</v>
      </c>
      <c r="E3067" t="s">
        <v>83</v>
      </c>
      <c r="F3067">
        <v>13.9</v>
      </c>
      <c r="G3067" t="s">
        <v>356</v>
      </c>
      <c r="H3067" t="s">
        <v>308</v>
      </c>
      <c r="I3067" t="s">
        <v>1420</v>
      </c>
      <c r="J3067" t="s">
        <v>769</v>
      </c>
      <c r="K3067" t="s">
        <v>2951</v>
      </c>
      <c r="L3067" t="s">
        <v>5011</v>
      </c>
      <c r="M3067" t="s">
        <v>91</v>
      </c>
      <c r="N3067">
        <v>9591</v>
      </c>
      <c r="O3067" t="s">
        <v>93</v>
      </c>
      <c r="P3067">
        <v>9591</v>
      </c>
      <c r="Q3067" t="s">
        <v>93</v>
      </c>
      <c r="R3067">
        <v>59600266</v>
      </c>
      <c r="S3067">
        <v>59600266</v>
      </c>
      <c r="T3067">
        <v>59600266</v>
      </c>
      <c r="U3067">
        <v>59600266</v>
      </c>
      <c r="V3067">
        <v>59600266</v>
      </c>
      <c r="W3067">
        <v>59600266</v>
      </c>
      <c r="X3067">
        <v>59600266</v>
      </c>
      <c r="Y3067">
        <v>59600266</v>
      </c>
      <c r="Z3067">
        <v>59600266</v>
      </c>
      <c r="AA3067">
        <v>59600266</v>
      </c>
      <c r="AB3067">
        <v>59600266</v>
      </c>
      <c r="AC3067">
        <v>59600266</v>
      </c>
      <c r="AD3067">
        <v>59600266</v>
      </c>
      <c r="AE3067" t="s">
        <v>95</v>
      </c>
      <c r="AF3067" s="8">
        <v>45473</v>
      </c>
    </row>
    <row r="3068" spans="1:32" x14ac:dyDescent="0.25">
      <c r="A3068" t="s">
        <v>9265</v>
      </c>
      <c r="B3068" s="10">
        <v>2024</v>
      </c>
      <c r="C3068" s="8">
        <v>45383</v>
      </c>
      <c r="D3068" s="8">
        <v>45473</v>
      </c>
      <c r="E3068" t="s">
        <v>83</v>
      </c>
      <c r="F3068">
        <v>9.9</v>
      </c>
      <c r="G3068" t="s">
        <v>1165</v>
      </c>
      <c r="H3068" t="s">
        <v>195</v>
      </c>
      <c r="I3068" t="s">
        <v>3533</v>
      </c>
      <c r="J3068" t="s">
        <v>9266</v>
      </c>
      <c r="K3068" t="s">
        <v>2951</v>
      </c>
      <c r="L3068" t="s">
        <v>184</v>
      </c>
      <c r="M3068" t="s">
        <v>91</v>
      </c>
      <c r="N3068">
        <v>7705</v>
      </c>
      <c r="O3068" t="s">
        <v>93</v>
      </c>
      <c r="P3068">
        <v>7705</v>
      </c>
      <c r="Q3068" t="s">
        <v>93</v>
      </c>
      <c r="R3068">
        <v>59600267</v>
      </c>
      <c r="S3068">
        <v>59600267</v>
      </c>
      <c r="T3068">
        <v>59600267</v>
      </c>
      <c r="U3068">
        <v>59600267</v>
      </c>
      <c r="V3068">
        <v>59600267</v>
      </c>
      <c r="W3068">
        <v>59600267</v>
      </c>
      <c r="X3068">
        <v>59600267</v>
      </c>
      <c r="Y3068">
        <v>59600267</v>
      </c>
      <c r="Z3068">
        <v>59600267</v>
      </c>
      <c r="AA3068">
        <v>59600267</v>
      </c>
      <c r="AB3068">
        <v>59600267</v>
      </c>
      <c r="AC3068">
        <v>59600267</v>
      </c>
      <c r="AD3068">
        <v>59600267</v>
      </c>
      <c r="AE3068" t="s">
        <v>95</v>
      </c>
      <c r="AF3068" s="8">
        <v>45473</v>
      </c>
    </row>
    <row r="3069" spans="1:32" x14ac:dyDescent="0.25">
      <c r="A3069" t="s">
        <v>9267</v>
      </c>
      <c r="B3069" s="10">
        <v>2024</v>
      </c>
      <c r="C3069" s="8">
        <v>45383</v>
      </c>
      <c r="D3069" s="8">
        <v>45473</v>
      </c>
      <c r="E3069" t="s">
        <v>83</v>
      </c>
      <c r="F3069">
        <v>8.9</v>
      </c>
      <c r="G3069" t="s">
        <v>546</v>
      </c>
      <c r="H3069" t="s">
        <v>9268</v>
      </c>
      <c r="I3069" t="s">
        <v>87</v>
      </c>
      <c r="J3069" t="s">
        <v>9269</v>
      </c>
      <c r="K3069" t="s">
        <v>9270</v>
      </c>
      <c r="L3069" t="s">
        <v>605</v>
      </c>
      <c r="M3069" t="s">
        <v>137</v>
      </c>
      <c r="N3069">
        <v>8399</v>
      </c>
      <c r="O3069" t="s">
        <v>93</v>
      </c>
      <c r="P3069">
        <v>8399</v>
      </c>
      <c r="Q3069" t="s">
        <v>93</v>
      </c>
      <c r="R3069">
        <v>59600268</v>
      </c>
      <c r="S3069">
        <v>59600268</v>
      </c>
      <c r="T3069">
        <v>59600268</v>
      </c>
      <c r="U3069">
        <v>59600268</v>
      </c>
      <c r="V3069">
        <v>59600268</v>
      </c>
      <c r="W3069">
        <v>59600268</v>
      </c>
      <c r="X3069">
        <v>59600268</v>
      </c>
      <c r="Y3069">
        <v>59600268</v>
      </c>
      <c r="Z3069">
        <v>59600268</v>
      </c>
      <c r="AA3069">
        <v>59600268</v>
      </c>
      <c r="AB3069">
        <v>59600268</v>
      </c>
      <c r="AC3069">
        <v>59600268</v>
      </c>
      <c r="AD3069">
        <v>59600268</v>
      </c>
      <c r="AE3069" t="s">
        <v>95</v>
      </c>
      <c r="AF3069" s="8">
        <v>45473</v>
      </c>
    </row>
    <row r="3070" spans="1:32" x14ac:dyDescent="0.25">
      <c r="A3070" t="s">
        <v>9271</v>
      </c>
      <c r="B3070" s="10">
        <v>2024</v>
      </c>
      <c r="C3070" s="8">
        <v>45383</v>
      </c>
      <c r="D3070" s="8">
        <v>45473</v>
      </c>
      <c r="E3070" t="s">
        <v>83</v>
      </c>
      <c r="F3070">
        <v>7.9</v>
      </c>
      <c r="G3070" t="s">
        <v>124</v>
      </c>
      <c r="H3070" t="s">
        <v>181</v>
      </c>
      <c r="I3070" t="s">
        <v>109</v>
      </c>
      <c r="J3070" t="s">
        <v>9272</v>
      </c>
      <c r="K3070" t="s">
        <v>4599</v>
      </c>
      <c r="L3070" t="s">
        <v>2566</v>
      </c>
      <c r="M3070" t="s">
        <v>137</v>
      </c>
      <c r="N3070">
        <v>6532</v>
      </c>
      <c r="O3070" t="s">
        <v>93</v>
      </c>
      <c r="P3070">
        <v>6532</v>
      </c>
      <c r="Q3070" t="s">
        <v>93</v>
      </c>
      <c r="R3070">
        <v>59600311</v>
      </c>
      <c r="S3070">
        <v>59600311</v>
      </c>
      <c r="T3070">
        <v>59600311</v>
      </c>
      <c r="U3070">
        <v>59600311</v>
      </c>
      <c r="V3070">
        <v>59600311</v>
      </c>
      <c r="W3070">
        <v>59600311</v>
      </c>
      <c r="X3070">
        <v>59600311</v>
      </c>
      <c r="Y3070">
        <v>59600311</v>
      </c>
      <c r="Z3070">
        <v>59600311</v>
      </c>
      <c r="AA3070">
        <v>59600311</v>
      </c>
      <c r="AB3070">
        <v>59600311</v>
      </c>
      <c r="AC3070">
        <v>59600311</v>
      </c>
      <c r="AD3070">
        <v>59600311</v>
      </c>
      <c r="AE3070" t="s">
        <v>95</v>
      </c>
      <c r="AF3070" s="8">
        <v>45473</v>
      </c>
    </row>
    <row r="3071" spans="1:32" x14ac:dyDescent="0.25">
      <c r="A3071" t="s">
        <v>9273</v>
      </c>
      <c r="B3071" s="10">
        <v>2024</v>
      </c>
      <c r="C3071" s="8">
        <v>45383</v>
      </c>
      <c r="D3071" s="8">
        <v>45473</v>
      </c>
      <c r="E3071" t="s">
        <v>83</v>
      </c>
      <c r="F3071">
        <v>8.9</v>
      </c>
      <c r="G3071" t="s">
        <v>180</v>
      </c>
      <c r="H3071" t="s">
        <v>195</v>
      </c>
      <c r="I3071" t="s">
        <v>3502</v>
      </c>
      <c r="J3071" t="s">
        <v>9274</v>
      </c>
      <c r="K3071" t="s">
        <v>8782</v>
      </c>
      <c r="L3071" t="s">
        <v>639</v>
      </c>
      <c r="M3071" t="s">
        <v>91</v>
      </c>
      <c r="N3071">
        <v>7364</v>
      </c>
      <c r="O3071" t="s">
        <v>93</v>
      </c>
      <c r="P3071">
        <v>7364</v>
      </c>
      <c r="Q3071" t="s">
        <v>93</v>
      </c>
      <c r="R3071">
        <v>59600312</v>
      </c>
      <c r="S3071">
        <v>59600312</v>
      </c>
      <c r="T3071">
        <v>59600312</v>
      </c>
      <c r="U3071">
        <v>59600312</v>
      </c>
      <c r="V3071">
        <v>59600312</v>
      </c>
      <c r="W3071">
        <v>59600312</v>
      </c>
      <c r="X3071">
        <v>59600312</v>
      </c>
      <c r="Y3071">
        <v>59600312</v>
      </c>
      <c r="Z3071">
        <v>59600312</v>
      </c>
      <c r="AA3071">
        <v>59600312</v>
      </c>
      <c r="AB3071">
        <v>59600312</v>
      </c>
      <c r="AC3071">
        <v>59600312</v>
      </c>
      <c r="AD3071">
        <v>59600312</v>
      </c>
      <c r="AE3071" t="s">
        <v>95</v>
      </c>
      <c r="AF3071" s="8">
        <v>45473</v>
      </c>
    </row>
    <row r="3072" spans="1:32" x14ac:dyDescent="0.25">
      <c r="A3072" t="s">
        <v>9275</v>
      </c>
      <c r="B3072" s="10">
        <v>2024</v>
      </c>
      <c r="C3072" s="8">
        <v>45383</v>
      </c>
      <c r="D3072" s="8">
        <v>45473</v>
      </c>
      <c r="E3072" t="s">
        <v>83</v>
      </c>
      <c r="F3072">
        <v>10.9</v>
      </c>
      <c r="G3072" t="s">
        <v>2351</v>
      </c>
      <c r="H3072" t="s">
        <v>181</v>
      </c>
      <c r="I3072" t="s">
        <v>351</v>
      </c>
      <c r="J3072" t="s">
        <v>2330</v>
      </c>
      <c r="K3072" t="s">
        <v>8782</v>
      </c>
      <c r="L3072" t="s">
        <v>503</v>
      </c>
      <c r="M3072" t="s">
        <v>137</v>
      </c>
      <c r="N3072">
        <v>9098</v>
      </c>
      <c r="O3072" t="s">
        <v>93</v>
      </c>
      <c r="P3072">
        <v>9098</v>
      </c>
      <c r="Q3072" t="s">
        <v>93</v>
      </c>
      <c r="R3072">
        <v>59600313</v>
      </c>
      <c r="S3072">
        <v>59600313</v>
      </c>
      <c r="T3072">
        <v>59600313</v>
      </c>
      <c r="U3072">
        <v>59600313</v>
      </c>
      <c r="V3072">
        <v>59600313</v>
      </c>
      <c r="W3072">
        <v>59600313</v>
      </c>
      <c r="X3072">
        <v>59600313</v>
      </c>
      <c r="Y3072">
        <v>59600313</v>
      </c>
      <c r="Z3072">
        <v>59600313</v>
      </c>
      <c r="AA3072">
        <v>59600313</v>
      </c>
      <c r="AB3072">
        <v>59600313</v>
      </c>
      <c r="AC3072">
        <v>59600313</v>
      </c>
      <c r="AD3072">
        <v>59600313</v>
      </c>
      <c r="AE3072" t="s">
        <v>95</v>
      </c>
      <c r="AF3072" s="8">
        <v>45473</v>
      </c>
    </row>
    <row r="3073" spans="1:32" x14ac:dyDescent="0.25">
      <c r="A3073" t="s">
        <v>9276</v>
      </c>
      <c r="B3073" s="10">
        <v>2024</v>
      </c>
      <c r="C3073" s="8">
        <v>45383</v>
      </c>
      <c r="D3073" s="8">
        <v>45473</v>
      </c>
      <c r="E3073" t="s">
        <v>83</v>
      </c>
      <c r="F3073">
        <v>8</v>
      </c>
      <c r="G3073" t="s">
        <v>99</v>
      </c>
      <c r="H3073" t="s">
        <v>9277</v>
      </c>
      <c r="I3073" t="s">
        <v>351</v>
      </c>
      <c r="J3073" t="s">
        <v>118</v>
      </c>
      <c r="K3073" t="s">
        <v>8782</v>
      </c>
      <c r="L3073" t="s">
        <v>503</v>
      </c>
      <c r="M3073" t="s">
        <v>91</v>
      </c>
      <c r="N3073">
        <v>7364</v>
      </c>
      <c r="O3073" t="s">
        <v>93</v>
      </c>
      <c r="P3073">
        <v>7364</v>
      </c>
      <c r="Q3073" t="s">
        <v>93</v>
      </c>
      <c r="R3073">
        <v>59600314</v>
      </c>
      <c r="S3073">
        <v>59600314</v>
      </c>
      <c r="T3073">
        <v>59600314</v>
      </c>
      <c r="U3073">
        <v>59600314</v>
      </c>
      <c r="V3073">
        <v>59600314</v>
      </c>
      <c r="W3073">
        <v>59600314</v>
      </c>
      <c r="X3073">
        <v>59600314</v>
      </c>
      <c r="Y3073">
        <v>59600314</v>
      </c>
      <c r="Z3073">
        <v>59600314</v>
      </c>
      <c r="AA3073">
        <v>59600314</v>
      </c>
      <c r="AB3073">
        <v>59600314</v>
      </c>
      <c r="AC3073">
        <v>59600314</v>
      </c>
      <c r="AD3073">
        <v>59600314</v>
      </c>
      <c r="AE3073" t="s">
        <v>95</v>
      </c>
      <c r="AF3073" s="8">
        <v>45473</v>
      </c>
    </row>
    <row r="3074" spans="1:32" x14ac:dyDescent="0.25">
      <c r="A3074" t="s">
        <v>9278</v>
      </c>
      <c r="B3074" s="10">
        <v>2024</v>
      </c>
      <c r="C3074" s="8">
        <v>45383</v>
      </c>
      <c r="D3074" s="8">
        <v>45473</v>
      </c>
      <c r="E3074" t="s">
        <v>83</v>
      </c>
      <c r="F3074">
        <v>8.9</v>
      </c>
      <c r="G3074" t="s">
        <v>180</v>
      </c>
      <c r="H3074" t="s">
        <v>195</v>
      </c>
      <c r="I3074" t="s">
        <v>87</v>
      </c>
      <c r="J3074" t="s">
        <v>2440</v>
      </c>
      <c r="K3074" t="s">
        <v>8782</v>
      </c>
      <c r="L3074" t="s">
        <v>4517</v>
      </c>
      <c r="M3074" t="s">
        <v>137</v>
      </c>
      <c r="N3074">
        <v>7364</v>
      </c>
      <c r="O3074" t="s">
        <v>93</v>
      </c>
      <c r="P3074">
        <v>7364</v>
      </c>
      <c r="Q3074" t="s">
        <v>93</v>
      </c>
      <c r="R3074">
        <v>59600315</v>
      </c>
      <c r="S3074">
        <v>59600315</v>
      </c>
      <c r="T3074">
        <v>59600315</v>
      </c>
      <c r="U3074">
        <v>59600315</v>
      </c>
      <c r="V3074">
        <v>59600315</v>
      </c>
      <c r="W3074">
        <v>59600315</v>
      </c>
      <c r="X3074">
        <v>59600315</v>
      </c>
      <c r="Y3074">
        <v>59600315</v>
      </c>
      <c r="Z3074">
        <v>59600315</v>
      </c>
      <c r="AA3074">
        <v>59600315</v>
      </c>
      <c r="AB3074">
        <v>59600315</v>
      </c>
      <c r="AC3074">
        <v>59600315</v>
      </c>
      <c r="AD3074">
        <v>59600315</v>
      </c>
      <c r="AE3074" t="s">
        <v>95</v>
      </c>
      <c r="AF3074" s="8">
        <v>45473</v>
      </c>
    </row>
    <row r="3075" spans="1:32" x14ac:dyDescent="0.25">
      <c r="A3075" t="s">
        <v>9279</v>
      </c>
      <c r="B3075" s="10">
        <v>2024</v>
      </c>
      <c r="C3075" s="8">
        <v>45383</v>
      </c>
      <c r="D3075" s="8">
        <v>45473</v>
      </c>
      <c r="E3075" t="s">
        <v>83</v>
      </c>
      <c r="F3075">
        <v>7.9</v>
      </c>
      <c r="G3075" t="s">
        <v>124</v>
      </c>
      <c r="H3075" t="s">
        <v>9280</v>
      </c>
      <c r="I3075" t="s">
        <v>87</v>
      </c>
      <c r="J3075" t="s">
        <v>671</v>
      </c>
      <c r="K3075" t="s">
        <v>8782</v>
      </c>
      <c r="L3075" t="s">
        <v>503</v>
      </c>
      <c r="M3075" t="s">
        <v>137</v>
      </c>
      <c r="N3075">
        <v>6532</v>
      </c>
      <c r="O3075" t="s">
        <v>93</v>
      </c>
      <c r="P3075">
        <v>6532</v>
      </c>
      <c r="Q3075" t="s">
        <v>93</v>
      </c>
      <c r="R3075">
        <v>59600316</v>
      </c>
      <c r="S3075">
        <v>59600316</v>
      </c>
      <c r="T3075">
        <v>59600316</v>
      </c>
      <c r="U3075">
        <v>59600316</v>
      </c>
      <c r="V3075">
        <v>59600316</v>
      </c>
      <c r="W3075">
        <v>59600316</v>
      </c>
      <c r="X3075">
        <v>59600316</v>
      </c>
      <c r="Y3075">
        <v>59600316</v>
      </c>
      <c r="Z3075">
        <v>59600316</v>
      </c>
      <c r="AA3075">
        <v>59600316</v>
      </c>
      <c r="AB3075">
        <v>59600316</v>
      </c>
      <c r="AC3075">
        <v>59600316</v>
      </c>
      <c r="AD3075">
        <v>59600316</v>
      </c>
      <c r="AE3075" t="s">
        <v>95</v>
      </c>
      <c r="AF3075" s="8">
        <v>45473</v>
      </c>
    </row>
    <row r="3076" spans="1:32" x14ac:dyDescent="0.25">
      <c r="A3076" t="s">
        <v>9281</v>
      </c>
      <c r="B3076" s="10">
        <v>2024</v>
      </c>
      <c r="C3076" s="8">
        <v>45383</v>
      </c>
      <c r="D3076" s="8">
        <v>45473</v>
      </c>
      <c r="E3076" t="s">
        <v>83</v>
      </c>
      <c r="F3076">
        <v>10.9</v>
      </c>
      <c r="G3076" t="s">
        <v>9282</v>
      </c>
      <c r="H3076" t="e">
        <f>+Peon Barrido Vehic Limpia En Servo Limp</f>
        <v>#NAME?</v>
      </c>
      <c r="I3076" t="s">
        <v>159</v>
      </c>
      <c r="J3076" t="s">
        <v>9283</v>
      </c>
      <c r="K3076" t="s">
        <v>9284</v>
      </c>
      <c r="L3076" t="s">
        <v>1348</v>
      </c>
      <c r="M3076" t="s">
        <v>91</v>
      </c>
      <c r="N3076">
        <v>9098</v>
      </c>
      <c r="O3076" t="s">
        <v>93</v>
      </c>
      <c r="P3076">
        <v>9098</v>
      </c>
      <c r="Q3076" t="s">
        <v>93</v>
      </c>
      <c r="R3076">
        <v>59600353</v>
      </c>
      <c r="S3076">
        <v>59600353</v>
      </c>
      <c r="T3076">
        <v>59600353</v>
      </c>
      <c r="U3076">
        <v>59600353</v>
      </c>
      <c r="V3076">
        <v>59600353</v>
      </c>
      <c r="W3076">
        <v>59600353</v>
      </c>
      <c r="X3076">
        <v>59600353</v>
      </c>
      <c r="Y3076">
        <v>59600353</v>
      </c>
      <c r="Z3076">
        <v>59600353</v>
      </c>
      <c r="AA3076">
        <v>59600353</v>
      </c>
      <c r="AB3076">
        <v>59600353</v>
      </c>
      <c r="AC3076">
        <v>59600353</v>
      </c>
      <c r="AD3076">
        <v>59600353</v>
      </c>
      <c r="AE3076" t="s">
        <v>95</v>
      </c>
      <c r="AF3076" s="8">
        <v>45473</v>
      </c>
    </row>
    <row r="3077" spans="1:32" x14ac:dyDescent="0.25">
      <c r="A3077" t="s">
        <v>9285</v>
      </c>
      <c r="B3077" s="10">
        <v>2024</v>
      </c>
      <c r="C3077" s="8">
        <v>45383</v>
      </c>
      <c r="D3077" s="8">
        <v>45473</v>
      </c>
      <c r="E3077" t="s">
        <v>83</v>
      </c>
      <c r="F3077">
        <v>15.9</v>
      </c>
      <c r="G3077" t="s">
        <v>206</v>
      </c>
      <c r="H3077" t="s">
        <v>9286</v>
      </c>
      <c r="I3077" t="s">
        <v>4835</v>
      </c>
      <c r="J3077" t="s">
        <v>9287</v>
      </c>
      <c r="K3077" t="s">
        <v>4033</v>
      </c>
      <c r="L3077" t="s">
        <v>316</v>
      </c>
      <c r="M3077" t="s">
        <v>137</v>
      </c>
      <c r="N3077">
        <v>10774</v>
      </c>
      <c r="O3077" t="s">
        <v>93</v>
      </c>
      <c r="P3077">
        <v>10774</v>
      </c>
      <c r="Q3077" t="s">
        <v>93</v>
      </c>
      <c r="R3077">
        <v>59600354</v>
      </c>
      <c r="S3077">
        <v>59600354</v>
      </c>
      <c r="T3077">
        <v>59600354</v>
      </c>
      <c r="U3077">
        <v>59600354</v>
      </c>
      <c r="V3077">
        <v>59600354</v>
      </c>
      <c r="W3077">
        <v>59600354</v>
      </c>
      <c r="X3077">
        <v>59600354</v>
      </c>
      <c r="Y3077">
        <v>59600354</v>
      </c>
      <c r="Z3077">
        <v>59600354</v>
      </c>
      <c r="AA3077">
        <v>59600354</v>
      </c>
      <c r="AB3077">
        <v>59600354</v>
      </c>
      <c r="AC3077">
        <v>59600354</v>
      </c>
      <c r="AD3077">
        <v>59600354</v>
      </c>
      <c r="AE3077" t="s">
        <v>95</v>
      </c>
      <c r="AF3077" s="8">
        <v>45473</v>
      </c>
    </row>
    <row r="3078" spans="1:32" x14ac:dyDescent="0.25">
      <c r="A3078" t="s">
        <v>9288</v>
      </c>
      <c r="B3078" s="10">
        <v>2024</v>
      </c>
      <c r="C3078" s="8">
        <v>45383</v>
      </c>
      <c r="D3078" s="8">
        <v>45473</v>
      </c>
      <c r="E3078" t="s">
        <v>83</v>
      </c>
      <c r="F3078">
        <v>19.899999999999999</v>
      </c>
      <c r="G3078" t="s">
        <v>107</v>
      </c>
      <c r="H3078" t="s">
        <v>9289</v>
      </c>
      <c r="I3078" t="s">
        <v>190</v>
      </c>
      <c r="J3078" t="s">
        <v>176</v>
      </c>
      <c r="K3078" t="s">
        <v>4033</v>
      </c>
      <c r="L3078" t="s">
        <v>5533</v>
      </c>
      <c r="M3078" t="s">
        <v>137</v>
      </c>
      <c r="N3078">
        <v>10916</v>
      </c>
      <c r="O3078" t="s">
        <v>93</v>
      </c>
      <c r="P3078">
        <v>10916</v>
      </c>
      <c r="Q3078" t="s">
        <v>93</v>
      </c>
      <c r="R3078">
        <v>59600355</v>
      </c>
      <c r="S3078">
        <v>59600355</v>
      </c>
      <c r="T3078">
        <v>59600355</v>
      </c>
      <c r="U3078">
        <v>59600355</v>
      </c>
      <c r="V3078">
        <v>59600355</v>
      </c>
      <c r="W3078">
        <v>59600355</v>
      </c>
      <c r="X3078">
        <v>59600355</v>
      </c>
      <c r="Y3078">
        <v>59600355</v>
      </c>
      <c r="Z3078">
        <v>59600355</v>
      </c>
      <c r="AA3078">
        <v>59600355</v>
      </c>
      <c r="AB3078">
        <v>59600355</v>
      </c>
      <c r="AC3078">
        <v>59600355</v>
      </c>
      <c r="AD3078">
        <v>59600355</v>
      </c>
      <c r="AE3078" t="s">
        <v>95</v>
      </c>
      <c r="AF3078" s="8">
        <v>45473</v>
      </c>
    </row>
    <row r="3079" spans="1:32" x14ac:dyDescent="0.25">
      <c r="A3079" t="s">
        <v>9290</v>
      </c>
      <c r="B3079" s="10">
        <v>2024</v>
      </c>
      <c r="C3079" s="8">
        <v>45383</v>
      </c>
      <c r="D3079" s="8">
        <v>45473</v>
      </c>
      <c r="E3079" t="s">
        <v>83</v>
      </c>
      <c r="F3079">
        <v>8</v>
      </c>
      <c r="G3079" t="s">
        <v>498</v>
      </c>
      <c r="H3079" t="s">
        <v>308</v>
      </c>
      <c r="I3079" t="s">
        <v>190</v>
      </c>
      <c r="J3079" t="s">
        <v>9291</v>
      </c>
      <c r="K3079" t="s">
        <v>4033</v>
      </c>
      <c r="L3079" t="s">
        <v>3453</v>
      </c>
      <c r="M3079" t="s">
        <v>137</v>
      </c>
      <c r="N3079">
        <v>7364</v>
      </c>
      <c r="O3079" t="s">
        <v>93</v>
      </c>
      <c r="P3079">
        <v>7364</v>
      </c>
      <c r="Q3079" t="s">
        <v>93</v>
      </c>
      <c r="R3079">
        <v>59600356</v>
      </c>
      <c r="S3079">
        <v>59600356</v>
      </c>
      <c r="T3079">
        <v>59600356</v>
      </c>
      <c r="U3079">
        <v>59600356</v>
      </c>
      <c r="V3079">
        <v>59600356</v>
      </c>
      <c r="W3079">
        <v>59600356</v>
      </c>
      <c r="X3079">
        <v>59600356</v>
      </c>
      <c r="Y3079">
        <v>59600356</v>
      </c>
      <c r="Z3079">
        <v>59600356</v>
      </c>
      <c r="AA3079">
        <v>59600356</v>
      </c>
      <c r="AB3079">
        <v>59600356</v>
      </c>
      <c r="AC3079">
        <v>59600356</v>
      </c>
      <c r="AD3079">
        <v>59600356</v>
      </c>
      <c r="AE3079" t="s">
        <v>95</v>
      </c>
      <c r="AF3079" s="8">
        <v>45473</v>
      </c>
    </row>
    <row r="3080" spans="1:32" x14ac:dyDescent="0.25">
      <c r="A3080" t="s">
        <v>9292</v>
      </c>
      <c r="B3080" s="10">
        <v>2024</v>
      </c>
      <c r="C3080" s="8">
        <v>45383</v>
      </c>
      <c r="D3080" s="8">
        <v>45473</v>
      </c>
      <c r="E3080" t="s">
        <v>83</v>
      </c>
      <c r="F3080">
        <v>8.9</v>
      </c>
      <c r="G3080" t="s">
        <v>99</v>
      </c>
      <c r="H3080" t="s">
        <v>181</v>
      </c>
      <c r="I3080" t="s">
        <v>531</v>
      </c>
      <c r="J3080" t="s">
        <v>4044</v>
      </c>
      <c r="K3080" t="s">
        <v>4033</v>
      </c>
      <c r="L3080" t="s">
        <v>453</v>
      </c>
      <c r="M3080" t="s">
        <v>137</v>
      </c>
      <c r="N3080">
        <v>8399</v>
      </c>
      <c r="O3080" t="s">
        <v>93</v>
      </c>
      <c r="P3080">
        <v>8399</v>
      </c>
      <c r="Q3080" t="s">
        <v>93</v>
      </c>
      <c r="R3080">
        <v>59600357</v>
      </c>
      <c r="S3080">
        <v>59600357</v>
      </c>
      <c r="T3080">
        <v>59600357</v>
      </c>
      <c r="U3080">
        <v>59600357</v>
      </c>
      <c r="V3080">
        <v>59600357</v>
      </c>
      <c r="W3080">
        <v>59600357</v>
      </c>
      <c r="X3080">
        <v>59600357</v>
      </c>
      <c r="Y3080">
        <v>59600357</v>
      </c>
      <c r="Z3080">
        <v>59600357</v>
      </c>
      <c r="AA3080">
        <v>59600357</v>
      </c>
      <c r="AB3080">
        <v>59600357</v>
      </c>
      <c r="AC3080">
        <v>59600357</v>
      </c>
      <c r="AD3080">
        <v>59600357</v>
      </c>
      <c r="AE3080" t="s">
        <v>95</v>
      </c>
      <c r="AF3080" s="8">
        <v>45473</v>
      </c>
    </row>
    <row r="3081" spans="1:32" x14ac:dyDescent="0.25">
      <c r="A3081" t="s">
        <v>9293</v>
      </c>
      <c r="B3081" s="10">
        <v>2024</v>
      </c>
      <c r="C3081" s="8">
        <v>45383</v>
      </c>
      <c r="D3081" s="8">
        <v>45473</v>
      </c>
      <c r="E3081" t="s">
        <v>83</v>
      </c>
      <c r="F3081">
        <v>8.9</v>
      </c>
      <c r="G3081" t="s">
        <v>99</v>
      </c>
      <c r="H3081" t="s">
        <v>9294</v>
      </c>
      <c r="I3081" t="s">
        <v>87</v>
      </c>
      <c r="J3081" t="s">
        <v>501</v>
      </c>
      <c r="K3081" t="s">
        <v>4033</v>
      </c>
      <c r="L3081" t="s">
        <v>146</v>
      </c>
      <c r="M3081" t="s">
        <v>137</v>
      </c>
      <c r="N3081">
        <v>8399</v>
      </c>
      <c r="O3081" t="s">
        <v>93</v>
      </c>
      <c r="P3081">
        <v>8399</v>
      </c>
      <c r="Q3081" t="s">
        <v>93</v>
      </c>
      <c r="R3081">
        <v>59600358</v>
      </c>
      <c r="S3081">
        <v>59600358</v>
      </c>
      <c r="T3081">
        <v>59600358</v>
      </c>
      <c r="U3081">
        <v>59600358</v>
      </c>
      <c r="V3081">
        <v>59600358</v>
      </c>
      <c r="W3081">
        <v>59600358</v>
      </c>
      <c r="X3081">
        <v>59600358</v>
      </c>
      <c r="Y3081">
        <v>59600358</v>
      </c>
      <c r="Z3081">
        <v>59600358</v>
      </c>
      <c r="AA3081">
        <v>59600358</v>
      </c>
      <c r="AB3081">
        <v>59600358</v>
      </c>
      <c r="AC3081">
        <v>59600358</v>
      </c>
      <c r="AD3081">
        <v>59600358</v>
      </c>
      <c r="AE3081" t="s">
        <v>95</v>
      </c>
      <c r="AF3081" s="8">
        <v>45473</v>
      </c>
    </row>
    <row r="3082" spans="1:32" x14ac:dyDescent="0.25">
      <c r="A3082" t="s">
        <v>9295</v>
      </c>
      <c r="B3082" s="10">
        <v>2024</v>
      </c>
      <c r="C3082" s="8">
        <v>45383</v>
      </c>
      <c r="D3082" s="8">
        <v>45473</v>
      </c>
      <c r="E3082" t="s">
        <v>83</v>
      </c>
      <c r="F3082">
        <v>8.9</v>
      </c>
      <c r="G3082" t="s">
        <v>99</v>
      </c>
      <c r="H3082" t="s">
        <v>9296</v>
      </c>
      <c r="I3082" t="s">
        <v>190</v>
      </c>
      <c r="J3082" t="s">
        <v>447</v>
      </c>
      <c r="K3082" t="s">
        <v>8545</v>
      </c>
      <c r="L3082" t="s">
        <v>102</v>
      </c>
      <c r="M3082" t="s">
        <v>137</v>
      </c>
      <c r="N3082">
        <v>8399</v>
      </c>
      <c r="O3082" t="s">
        <v>93</v>
      </c>
      <c r="P3082">
        <v>8399</v>
      </c>
      <c r="Q3082" t="s">
        <v>93</v>
      </c>
      <c r="R3082">
        <v>59600400</v>
      </c>
      <c r="S3082">
        <v>59600400</v>
      </c>
      <c r="T3082">
        <v>59600400</v>
      </c>
      <c r="U3082">
        <v>59600400</v>
      </c>
      <c r="V3082">
        <v>59600400</v>
      </c>
      <c r="W3082">
        <v>59600400</v>
      </c>
      <c r="X3082">
        <v>59600400</v>
      </c>
      <c r="Y3082">
        <v>59600400</v>
      </c>
      <c r="Z3082">
        <v>59600400</v>
      </c>
      <c r="AA3082">
        <v>59600400</v>
      </c>
      <c r="AB3082">
        <v>59600400</v>
      </c>
      <c r="AC3082">
        <v>59600400</v>
      </c>
      <c r="AD3082">
        <v>59600400</v>
      </c>
      <c r="AE3082" t="s">
        <v>95</v>
      </c>
      <c r="AF3082" s="8">
        <v>45473</v>
      </c>
    </row>
    <row r="3083" spans="1:32" x14ac:dyDescent="0.25">
      <c r="A3083" t="s">
        <v>9297</v>
      </c>
      <c r="B3083" s="10">
        <v>2024</v>
      </c>
      <c r="C3083" s="8">
        <v>45383</v>
      </c>
      <c r="D3083" s="8">
        <v>45473</v>
      </c>
      <c r="E3083" t="s">
        <v>83</v>
      </c>
      <c r="F3083">
        <v>7.9</v>
      </c>
      <c r="G3083" t="s">
        <v>124</v>
      </c>
      <c r="H3083" t="s">
        <v>9298</v>
      </c>
      <c r="I3083" t="s">
        <v>531</v>
      </c>
      <c r="J3083" t="s">
        <v>5243</v>
      </c>
      <c r="K3083" t="s">
        <v>8545</v>
      </c>
      <c r="L3083" t="s">
        <v>102</v>
      </c>
      <c r="M3083" t="s">
        <v>137</v>
      </c>
      <c r="N3083">
        <v>6532</v>
      </c>
      <c r="O3083" t="s">
        <v>93</v>
      </c>
      <c r="P3083">
        <v>6532</v>
      </c>
      <c r="Q3083" t="s">
        <v>93</v>
      </c>
      <c r="R3083">
        <v>59600401</v>
      </c>
      <c r="S3083">
        <v>59600401</v>
      </c>
      <c r="T3083">
        <v>59600401</v>
      </c>
      <c r="U3083">
        <v>59600401</v>
      </c>
      <c r="V3083">
        <v>59600401</v>
      </c>
      <c r="W3083">
        <v>59600401</v>
      </c>
      <c r="X3083">
        <v>59600401</v>
      </c>
      <c r="Y3083">
        <v>59600401</v>
      </c>
      <c r="Z3083">
        <v>59600401</v>
      </c>
      <c r="AA3083">
        <v>59600401</v>
      </c>
      <c r="AB3083">
        <v>59600401</v>
      </c>
      <c r="AC3083">
        <v>59600401</v>
      </c>
      <c r="AD3083">
        <v>59600401</v>
      </c>
      <c r="AE3083" t="s">
        <v>95</v>
      </c>
      <c r="AF3083" s="8">
        <v>45473</v>
      </c>
    </row>
    <row r="3084" spans="1:32" x14ac:dyDescent="0.25">
      <c r="A3084" t="s">
        <v>9299</v>
      </c>
      <c r="B3084" s="10">
        <v>2024</v>
      </c>
      <c r="C3084" s="8">
        <v>45383</v>
      </c>
      <c r="D3084" s="8">
        <v>45473</v>
      </c>
      <c r="E3084" t="s">
        <v>83</v>
      </c>
      <c r="F3084">
        <v>10.9</v>
      </c>
      <c r="G3084" t="s">
        <v>1165</v>
      </c>
      <c r="H3084" t="e">
        <f>+Vigilante</f>
        <v>#NAME?</v>
      </c>
      <c r="I3084" t="s">
        <v>292</v>
      </c>
      <c r="J3084" t="s">
        <v>2357</v>
      </c>
      <c r="K3084" t="s">
        <v>5270</v>
      </c>
      <c r="L3084" t="s">
        <v>9300</v>
      </c>
      <c r="M3084" t="s">
        <v>91</v>
      </c>
      <c r="N3084">
        <v>9098</v>
      </c>
      <c r="O3084" t="s">
        <v>93</v>
      </c>
      <c r="P3084">
        <v>9098</v>
      </c>
      <c r="Q3084" t="s">
        <v>93</v>
      </c>
      <c r="R3084">
        <v>59600402</v>
      </c>
      <c r="S3084">
        <v>59600402</v>
      </c>
      <c r="T3084">
        <v>59600402</v>
      </c>
      <c r="U3084">
        <v>59600402</v>
      </c>
      <c r="V3084">
        <v>59600402</v>
      </c>
      <c r="W3084">
        <v>59600402</v>
      </c>
      <c r="X3084">
        <v>59600402</v>
      </c>
      <c r="Y3084">
        <v>59600402</v>
      </c>
      <c r="Z3084">
        <v>59600402</v>
      </c>
      <c r="AA3084">
        <v>59600402</v>
      </c>
      <c r="AB3084">
        <v>59600402</v>
      </c>
      <c r="AC3084">
        <v>59600402</v>
      </c>
      <c r="AD3084">
        <v>59600402</v>
      </c>
      <c r="AE3084" t="s">
        <v>95</v>
      </c>
      <c r="AF3084" s="8">
        <v>45473</v>
      </c>
    </row>
    <row r="3085" spans="1:32" x14ac:dyDescent="0.25">
      <c r="A3085" t="s">
        <v>9301</v>
      </c>
      <c r="B3085" s="10">
        <v>2024</v>
      </c>
      <c r="C3085" s="8">
        <v>45383</v>
      </c>
      <c r="D3085" s="8">
        <v>45473</v>
      </c>
      <c r="E3085" t="s">
        <v>83</v>
      </c>
      <c r="F3085">
        <v>16.899999999999999</v>
      </c>
      <c r="G3085" t="s">
        <v>224</v>
      </c>
      <c r="H3085" t="e">
        <f>+Chofer De Camion En Servo De Limpia</f>
        <v>#NAME?</v>
      </c>
      <c r="I3085" t="s">
        <v>159</v>
      </c>
      <c r="J3085" t="s">
        <v>7294</v>
      </c>
      <c r="K3085" t="s">
        <v>5270</v>
      </c>
      <c r="L3085" t="s">
        <v>9300</v>
      </c>
      <c r="M3085" t="s">
        <v>91</v>
      </c>
      <c r="N3085">
        <v>11060</v>
      </c>
      <c r="O3085" t="s">
        <v>93</v>
      </c>
      <c r="P3085">
        <v>11060</v>
      </c>
      <c r="Q3085" t="s">
        <v>93</v>
      </c>
      <c r="R3085">
        <v>59600403</v>
      </c>
      <c r="S3085">
        <v>59600403</v>
      </c>
      <c r="T3085">
        <v>59600403</v>
      </c>
      <c r="U3085">
        <v>59600403</v>
      </c>
      <c r="V3085">
        <v>59600403</v>
      </c>
      <c r="W3085">
        <v>59600403</v>
      </c>
      <c r="X3085">
        <v>59600403</v>
      </c>
      <c r="Y3085">
        <v>59600403</v>
      </c>
      <c r="Z3085">
        <v>59600403</v>
      </c>
      <c r="AA3085">
        <v>59600403</v>
      </c>
      <c r="AB3085">
        <v>59600403</v>
      </c>
      <c r="AC3085">
        <v>59600403</v>
      </c>
      <c r="AD3085">
        <v>59600403</v>
      </c>
      <c r="AE3085" t="s">
        <v>95</v>
      </c>
      <c r="AF3085" s="8">
        <v>45473</v>
      </c>
    </row>
    <row r="3086" spans="1:32" x14ac:dyDescent="0.25">
      <c r="A3086" t="s">
        <v>9302</v>
      </c>
      <c r="B3086" s="10">
        <v>2024</v>
      </c>
      <c r="C3086" s="8">
        <v>45383</v>
      </c>
      <c r="D3086" s="8">
        <v>45473</v>
      </c>
      <c r="E3086" t="s">
        <v>83</v>
      </c>
      <c r="F3086">
        <v>7.9</v>
      </c>
      <c r="G3086" t="s">
        <v>124</v>
      </c>
      <c r="H3086" t="s">
        <v>426</v>
      </c>
      <c r="I3086" t="s">
        <v>159</v>
      </c>
      <c r="J3086" t="s">
        <v>559</v>
      </c>
      <c r="K3086" t="s">
        <v>5270</v>
      </c>
      <c r="L3086" t="s">
        <v>9300</v>
      </c>
      <c r="M3086" t="s">
        <v>91</v>
      </c>
      <c r="N3086">
        <v>6532</v>
      </c>
      <c r="O3086" t="s">
        <v>93</v>
      </c>
      <c r="P3086">
        <v>6532</v>
      </c>
      <c r="Q3086" t="s">
        <v>93</v>
      </c>
      <c r="R3086">
        <v>59600404</v>
      </c>
      <c r="S3086">
        <v>59600404</v>
      </c>
      <c r="T3086">
        <v>59600404</v>
      </c>
      <c r="U3086">
        <v>59600404</v>
      </c>
      <c r="V3086">
        <v>59600404</v>
      </c>
      <c r="W3086">
        <v>59600404</v>
      </c>
      <c r="X3086">
        <v>59600404</v>
      </c>
      <c r="Y3086">
        <v>59600404</v>
      </c>
      <c r="Z3086">
        <v>59600404</v>
      </c>
      <c r="AA3086">
        <v>59600404</v>
      </c>
      <c r="AB3086">
        <v>59600404</v>
      </c>
      <c r="AC3086">
        <v>59600404</v>
      </c>
      <c r="AD3086">
        <v>59600404</v>
      </c>
      <c r="AE3086" t="s">
        <v>95</v>
      </c>
      <c r="AF3086" s="8">
        <v>45473</v>
      </c>
    </row>
    <row r="3087" spans="1:32" x14ac:dyDescent="0.25">
      <c r="A3087" t="s">
        <v>9303</v>
      </c>
      <c r="B3087" s="10">
        <v>2024</v>
      </c>
      <c r="C3087" s="8">
        <v>45383</v>
      </c>
      <c r="D3087" s="8">
        <v>45473</v>
      </c>
      <c r="E3087" t="s">
        <v>83</v>
      </c>
      <c r="F3087">
        <v>8.9</v>
      </c>
      <c r="G3087" t="s">
        <v>99</v>
      </c>
      <c r="H3087" t="s">
        <v>181</v>
      </c>
      <c r="I3087" t="s">
        <v>441</v>
      </c>
      <c r="J3087" t="s">
        <v>2228</v>
      </c>
      <c r="K3087" t="s">
        <v>5270</v>
      </c>
      <c r="L3087" t="s">
        <v>9300</v>
      </c>
      <c r="M3087" t="s">
        <v>137</v>
      </c>
      <c r="N3087">
        <v>8399</v>
      </c>
      <c r="O3087" t="s">
        <v>93</v>
      </c>
      <c r="P3087">
        <v>8399</v>
      </c>
      <c r="Q3087" t="s">
        <v>93</v>
      </c>
      <c r="R3087">
        <v>59600405</v>
      </c>
      <c r="S3087">
        <v>59600405</v>
      </c>
      <c r="T3087">
        <v>59600405</v>
      </c>
      <c r="U3087">
        <v>59600405</v>
      </c>
      <c r="V3087">
        <v>59600405</v>
      </c>
      <c r="W3087">
        <v>59600405</v>
      </c>
      <c r="X3087">
        <v>59600405</v>
      </c>
      <c r="Y3087">
        <v>59600405</v>
      </c>
      <c r="Z3087">
        <v>59600405</v>
      </c>
      <c r="AA3087">
        <v>59600405</v>
      </c>
      <c r="AB3087">
        <v>59600405</v>
      </c>
      <c r="AC3087">
        <v>59600405</v>
      </c>
      <c r="AD3087">
        <v>59600405</v>
      </c>
      <c r="AE3087" t="s">
        <v>95</v>
      </c>
      <c r="AF3087" s="8">
        <v>45473</v>
      </c>
    </row>
    <row r="3088" spans="1:32" x14ac:dyDescent="0.25">
      <c r="A3088" t="s">
        <v>9304</v>
      </c>
      <c r="B3088" s="10">
        <v>2024</v>
      </c>
      <c r="C3088" s="8">
        <v>45383</v>
      </c>
      <c r="D3088" s="8">
        <v>45473</v>
      </c>
      <c r="E3088" t="s">
        <v>1621</v>
      </c>
      <c r="F3088">
        <v>100</v>
      </c>
      <c r="G3088" t="s">
        <v>224</v>
      </c>
      <c r="H3088" t="s">
        <v>1629</v>
      </c>
      <c r="I3088" t="s">
        <v>1651</v>
      </c>
      <c r="J3088" t="s">
        <v>555</v>
      </c>
      <c r="K3088" t="s">
        <v>8511</v>
      </c>
      <c r="L3088" t="s">
        <v>8511</v>
      </c>
      <c r="M3088" t="s">
        <v>91</v>
      </c>
      <c r="N3088">
        <v>7468</v>
      </c>
      <c r="O3088" t="s">
        <v>93</v>
      </c>
      <c r="P3088">
        <v>7468</v>
      </c>
      <c r="Q3088" t="s">
        <v>93</v>
      </c>
      <c r="R3088">
        <v>59600519</v>
      </c>
      <c r="S3088">
        <v>59600519</v>
      </c>
      <c r="T3088">
        <v>59600519</v>
      </c>
      <c r="U3088">
        <v>59600519</v>
      </c>
      <c r="V3088">
        <v>59600519</v>
      </c>
      <c r="W3088">
        <v>59600519</v>
      </c>
      <c r="X3088">
        <v>59600519</v>
      </c>
      <c r="Y3088">
        <v>59600519</v>
      </c>
      <c r="Z3088">
        <v>59600519</v>
      </c>
      <c r="AA3088">
        <v>59600519</v>
      </c>
      <c r="AB3088">
        <v>59600519</v>
      </c>
      <c r="AC3088">
        <v>59600519</v>
      </c>
      <c r="AD3088">
        <v>59600519</v>
      </c>
      <c r="AE3088" t="s">
        <v>95</v>
      </c>
      <c r="AF3088" s="8">
        <v>45473</v>
      </c>
    </row>
    <row r="3089" spans="1:32" x14ac:dyDescent="0.25">
      <c r="A3089" t="s">
        <v>9305</v>
      </c>
      <c r="B3089" s="10">
        <v>2024</v>
      </c>
      <c r="C3089" s="8">
        <v>45383</v>
      </c>
      <c r="D3089" s="8">
        <v>45473</v>
      </c>
      <c r="E3089" t="s">
        <v>1621</v>
      </c>
      <c r="F3089">
        <v>100</v>
      </c>
      <c r="G3089" t="s">
        <v>4597</v>
      </c>
      <c r="H3089" t="s">
        <v>1629</v>
      </c>
      <c r="I3089" t="s">
        <v>2534</v>
      </c>
      <c r="J3089" t="s">
        <v>9306</v>
      </c>
      <c r="K3089" t="s">
        <v>4031</v>
      </c>
      <c r="L3089" t="s">
        <v>2755</v>
      </c>
      <c r="M3089" t="s">
        <v>91</v>
      </c>
      <c r="N3089">
        <v>7468</v>
      </c>
      <c r="O3089" t="s">
        <v>93</v>
      </c>
      <c r="P3089">
        <v>7468</v>
      </c>
      <c r="Q3089" t="s">
        <v>93</v>
      </c>
      <c r="R3089">
        <v>59600520</v>
      </c>
      <c r="S3089">
        <v>59600520</v>
      </c>
      <c r="T3089">
        <v>59600520</v>
      </c>
      <c r="U3089">
        <v>59600520</v>
      </c>
      <c r="V3089">
        <v>59600520</v>
      </c>
      <c r="W3089">
        <v>59600520</v>
      </c>
      <c r="X3089">
        <v>59600520</v>
      </c>
      <c r="Y3089">
        <v>59600520</v>
      </c>
      <c r="Z3089">
        <v>59600520</v>
      </c>
      <c r="AA3089">
        <v>59600520</v>
      </c>
      <c r="AB3089">
        <v>59600520</v>
      </c>
      <c r="AC3089">
        <v>59600520</v>
      </c>
      <c r="AD3089">
        <v>59600520</v>
      </c>
      <c r="AE3089" t="s">
        <v>95</v>
      </c>
      <c r="AF3089" s="8">
        <v>45473</v>
      </c>
    </row>
    <row r="3090" spans="1:32" x14ac:dyDescent="0.25">
      <c r="A3090" t="s">
        <v>9307</v>
      </c>
      <c r="B3090" s="10">
        <v>2024</v>
      </c>
      <c r="C3090" s="8">
        <v>45383</v>
      </c>
      <c r="D3090" s="8">
        <v>45473</v>
      </c>
      <c r="E3090" t="s">
        <v>1621</v>
      </c>
      <c r="F3090">
        <v>100</v>
      </c>
      <c r="G3090" t="s">
        <v>1599</v>
      </c>
      <c r="H3090" t="s">
        <v>1635</v>
      </c>
      <c r="I3090" t="s">
        <v>1636</v>
      </c>
      <c r="J3090" t="s">
        <v>1271</v>
      </c>
      <c r="K3090" t="s">
        <v>2348</v>
      </c>
      <c r="L3090" t="s">
        <v>166</v>
      </c>
      <c r="M3090" t="s">
        <v>91</v>
      </c>
      <c r="N3090">
        <v>7468</v>
      </c>
      <c r="O3090" t="s">
        <v>93</v>
      </c>
      <c r="P3090">
        <v>7468</v>
      </c>
      <c r="Q3090" t="s">
        <v>93</v>
      </c>
      <c r="R3090">
        <v>59600521</v>
      </c>
      <c r="S3090">
        <v>59600521</v>
      </c>
      <c r="T3090">
        <v>59600521</v>
      </c>
      <c r="U3090">
        <v>59600521</v>
      </c>
      <c r="V3090">
        <v>59600521</v>
      </c>
      <c r="W3090">
        <v>59600521</v>
      </c>
      <c r="X3090">
        <v>59600521</v>
      </c>
      <c r="Y3090">
        <v>59600521</v>
      </c>
      <c r="Z3090">
        <v>59600521</v>
      </c>
      <c r="AA3090">
        <v>59600521</v>
      </c>
      <c r="AB3090">
        <v>59600521</v>
      </c>
      <c r="AC3090">
        <v>59600521</v>
      </c>
      <c r="AD3090">
        <v>59600521</v>
      </c>
      <c r="AE3090" t="s">
        <v>95</v>
      </c>
      <c r="AF3090" s="8">
        <v>45473</v>
      </c>
    </row>
    <row r="3091" spans="1:32" x14ac:dyDescent="0.25">
      <c r="A3091" t="s">
        <v>9308</v>
      </c>
      <c r="B3091" s="10">
        <v>2024</v>
      </c>
      <c r="C3091" s="8">
        <v>45383</v>
      </c>
      <c r="D3091" s="8">
        <v>45473</v>
      </c>
      <c r="E3091" t="s">
        <v>1621</v>
      </c>
      <c r="F3091">
        <v>100</v>
      </c>
      <c r="G3091" t="s">
        <v>1634</v>
      </c>
      <c r="H3091" t="s">
        <v>1635</v>
      </c>
      <c r="I3091" t="s">
        <v>1636</v>
      </c>
      <c r="J3091" t="s">
        <v>5902</v>
      </c>
      <c r="K3091" t="s">
        <v>2348</v>
      </c>
      <c r="L3091" t="s">
        <v>568</v>
      </c>
      <c r="M3091" t="s">
        <v>91</v>
      </c>
      <c r="N3091">
        <v>7468</v>
      </c>
      <c r="O3091" t="s">
        <v>93</v>
      </c>
      <c r="P3091">
        <v>7468</v>
      </c>
      <c r="Q3091" t="s">
        <v>93</v>
      </c>
      <c r="R3091">
        <v>59600522</v>
      </c>
      <c r="S3091">
        <v>59600522</v>
      </c>
      <c r="T3091">
        <v>59600522</v>
      </c>
      <c r="U3091">
        <v>59600522</v>
      </c>
      <c r="V3091">
        <v>59600522</v>
      </c>
      <c r="W3091">
        <v>59600522</v>
      </c>
      <c r="X3091">
        <v>59600522</v>
      </c>
      <c r="Y3091">
        <v>59600522</v>
      </c>
      <c r="Z3091">
        <v>59600522</v>
      </c>
      <c r="AA3091">
        <v>59600522</v>
      </c>
      <c r="AB3091">
        <v>59600522</v>
      </c>
      <c r="AC3091">
        <v>59600522</v>
      </c>
      <c r="AD3091">
        <v>59600522</v>
      </c>
      <c r="AE3091" t="s">
        <v>95</v>
      </c>
      <c r="AF3091" s="8">
        <v>45473</v>
      </c>
    </row>
    <row r="3092" spans="1:32" x14ac:dyDescent="0.25">
      <c r="A3092" t="s">
        <v>9309</v>
      </c>
      <c r="B3092" s="10">
        <v>2024</v>
      </c>
      <c r="C3092" s="8">
        <v>45383</v>
      </c>
      <c r="D3092" s="8">
        <v>45473</v>
      </c>
      <c r="E3092" t="s">
        <v>1621</v>
      </c>
      <c r="F3092">
        <v>100</v>
      </c>
      <c r="G3092" t="s">
        <v>842</v>
      </c>
      <c r="H3092" t="s">
        <v>1629</v>
      </c>
      <c r="I3092" t="s">
        <v>1659</v>
      </c>
      <c r="J3092" t="s">
        <v>661</v>
      </c>
      <c r="K3092" t="s">
        <v>2870</v>
      </c>
      <c r="L3092" t="s">
        <v>770</v>
      </c>
      <c r="M3092" t="s">
        <v>137</v>
      </c>
      <c r="N3092">
        <v>7468</v>
      </c>
      <c r="O3092" t="s">
        <v>93</v>
      </c>
      <c r="P3092">
        <v>7468</v>
      </c>
      <c r="Q3092" t="s">
        <v>93</v>
      </c>
      <c r="R3092">
        <v>59600523</v>
      </c>
      <c r="S3092">
        <v>59600523</v>
      </c>
      <c r="T3092">
        <v>59600523</v>
      </c>
      <c r="U3092">
        <v>59600523</v>
      </c>
      <c r="V3092">
        <v>59600523</v>
      </c>
      <c r="W3092">
        <v>59600523</v>
      </c>
      <c r="X3092">
        <v>59600523</v>
      </c>
      <c r="Y3092">
        <v>59600523</v>
      </c>
      <c r="Z3092">
        <v>59600523</v>
      </c>
      <c r="AA3092">
        <v>59600523</v>
      </c>
      <c r="AB3092">
        <v>59600523</v>
      </c>
      <c r="AC3092">
        <v>59600523</v>
      </c>
      <c r="AD3092">
        <v>59600523</v>
      </c>
      <c r="AE3092" t="s">
        <v>95</v>
      </c>
      <c r="AF3092" s="8">
        <v>45473</v>
      </c>
    </row>
    <row r="3093" spans="1:32" x14ac:dyDescent="0.25">
      <c r="A3093" t="s">
        <v>9310</v>
      </c>
      <c r="B3093" s="10">
        <v>2024</v>
      </c>
      <c r="C3093" s="8">
        <v>45383</v>
      </c>
      <c r="D3093" s="8">
        <v>45473</v>
      </c>
      <c r="E3093" t="s">
        <v>1621</v>
      </c>
      <c r="F3093">
        <v>100</v>
      </c>
      <c r="G3093" t="s">
        <v>9311</v>
      </c>
      <c r="H3093" t="s">
        <v>1629</v>
      </c>
      <c r="I3093" t="s">
        <v>1659</v>
      </c>
      <c r="J3093" t="s">
        <v>191</v>
      </c>
      <c r="K3093" t="s">
        <v>2870</v>
      </c>
      <c r="L3093" t="s">
        <v>2128</v>
      </c>
      <c r="M3093" t="s">
        <v>91</v>
      </c>
      <c r="N3093">
        <v>7468</v>
      </c>
      <c r="O3093" t="s">
        <v>93</v>
      </c>
      <c r="P3093">
        <v>7468</v>
      </c>
      <c r="Q3093" t="s">
        <v>93</v>
      </c>
      <c r="R3093">
        <v>59600524</v>
      </c>
      <c r="S3093">
        <v>59600524</v>
      </c>
      <c r="T3093">
        <v>59600524</v>
      </c>
      <c r="U3093">
        <v>59600524</v>
      </c>
      <c r="V3093">
        <v>59600524</v>
      </c>
      <c r="W3093">
        <v>59600524</v>
      </c>
      <c r="X3093">
        <v>59600524</v>
      </c>
      <c r="Y3093">
        <v>59600524</v>
      </c>
      <c r="Z3093">
        <v>59600524</v>
      </c>
      <c r="AA3093">
        <v>59600524</v>
      </c>
      <c r="AB3093">
        <v>59600524</v>
      </c>
      <c r="AC3093">
        <v>59600524</v>
      </c>
      <c r="AD3093">
        <v>59600524</v>
      </c>
      <c r="AE3093" t="s">
        <v>95</v>
      </c>
      <c r="AF3093" s="8">
        <v>45473</v>
      </c>
    </row>
    <row r="3094" spans="1:32" x14ac:dyDescent="0.25">
      <c r="A3094" t="s">
        <v>9312</v>
      </c>
      <c r="B3094" s="10">
        <v>2024</v>
      </c>
      <c r="C3094" s="8">
        <v>45383</v>
      </c>
      <c r="D3094" s="8">
        <v>45473</v>
      </c>
      <c r="E3094" t="s">
        <v>1621</v>
      </c>
      <c r="F3094">
        <v>100</v>
      </c>
      <c r="G3094" t="s">
        <v>8231</v>
      </c>
      <c r="H3094" t="s">
        <v>1629</v>
      </c>
      <c r="I3094" t="s">
        <v>3405</v>
      </c>
      <c r="J3094" t="s">
        <v>320</v>
      </c>
      <c r="K3094" t="s">
        <v>2870</v>
      </c>
      <c r="L3094" t="s">
        <v>3453</v>
      </c>
      <c r="M3094" t="s">
        <v>91</v>
      </c>
      <c r="N3094">
        <v>7468</v>
      </c>
      <c r="O3094" t="s">
        <v>93</v>
      </c>
      <c r="P3094">
        <v>7468</v>
      </c>
      <c r="Q3094" t="s">
        <v>93</v>
      </c>
      <c r="R3094">
        <v>59600525</v>
      </c>
      <c r="S3094">
        <v>59600525</v>
      </c>
      <c r="T3094">
        <v>59600525</v>
      </c>
      <c r="U3094">
        <v>59600525</v>
      </c>
      <c r="V3094">
        <v>59600525</v>
      </c>
      <c r="W3094">
        <v>59600525</v>
      </c>
      <c r="X3094">
        <v>59600525</v>
      </c>
      <c r="Y3094">
        <v>59600525</v>
      </c>
      <c r="Z3094">
        <v>59600525</v>
      </c>
      <c r="AA3094">
        <v>59600525</v>
      </c>
      <c r="AB3094">
        <v>59600525</v>
      </c>
      <c r="AC3094">
        <v>59600525</v>
      </c>
      <c r="AD3094">
        <v>59600525</v>
      </c>
      <c r="AE3094" t="s">
        <v>95</v>
      </c>
      <c r="AF3094" s="8">
        <v>45473</v>
      </c>
    </row>
    <row r="3095" spans="1:32" x14ac:dyDescent="0.25">
      <c r="A3095" t="s">
        <v>9313</v>
      </c>
      <c r="B3095" s="10">
        <v>2024</v>
      </c>
      <c r="C3095" s="8">
        <v>45383</v>
      </c>
      <c r="D3095" s="8">
        <v>45473</v>
      </c>
      <c r="E3095" t="s">
        <v>1621</v>
      </c>
      <c r="F3095">
        <v>100</v>
      </c>
      <c r="G3095" t="s">
        <v>224</v>
      </c>
      <c r="H3095" t="s">
        <v>1629</v>
      </c>
      <c r="I3095" t="s">
        <v>9314</v>
      </c>
      <c r="J3095" t="s">
        <v>786</v>
      </c>
      <c r="K3095" t="s">
        <v>1054</v>
      </c>
      <c r="L3095" t="s">
        <v>340</v>
      </c>
      <c r="M3095" t="s">
        <v>91</v>
      </c>
      <c r="N3095">
        <v>7468</v>
      </c>
      <c r="O3095" t="s">
        <v>93</v>
      </c>
      <c r="P3095">
        <v>7468</v>
      </c>
      <c r="Q3095" t="s">
        <v>93</v>
      </c>
      <c r="R3095">
        <v>59600551</v>
      </c>
      <c r="S3095">
        <v>59600551</v>
      </c>
      <c r="T3095">
        <v>59600551</v>
      </c>
      <c r="U3095">
        <v>59600551</v>
      </c>
      <c r="V3095">
        <v>59600551</v>
      </c>
      <c r="W3095">
        <v>59600551</v>
      </c>
      <c r="X3095">
        <v>59600551</v>
      </c>
      <c r="Y3095">
        <v>59600551</v>
      </c>
      <c r="Z3095">
        <v>59600551</v>
      </c>
      <c r="AA3095">
        <v>59600551</v>
      </c>
      <c r="AB3095">
        <v>59600551</v>
      </c>
      <c r="AC3095">
        <v>59600551</v>
      </c>
      <c r="AD3095">
        <v>59600551</v>
      </c>
      <c r="AE3095" t="s">
        <v>95</v>
      </c>
      <c r="AF3095" s="8">
        <v>45473</v>
      </c>
    </row>
    <row r="3096" spans="1:32" x14ac:dyDescent="0.25">
      <c r="A3096" t="s">
        <v>9315</v>
      </c>
      <c r="B3096" s="10">
        <v>2024</v>
      </c>
      <c r="C3096" s="8">
        <v>45383</v>
      </c>
      <c r="D3096" s="8">
        <v>45473</v>
      </c>
      <c r="E3096" t="s">
        <v>1621</v>
      </c>
      <c r="F3096">
        <v>100</v>
      </c>
      <c r="G3096" t="s">
        <v>5729</v>
      </c>
      <c r="H3096" t="s">
        <v>1629</v>
      </c>
      <c r="I3096" t="s">
        <v>9316</v>
      </c>
      <c r="J3096" t="s">
        <v>9317</v>
      </c>
      <c r="K3096" t="s">
        <v>9318</v>
      </c>
      <c r="L3096" t="s">
        <v>2957</v>
      </c>
      <c r="M3096" t="s">
        <v>91</v>
      </c>
      <c r="N3096">
        <v>7468</v>
      </c>
      <c r="O3096" t="s">
        <v>93</v>
      </c>
      <c r="P3096">
        <v>7468</v>
      </c>
      <c r="Q3096" t="s">
        <v>93</v>
      </c>
      <c r="R3096">
        <v>59600552</v>
      </c>
      <c r="S3096">
        <v>59600552</v>
      </c>
      <c r="T3096">
        <v>59600552</v>
      </c>
      <c r="U3096">
        <v>59600552</v>
      </c>
      <c r="V3096">
        <v>59600552</v>
      </c>
      <c r="W3096">
        <v>59600552</v>
      </c>
      <c r="X3096">
        <v>59600552</v>
      </c>
      <c r="Y3096">
        <v>59600552</v>
      </c>
      <c r="Z3096">
        <v>59600552</v>
      </c>
      <c r="AA3096">
        <v>59600552</v>
      </c>
      <c r="AB3096">
        <v>59600552</v>
      </c>
      <c r="AC3096">
        <v>59600552</v>
      </c>
      <c r="AD3096">
        <v>59600552</v>
      </c>
      <c r="AE3096" t="s">
        <v>95</v>
      </c>
      <c r="AF3096" s="8">
        <v>45473</v>
      </c>
    </row>
    <row r="3097" spans="1:32" x14ac:dyDescent="0.25">
      <c r="A3097" t="s">
        <v>9319</v>
      </c>
      <c r="B3097" s="10">
        <v>2024</v>
      </c>
      <c r="C3097" s="8">
        <v>45383</v>
      </c>
      <c r="D3097" s="8">
        <v>45473</v>
      </c>
      <c r="E3097" t="s">
        <v>1621</v>
      </c>
      <c r="F3097">
        <v>100</v>
      </c>
      <c r="G3097" t="s">
        <v>1634</v>
      </c>
      <c r="H3097" t="s">
        <v>1635</v>
      </c>
      <c r="I3097" t="s">
        <v>1636</v>
      </c>
      <c r="J3097" t="s">
        <v>523</v>
      </c>
      <c r="K3097" t="s">
        <v>3052</v>
      </c>
      <c r="L3097" t="s">
        <v>8923</v>
      </c>
      <c r="M3097" t="s">
        <v>91</v>
      </c>
      <c r="N3097">
        <v>7468</v>
      </c>
      <c r="O3097" t="s">
        <v>93</v>
      </c>
      <c r="P3097">
        <v>7468</v>
      </c>
      <c r="Q3097" t="s">
        <v>93</v>
      </c>
      <c r="R3097">
        <v>59600553</v>
      </c>
      <c r="S3097">
        <v>59600553</v>
      </c>
      <c r="T3097">
        <v>59600553</v>
      </c>
      <c r="U3097">
        <v>59600553</v>
      </c>
      <c r="V3097">
        <v>59600553</v>
      </c>
      <c r="W3097">
        <v>59600553</v>
      </c>
      <c r="X3097">
        <v>59600553</v>
      </c>
      <c r="Y3097">
        <v>59600553</v>
      </c>
      <c r="Z3097">
        <v>59600553</v>
      </c>
      <c r="AA3097">
        <v>59600553</v>
      </c>
      <c r="AB3097">
        <v>59600553</v>
      </c>
      <c r="AC3097">
        <v>59600553</v>
      </c>
      <c r="AD3097">
        <v>59600553</v>
      </c>
      <c r="AE3097" t="s">
        <v>95</v>
      </c>
      <c r="AF3097" s="8">
        <v>45473</v>
      </c>
    </row>
    <row r="3098" spans="1:32" x14ac:dyDescent="0.25">
      <c r="A3098" t="s">
        <v>9320</v>
      </c>
      <c r="B3098" s="10">
        <v>2024</v>
      </c>
      <c r="C3098" s="8">
        <v>45383</v>
      </c>
      <c r="D3098" s="8">
        <v>45473</v>
      </c>
      <c r="E3098" t="s">
        <v>1621</v>
      </c>
      <c r="F3098">
        <v>100</v>
      </c>
      <c r="G3098" t="s">
        <v>224</v>
      </c>
      <c r="H3098" t="s">
        <v>1629</v>
      </c>
      <c r="I3098" t="s">
        <v>9321</v>
      </c>
      <c r="J3098" t="s">
        <v>4715</v>
      </c>
      <c r="K3098" t="s">
        <v>944</v>
      </c>
      <c r="L3098" t="s">
        <v>1050</v>
      </c>
      <c r="M3098" t="s">
        <v>91</v>
      </c>
      <c r="N3098">
        <v>7468</v>
      </c>
      <c r="O3098" t="s">
        <v>93</v>
      </c>
      <c r="P3098">
        <v>7468</v>
      </c>
      <c r="Q3098" t="s">
        <v>93</v>
      </c>
      <c r="R3098">
        <v>59600554</v>
      </c>
      <c r="S3098">
        <v>59600554</v>
      </c>
      <c r="T3098">
        <v>59600554</v>
      </c>
      <c r="U3098">
        <v>59600554</v>
      </c>
      <c r="V3098">
        <v>59600554</v>
      </c>
      <c r="W3098">
        <v>59600554</v>
      </c>
      <c r="X3098">
        <v>59600554</v>
      </c>
      <c r="Y3098">
        <v>59600554</v>
      </c>
      <c r="Z3098">
        <v>59600554</v>
      </c>
      <c r="AA3098">
        <v>59600554</v>
      </c>
      <c r="AB3098">
        <v>59600554</v>
      </c>
      <c r="AC3098">
        <v>59600554</v>
      </c>
      <c r="AD3098">
        <v>59600554</v>
      </c>
      <c r="AE3098" t="s">
        <v>95</v>
      </c>
      <c r="AF3098" s="8">
        <v>45473</v>
      </c>
    </row>
    <row r="3099" spans="1:32" x14ac:dyDescent="0.25">
      <c r="A3099" t="s">
        <v>9322</v>
      </c>
      <c r="B3099" s="10">
        <v>2024</v>
      </c>
      <c r="C3099" s="8">
        <v>45383</v>
      </c>
      <c r="D3099" s="8">
        <v>45473</v>
      </c>
      <c r="E3099" t="s">
        <v>1621</v>
      </c>
      <c r="F3099">
        <v>100</v>
      </c>
      <c r="G3099" t="s">
        <v>1655</v>
      </c>
      <c r="H3099" t="s">
        <v>1635</v>
      </c>
      <c r="I3099" t="s">
        <v>1636</v>
      </c>
      <c r="J3099" t="s">
        <v>352</v>
      </c>
      <c r="K3099" t="s">
        <v>3026</v>
      </c>
      <c r="L3099" t="s">
        <v>184</v>
      </c>
      <c r="M3099" t="s">
        <v>91</v>
      </c>
      <c r="N3099">
        <v>7468</v>
      </c>
      <c r="O3099" t="s">
        <v>93</v>
      </c>
      <c r="P3099">
        <v>7468</v>
      </c>
      <c r="Q3099" t="s">
        <v>93</v>
      </c>
      <c r="R3099">
        <v>59600555</v>
      </c>
      <c r="S3099">
        <v>59600555</v>
      </c>
      <c r="T3099">
        <v>59600555</v>
      </c>
      <c r="U3099">
        <v>59600555</v>
      </c>
      <c r="V3099">
        <v>59600555</v>
      </c>
      <c r="W3099">
        <v>59600555</v>
      </c>
      <c r="X3099">
        <v>59600555</v>
      </c>
      <c r="Y3099">
        <v>59600555</v>
      </c>
      <c r="Z3099">
        <v>59600555</v>
      </c>
      <c r="AA3099">
        <v>59600555</v>
      </c>
      <c r="AB3099">
        <v>59600555</v>
      </c>
      <c r="AC3099">
        <v>59600555</v>
      </c>
      <c r="AD3099">
        <v>59600555</v>
      </c>
      <c r="AE3099" t="s">
        <v>95</v>
      </c>
      <c r="AF3099" s="8">
        <v>45473</v>
      </c>
    </row>
    <row r="3100" spans="1:32" x14ac:dyDescent="0.25">
      <c r="A3100" t="s">
        <v>9323</v>
      </c>
      <c r="B3100" s="10">
        <v>2024</v>
      </c>
      <c r="C3100" s="8">
        <v>45383</v>
      </c>
      <c r="D3100" s="8">
        <v>45473</v>
      </c>
      <c r="E3100" t="s">
        <v>1621</v>
      </c>
      <c r="F3100">
        <v>100</v>
      </c>
      <c r="G3100" t="s">
        <v>1655</v>
      </c>
      <c r="H3100" t="s">
        <v>1635</v>
      </c>
      <c r="I3100" t="s">
        <v>1636</v>
      </c>
      <c r="J3100" t="s">
        <v>1778</v>
      </c>
      <c r="K3100" t="s">
        <v>3026</v>
      </c>
      <c r="L3100" t="s">
        <v>184</v>
      </c>
      <c r="M3100" t="s">
        <v>91</v>
      </c>
      <c r="N3100">
        <v>7468</v>
      </c>
      <c r="O3100" t="s">
        <v>93</v>
      </c>
      <c r="P3100">
        <v>7468</v>
      </c>
      <c r="Q3100" t="s">
        <v>93</v>
      </c>
      <c r="R3100">
        <v>59600556</v>
      </c>
      <c r="S3100">
        <v>59600556</v>
      </c>
      <c r="T3100">
        <v>59600556</v>
      </c>
      <c r="U3100">
        <v>59600556</v>
      </c>
      <c r="V3100">
        <v>59600556</v>
      </c>
      <c r="W3100">
        <v>59600556</v>
      </c>
      <c r="X3100">
        <v>59600556</v>
      </c>
      <c r="Y3100">
        <v>59600556</v>
      </c>
      <c r="Z3100">
        <v>59600556</v>
      </c>
      <c r="AA3100">
        <v>59600556</v>
      </c>
      <c r="AB3100">
        <v>59600556</v>
      </c>
      <c r="AC3100">
        <v>59600556</v>
      </c>
      <c r="AD3100">
        <v>59600556</v>
      </c>
      <c r="AE3100" t="s">
        <v>95</v>
      </c>
      <c r="AF3100" s="8">
        <v>45473</v>
      </c>
    </row>
    <row r="3101" spans="1:32" x14ac:dyDescent="0.25">
      <c r="A3101" t="s">
        <v>9324</v>
      </c>
      <c r="B3101" s="10">
        <v>2024</v>
      </c>
      <c r="C3101" s="8">
        <v>45383</v>
      </c>
      <c r="D3101" s="8">
        <v>45473</v>
      </c>
      <c r="E3101" t="s">
        <v>1621</v>
      </c>
      <c r="F3101">
        <v>100</v>
      </c>
      <c r="G3101" t="s">
        <v>1658</v>
      </c>
      <c r="H3101" t="s">
        <v>1623</v>
      </c>
      <c r="I3101" t="s">
        <v>1664</v>
      </c>
      <c r="J3101" t="s">
        <v>7166</v>
      </c>
      <c r="K3101" t="s">
        <v>503</v>
      </c>
      <c r="L3101" t="s">
        <v>1751</v>
      </c>
      <c r="M3101" t="s">
        <v>91</v>
      </c>
      <c r="N3101">
        <v>7468</v>
      </c>
      <c r="O3101" t="s">
        <v>93</v>
      </c>
      <c r="P3101">
        <v>7468</v>
      </c>
      <c r="Q3101" t="s">
        <v>93</v>
      </c>
      <c r="R3101">
        <v>59600581</v>
      </c>
      <c r="S3101">
        <v>59600581</v>
      </c>
      <c r="T3101">
        <v>59600581</v>
      </c>
      <c r="U3101">
        <v>59600581</v>
      </c>
      <c r="V3101">
        <v>59600581</v>
      </c>
      <c r="W3101">
        <v>59600581</v>
      </c>
      <c r="X3101">
        <v>59600581</v>
      </c>
      <c r="Y3101">
        <v>59600581</v>
      </c>
      <c r="Z3101">
        <v>59600581</v>
      </c>
      <c r="AA3101">
        <v>59600581</v>
      </c>
      <c r="AB3101">
        <v>59600581</v>
      </c>
      <c r="AC3101">
        <v>59600581</v>
      </c>
      <c r="AD3101">
        <v>59600581</v>
      </c>
      <c r="AE3101" t="s">
        <v>95</v>
      </c>
      <c r="AF3101" s="8">
        <v>45473</v>
      </c>
    </row>
    <row r="3102" spans="1:32" x14ac:dyDescent="0.25">
      <c r="A3102" t="s">
        <v>9325</v>
      </c>
      <c r="B3102" s="10">
        <v>2024</v>
      </c>
      <c r="C3102" s="8">
        <v>45383</v>
      </c>
      <c r="D3102" s="8">
        <v>45473</v>
      </c>
      <c r="E3102" t="s">
        <v>1621</v>
      </c>
      <c r="F3102">
        <v>100</v>
      </c>
      <c r="G3102" t="s">
        <v>1634</v>
      </c>
      <c r="H3102" t="s">
        <v>1635</v>
      </c>
      <c r="I3102" t="s">
        <v>1636</v>
      </c>
      <c r="J3102" t="s">
        <v>2786</v>
      </c>
      <c r="K3102" t="s">
        <v>2175</v>
      </c>
      <c r="L3102" t="s">
        <v>219</v>
      </c>
      <c r="M3102" t="s">
        <v>91</v>
      </c>
      <c r="N3102">
        <v>7468</v>
      </c>
      <c r="O3102" t="s">
        <v>93</v>
      </c>
      <c r="P3102">
        <v>7468</v>
      </c>
      <c r="Q3102" t="s">
        <v>93</v>
      </c>
      <c r="R3102">
        <v>59600582</v>
      </c>
      <c r="S3102">
        <v>59600582</v>
      </c>
      <c r="T3102">
        <v>59600582</v>
      </c>
      <c r="U3102">
        <v>59600582</v>
      </c>
      <c r="V3102">
        <v>59600582</v>
      </c>
      <c r="W3102">
        <v>59600582</v>
      </c>
      <c r="X3102">
        <v>59600582</v>
      </c>
      <c r="Y3102">
        <v>59600582</v>
      </c>
      <c r="Z3102">
        <v>59600582</v>
      </c>
      <c r="AA3102">
        <v>59600582</v>
      </c>
      <c r="AB3102">
        <v>59600582</v>
      </c>
      <c r="AC3102">
        <v>59600582</v>
      </c>
      <c r="AD3102">
        <v>59600582</v>
      </c>
      <c r="AE3102" t="s">
        <v>95</v>
      </c>
      <c r="AF3102" s="8">
        <v>45473</v>
      </c>
    </row>
    <row r="3103" spans="1:32" x14ac:dyDescent="0.25">
      <c r="A3103" s="9" t="s">
        <v>9326</v>
      </c>
      <c r="B3103" s="10">
        <v>2024</v>
      </c>
      <c r="C3103" s="8">
        <v>45383</v>
      </c>
      <c r="D3103" s="8">
        <v>45473</v>
      </c>
      <c r="E3103" t="s">
        <v>1621</v>
      </c>
      <c r="F3103">
        <v>100</v>
      </c>
      <c r="G3103" t="s">
        <v>344</v>
      </c>
      <c r="H3103" t="s">
        <v>1629</v>
      </c>
      <c r="I3103" t="s">
        <v>4409</v>
      </c>
      <c r="J3103" t="s">
        <v>176</v>
      </c>
      <c r="K3103" t="s">
        <v>276</v>
      </c>
      <c r="L3103" t="s">
        <v>794</v>
      </c>
      <c r="M3103" t="s">
        <v>91</v>
      </c>
      <c r="N3103">
        <v>7468</v>
      </c>
      <c r="O3103" t="s">
        <v>93</v>
      </c>
      <c r="P3103">
        <v>7468</v>
      </c>
      <c r="Q3103" t="s">
        <v>93</v>
      </c>
      <c r="R3103">
        <v>59600583</v>
      </c>
      <c r="S3103">
        <v>59600583</v>
      </c>
      <c r="T3103">
        <v>59600583</v>
      </c>
      <c r="U3103">
        <v>59600583</v>
      </c>
      <c r="V3103">
        <v>59600583</v>
      </c>
      <c r="W3103">
        <v>59600583</v>
      </c>
      <c r="X3103">
        <v>59600583</v>
      </c>
      <c r="Y3103">
        <v>59600583</v>
      </c>
      <c r="Z3103">
        <v>59600583</v>
      </c>
      <c r="AA3103">
        <v>59600583</v>
      </c>
      <c r="AB3103">
        <v>59600583</v>
      </c>
      <c r="AC3103">
        <v>59600583</v>
      </c>
      <c r="AD3103">
        <v>59600583</v>
      </c>
      <c r="AE3103" t="s">
        <v>95</v>
      </c>
      <c r="AF3103" s="8">
        <v>45473</v>
      </c>
    </row>
    <row r="3104" spans="1:32" x14ac:dyDescent="0.25">
      <c r="A3104" t="s">
        <v>9327</v>
      </c>
      <c r="B3104" s="10">
        <v>2024</v>
      </c>
      <c r="C3104" s="8">
        <v>45383</v>
      </c>
      <c r="D3104" s="8">
        <v>45473</v>
      </c>
      <c r="E3104" t="s">
        <v>1621</v>
      </c>
      <c r="F3104">
        <v>100</v>
      </c>
      <c r="G3104" t="s">
        <v>181</v>
      </c>
      <c r="H3104" t="s">
        <v>1629</v>
      </c>
      <c r="I3104" t="s">
        <v>9328</v>
      </c>
      <c r="J3104" t="s">
        <v>1770</v>
      </c>
      <c r="K3104" t="s">
        <v>276</v>
      </c>
      <c r="L3104" t="s">
        <v>4031</v>
      </c>
      <c r="M3104" t="s">
        <v>137</v>
      </c>
      <c r="N3104">
        <v>7468</v>
      </c>
      <c r="O3104" t="s">
        <v>93</v>
      </c>
      <c r="P3104">
        <v>7468</v>
      </c>
      <c r="Q3104" t="s">
        <v>93</v>
      </c>
      <c r="R3104">
        <v>59600584</v>
      </c>
      <c r="S3104">
        <v>59600584</v>
      </c>
      <c r="T3104">
        <v>59600584</v>
      </c>
      <c r="U3104">
        <v>59600584</v>
      </c>
      <c r="V3104">
        <v>59600584</v>
      </c>
      <c r="W3104">
        <v>59600584</v>
      </c>
      <c r="X3104">
        <v>59600584</v>
      </c>
      <c r="Y3104">
        <v>59600584</v>
      </c>
      <c r="Z3104">
        <v>59600584</v>
      </c>
      <c r="AA3104">
        <v>59600584</v>
      </c>
      <c r="AB3104">
        <v>59600584</v>
      </c>
      <c r="AC3104">
        <v>59600584</v>
      </c>
      <c r="AD3104">
        <v>59600584</v>
      </c>
      <c r="AE3104" t="s">
        <v>95</v>
      </c>
      <c r="AF3104" s="8">
        <v>45473</v>
      </c>
    </row>
    <row r="3105" spans="1:32" x14ac:dyDescent="0.25">
      <c r="A3105" t="s">
        <v>9329</v>
      </c>
      <c r="B3105" s="10">
        <v>2024</v>
      </c>
      <c r="C3105" s="8">
        <v>45383</v>
      </c>
      <c r="D3105" s="8">
        <v>45473</v>
      </c>
      <c r="E3105" t="s">
        <v>1621</v>
      </c>
      <c r="F3105">
        <v>100</v>
      </c>
      <c r="G3105" t="s">
        <v>468</v>
      </c>
      <c r="H3105" t="s">
        <v>1635</v>
      </c>
      <c r="I3105" t="s">
        <v>8602</v>
      </c>
      <c r="J3105" t="s">
        <v>1582</v>
      </c>
      <c r="K3105" t="s">
        <v>276</v>
      </c>
      <c r="L3105" t="s">
        <v>1050</v>
      </c>
      <c r="M3105" t="s">
        <v>91</v>
      </c>
      <c r="N3105">
        <v>7468</v>
      </c>
      <c r="O3105" t="s">
        <v>93</v>
      </c>
      <c r="P3105">
        <v>7468</v>
      </c>
      <c r="Q3105" t="s">
        <v>93</v>
      </c>
      <c r="R3105">
        <v>59600585</v>
      </c>
      <c r="S3105">
        <v>59600585</v>
      </c>
      <c r="T3105">
        <v>59600585</v>
      </c>
      <c r="U3105">
        <v>59600585</v>
      </c>
      <c r="V3105">
        <v>59600585</v>
      </c>
      <c r="W3105">
        <v>59600585</v>
      </c>
      <c r="X3105">
        <v>59600585</v>
      </c>
      <c r="Y3105">
        <v>59600585</v>
      </c>
      <c r="Z3105">
        <v>59600585</v>
      </c>
      <c r="AA3105">
        <v>59600585</v>
      </c>
      <c r="AB3105">
        <v>59600585</v>
      </c>
      <c r="AC3105">
        <v>59600585</v>
      </c>
      <c r="AD3105">
        <v>59600585</v>
      </c>
      <c r="AE3105" t="s">
        <v>95</v>
      </c>
      <c r="AF3105" s="8">
        <v>45473</v>
      </c>
    </row>
    <row r="3106" spans="1:32" x14ac:dyDescent="0.25">
      <c r="A3106" t="s">
        <v>9330</v>
      </c>
      <c r="B3106" s="10">
        <v>2024</v>
      </c>
      <c r="C3106" s="8">
        <v>45383</v>
      </c>
      <c r="D3106" s="8">
        <v>45473</v>
      </c>
      <c r="E3106" t="s">
        <v>1621</v>
      </c>
      <c r="F3106">
        <v>100</v>
      </c>
      <c r="G3106" t="s">
        <v>224</v>
      </c>
      <c r="H3106" t="s">
        <v>1629</v>
      </c>
      <c r="I3106" t="s">
        <v>9331</v>
      </c>
      <c r="J3106" t="s">
        <v>9332</v>
      </c>
      <c r="K3106" t="s">
        <v>465</v>
      </c>
      <c r="L3106" t="s">
        <v>982</v>
      </c>
      <c r="M3106" t="s">
        <v>137</v>
      </c>
      <c r="N3106">
        <v>7468</v>
      </c>
      <c r="O3106" t="s">
        <v>93</v>
      </c>
      <c r="P3106">
        <v>7468</v>
      </c>
      <c r="Q3106" t="s">
        <v>93</v>
      </c>
      <c r="R3106">
        <v>59600586</v>
      </c>
      <c r="S3106">
        <v>59600586</v>
      </c>
      <c r="T3106">
        <v>59600586</v>
      </c>
      <c r="U3106">
        <v>59600586</v>
      </c>
      <c r="V3106">
        <v>59600586</v>
      </c>
      <c r="W3106">
        <v>59600586</v>
      </c>
      <c r="X3106">
        <v>59600586</v>
      </c>
      <c r="Y3106">
        <v>59600586</v>
      </c>
      <c r="Z3106">
        <v>59600586</v>
      </c>
      <c r="AA3106">
        <v>59600586</v>
      </c>
      <c r="AB3106">
        <v>59600586</v>
      </c>
      <c r="AC3106">
        <v>59600586</v>
      </c>
      <c r="AD3106">
        <v>59600586</v>
      </c>
      <c r="AE3106" t="s">
        <v>95</v>
      </c>
      <c r="AF3106" s="8">
        <v>45473</v>
      </c>
    </row>
    <row r="3107" spans="1:32" x14ac:dyDescent="0.25">
      <c r="A3107" t="s">
        <v>9333</v>
      </c>
      <c r="B3107" s="10">
        <v>2024</v>
      </c>
      <c r="C3107" s="8">
        <v>45383</v>
      </c>
      <c r="D3107" s="8">
        <v>45473</v>
      </c>
      <c r="E3107" t="s">
        <v>1621</v>
      </c>
      <c r="F3107">
        <v>100</v>
      </c>
      <c r="G3107" t="s">
        <v>1634</v>
      </c>
      <c r="H3107" t="s">
        <v>1635</v>
      </c>
      <c r="I3107" t="s">
        <v>1636</v>
      </c>
      <c r="J3107" t="s">
        <v>1991</v>
      </c>
      <c r="K3107" t="s">
        <v>89</v>
      </c>
      <c r="L3107" t="s">
        <v>1905</v>
      </c>
      <c r="M3107" t="s">
        <v>137</v>
      </c>
      <c r="N3107">
        <v>7468</v>
      </c>
      <c r="O3107" t="s">
        <v>93</v>
      </c>
      <c r="P3107">
        <v>7468</v>
      </c>
      <c r="Q3107" t="s">
        <v>93</v>
      </c>
      <c r="R3107">
        <v>59600605</v>
      </c>
      <c r="S3107">
        <v>59600605</v>
      </c>
      <c r="T3107">
        <v>59600605</v>
      </c>
      <c r="U3107">
        <v>59600605</v>
      </c>
      <c r="V3107">
        <v>59600605</v>
      </c>
      <c r="W3107">
        <v>59600605</v>
      </c>
      <c r="X3107">
        <v>59600605</v>
      </c>
      <c r="Y3107">
        <v>59600605</v>
      </c>
      <c r="Z3107">
        <v>59600605</v>
      </c>
      <c r="AA3107">
        <v>59600605</v>
      </c>
      <c r="AB3107">
        <v>59600605</v>
      </c>
      <c r="AC3107">
        <v>59600605</v>
      </c>
      <c r="AD3107">
        <v>59600605</v>
      </c>
      <c r="AE3107" t="s">
        <v>95</v>
      </c>
      <c r="AF3107" s="8">
        <v>45473</v>
      </c>
    </row>
    <row r="3108" spans="1:32" x14ac:dyDescent="0.25">
      <c r="A3108" t="s">
        <v>9334</v>
      </c>
      <c r="B3108" s="10">
        <v>2024</v>
      </c>
      <c r="C3108" s="8">
        <v>45383</v>
      </c>
      <c r="D3108" s="8">
        <v>45473</v>
      </c>
      <c r="E3108" t="s">
        <v>1621</v>
      </c>
      <c r="F3108">
        <v>100</v>
      </c>
      <c r="G3108" t="s">
        <v>1634</v>
      </c>
      <c r="H3108" t="s">
        <v>1635</v>
      </c>
      <c r="I3108" t="s">
        <v>1636</v>
      </c>
      <c r="J3108" t="s">
        <v>299</v>
      </c>
      <c r="K3108" t="s">
        <v>89</v>
      </c>
      <c r="L3108" t="s">
        <v>9335</v>
      </c>
      <c r="M3108" t="s">
        <v>91</v>
      </c>
      <c r="N3108">
        <v>7468</v>
      </c>
      <c r="O3108" t="s">
        <v>93</v>
      </c>
      <c r="P3108">
        <v>7468</v>
      </c>
      <c r="Q3108" t="s">
        <v>93</v>
      </c>
      <c r="R3108">
        <v>59600606</v>
      </c>
      <c r="S3108">
        <v>59600606</v>
      </c>
      <c r="T3108">
        <v>59600606</v>
      </c>
      <c r="U3108">
        <v>59600606</v>
      </c>
      <c r="V3108">
        <v>59600606</v>
      </c>
      <c r="W3108">
        <v>59600606</v>
      </c>
      <c r="X3108">
        <v>59600606</v>
      </c>
      <c r="Y3108">
        <v>59600606</v>
      </c>
      <c r="Z3108">
        <v>59600606</v>
      </c>
      <c r="AA3108">
        <v>59600606</v>
      </c>
      <c r="AB3108">
        <v>59600606</v>
      </c>
      <c r="AC3108">
        <v>59600606</v>
      </c>
      <c r="AD3108">
        <v>59600606</v>
      </c>
      <c r="AE3108" t="s">
        <v>95</v>
      </c>
      <c r="AF3108" s="8">
        <v>45473</v>
      </c>
    </row>
    <row r="3109" spans="1:32" x14ac:dyDescent="0.25">
      <c r="A3109" t="s">
        <v>9336</v>
      </c>
      <c r="B3109" s="10">
        <v>2024</v>
      </c>
      <c r="C3109" s="8">
        <v>45383</v>
      </c>
      <c r="D3109" s="8">
        <v>45473</v>
      </c>
      <c r="E3109" t="s">
        <v>1621</v>
      </c>
      <c r="F3109">
        <v>100</v>
      </c>
      <c r="G3109" t="s">
        <v>842</v>
      </c>
      <c r="H3109" t="s">
        <v>1629</v>
      </c>
      <c r="I3109" t="s">
        <v>1664</v>
      </c>
      <c r="J3109" t="s">
        <v>824</v>
      </c>
      <c r="K3109" t="s">
        <v>89</v>
      </c>
      <c r="L3109" t="s">
        <v>316</v>
      </c>
      <c r="M3109" t="s">
        <v>91</v>
      </c>
      <c r="N3109">
        <v>7468</v>
      </c>
      <c r="O3109" t="s">
        <v>93</v>
      </c>
      <c r="P3109">
        <v>7468</v>
      </c>
      <c r="Q3109" t="s">
        <v>93</v>
      </c>
      <c r="R3109">
        <v>59600607</v>
      </c>
      <c r="S3109">
        <v>59600607</v>
      </c>
      <c r="T3109">
        <v>59600607</v>
      </c>
      <c r="U3109">
        <v>59600607</v>
      </c>
      <c r="V3109">
        <v>59600607</v>
      </c>
      <c r="W3109">
        <v>59600607</v>
      </c>
      <c r="X3109">
        <v>59600607</v>
      </c>
      <c r="Y3109">
        <v>59600607</v>
      </c>
      <c r="Z3109">
        <v>59600607</v>
      </c>
      <c r="AA3109">
        <v>59600607</v>
      </c>
      <c r="AB3109">
        <v>59600607</v>
      </c>
      <c r="AC3109">
        <v>59600607</v>
      </c>
      <c r="AD3109">
        <v>59600607</v>
      </c>
      <c r="AE3109" t="s">
        <v>95</v>
      </c>
      <c r="AF3109" s="8">
        <v>45473</v>
      </c>
    </row>
    <row r="3110" spans="1:32" x14ac:dyDescent="0.25">
      <c r="A3110" t="s">
        <v>9337</v>
      </c>
      <c r="B3110" s="10">
        <v>2024</v>
      </c>
      <c r="C3110" s="8">
        <v>45383</v>
      </c>
      <c r="D3110" s="8">
        <v>45473</v>
      </c>
      <c r="E3110" t="s">
        <v>1621</v>
      </c>
      <c r="F3110">
        <v>100</v>
      </c>
      <c r="G3110" t="s">
        <v>1599</v>
      </c>
      <c r="H3110" t="s">
        <v>1635</v>
      </c>
      <c r="I3110" t="s">
        <v>1636</v>
      </c>
      <c r="J3110" t="s">
        <v>299</v>
      </c>
      <c r="K3110" t="s">
        <v>89</v>
      </c>
      <c r="L3110" t="s">
        <v>184</v>
      </c>
      <c r="M3110" t="s">
        <v>91</v>
      </c>
      <c r="N3110">
        <v>7468</v>
      </c>
      <c r="O3110" t="s">
        <v>93</v>
      </c>
      <c r="P3110">
        <v>7468</v>
      </c>
      <c r="Q3110" t="s">
        <v>93</v>
      </c>
      <c r="R3110">
        <v>59600608</v>
      </c>
      <c r="S3110">
        <v>59600608</v>
      </c>
      <c r="T3110">
        <v>59600608</v>
      </c>
      <c r="U3110">
        <v>59600608</v>
      </c>
      <c r="V3110">
        <v>59600608</v>
      </c>
      <c r="W3110">
        <v>59600608</v>
      </c>
      <c r="X3110">
        <v>59600608</v>
      </c>
      <c r="Y3110">
        <v>59600608</v>
      </c>
      <c r="Z3110">
        <v>59600608</v>
      </c>
      <c r="AA3110">
        <v>59600608</v>
      </c>
      <c r="AB3110">
        <v>59600608</v>
      </c>
      <c r="AC3110">
        <v>59600608</v>
      </c>
      <c r="AD3110">
        <v>59600608</v>
      </c>
      <c r="AE3110" t="s">
        <v>95</v>
      </c>
      <c r="AF3110" s="8">
        <v>45473</v>
      </c>
    </row>
    <row r="3111" spans="1:32" x14ac:dyDescent="0.25">
      <c r="A3111" t="s">
        <v>9338</v>
      </c>
      <c r="B3111" s="10">
        <v>2024</v>
      </c>
      <c r="C3111" s="8">
        <v>45383</v>
      </c>
      <c r="D3111" s="8">
        <v>45473</v>
      </c>
      <c r="E3111" t="s">
        <v>1621</v>
      </c>
      <c r="F3111">
        <v>100</v>
      </c>
      <c r="G3111" t="s">
        <v>224</v>
      </c>
      <c r="H3111" t="s">
        <v>2518</v>
      </c>
      <c r="I3111" t="s">
        <v>4409</v>
      </c>
      <c r="J3111" t="s">
        <v>7166</v>
      </c>
      <c r="K3111" t="s">
        <v>89</v>
      </c>
      <c r="L3111" t="s">
        <v>830</v>
      </c>
      <c r="M3111" t="s">
        <v>91</v>
      </c>
      <c r="N3111">
        <v>7468</v>
      </c>
      <c r="O3111" t="s">
        <v>93</v>
      </c>
      <c r="P3111">
        <v>7468</v>
      </c>
      <c r="Q3111" t="s">
        <v>93</v>
      </c>
      <c r="R3111">
        <v>59600609</v>
      </c>
      <c r="S3111">
        <v>59600609</v>
      </c>
      <c r="T3111">
        <v>59600609</v>
      </c>
      <c r="U3111">
        <v>59600609</v>
      </c>
      <c r="V3111">
        <v>59600609</v>
      </c>
      <c r="W3111">
        <v>59600609</v>
      </c>
      <c r="X3111">
        <v>59600609</v>
      </c>
      <c r="Y3111">
        <v>59600609</v>
      </c>
      <c r="Z3111">
        <v>59600609</v>
      </c>
      <c r="AA3111">
        <v>59600609</v>
      </c>
      <c r="AB3111">
        <v>59600609</v>
      </c>
      <c r="AC3111">
        <v>59600609</v>
      </c>
      <c r="AD3111">
        <v>59600609</v>
      </c>
      <c r="AE3111" t="s">
        <v>95</v>
      </c>
      <c r="AF3111" s="8">
        <v>45473</v>
      </c>
    </row>
    <row r="3112" spans="1:32" x14ac:dyDescent="0.25">
      <c r="A3112" t="s">
        <v>9339</v>
      </c>
      <c r="B3112" s="10">
        <v>2024</v>
      </c>
      <c r="C3112" s="8">
        <v>45383</v>
      </c>
      <c r="D3112" s="8">
        <v>45473</v>
      </c>
      <c r="E3112" t="s">
        <v>1621</v>
      </c>
      <c r="F3112">
        <v>100</v>
      </c>
      <c r="G3112" t="s">
        <v>224</v>
      </c>
      <c r="H3112" t="s">
        <v>1629</v>
      </c>
      <c r="I3112" t="s">
        <v>9340</v>
      </c>
      <c r="J3112" t="s">
        <v>9341</v>
      </c>
      <c r="K3112" t="s">
        <v>89</v>
      </c>
      <c r="L3112" t="s">
        <v>1005</v>
      </c>
      <c r="M3112" t="s">
        <v>137</v>
      </c>
      <c r="N3112">
        <v>7468</v>
      </c>
      <c r="O3112" t="s">
        <v>93</v>
      </c>
      <c r="P3112">
        <v>7468</v>
      </c>
      <c r="Q3112" t="s">
        <v>93</v>
      </c>
      <c r="R3112">
        <v>59600610</v>
      </c>
      <c r="S3112">
        <v>59600610</v>
      </c>
      <c r="T3112">
        <v>59600610</v>
      </c>
      <c r="U3112">
        <v>59600610</v>
      </c>
      <c r="V3112">
        <v>59600610</v>
      </c>
      <c r="W3112">
        <v>59600610</v>
      </c>
      <c r="X3112">
        <v>59600610</v>
      </c>
      <c r="Y3112">
        <v>59600610</v>
      </c>
      <c r="Z3112">
        <v>59600610</v>
      </c>
      <c r="AA3112">
        <v>59600610</v>
      </c>
      <c r="AB3112">
        <v>59600610</v>
      </c>
      <c r="AC3112">
        <v>59600610</v>
      </c>
      <c r="AD3112">
        <v>59600610</v>
      </c>
      <c r="AE3112" t="s">
        <v>95</v>
      </c>
      <c r="AF3112" s="8">
        <v>45473</v>
      </c>
    </row>
    <row r="3113" spans="1:32" x14ac:dyDescent="0.25">
      <c r="A3113" t="s">
        <v>9342</v>
      </c>
      <c r="B3113" s="10">
        <v>2024</v>
      </c>
      <c r="C3113" s="8">
        <v>45383</v>
      </c>
      <c r="D3113" s="8">
        <v>45473</v>
      </c>
      <c r="E3113" t="s">
        <v>1621</v>
      </c>
      <c r="F3113">
        <v>100</v>
      </c>
      <c r="G3113" t="s">
        <v>9343</v>
      </c>
      <c r="H3113" t="s">
        <v>1629</v>
      </c>
      <c r="I3113" t="s">
        <v>9344</v>
      </c>
      <c r="J3113" t="s">
        <v>9345</v>
      </c>
      <c r="K3113" t="s">
        <v>184</v>
      </c>
      <c r="L3113" t="s">
        <v>1054</v>
      </c>
      <c r="M3113" t="s">
        <v>91</v>
      </c>
      <c r="N3113">
        <v>7468</v>
      </c>
      <c r="O3113" t="s">
        <v>93</v>
      </c>
      <c r="P3113">
        <v>7468</v>
      </c>
      <c r="Q3113" t="s">
        <v>93</v>
      </c>
      <c r="R3113">
        <v>59600637</v>
      </c>
      <c r="S3113">
        <v>59600637</v>
      </c>
      <c r="T3113">
        <v>59600637</v>
      </c>
      <c r="U3113">
        <v>59600637</v>
      </c>
      <c r="V3113">
        <v>59600637</v>
      </c>
      <c r="W3113">
        <v>59600637</v>
      </c>
      <c r="X3113">
        <v>59600637</v>
      </c>
      <c r="Y3113">
        <v>59600637</v>
      </c>
      <c r="Z3113">
        <v>59600637</v>
      </c>
      <c r="AA3113">
        <v>59600637</v>
      </c>
      <c r="AB3113">
        <v>59600637</v>
      </c>
      <c r="AC3113">
        <v>59600637</v>
      </c>
      <c r="AD3113">
        <v>59600637</v>
      </c>
      <c r="AE3113" t="s">
        <v>95</v>
      </c>
      <c r="AF3113" s="8">
        <v>45473</v>
      </c>
    </row>
    <row r="3114" spans="1:32" x14ac:dyDescent="0.25">
      <c r="A3114" t="s">
        <v>9346</v>
      </c>
      <c r="B3114" s="10">
        <v>2024</v>
      </c>
      <c r="C3114" s="8">
        <v>45383</v>
      </c>
      <c r="D3114" s="8">
        <v>45473</v>
      </c>
      <c r="E3114" t="s">
        <v>1621</v>
      </c>
      <c r="F3114">
        <v>100</v>
      </c>
      <c r="G3114" t="s">
        <v>9347</v>
      </c>
      <c r="H3114" t="s">
        <v>1629</v>
      </c>
      <c r="I3114" t="s">
        <v>1636</v>
      </c>
      <c r="J3114" t="s">
        <v>2612</v>
      </c>
      <c r="K3114" t="s">
        <v>184</v>
      </c>
      <c r="L3114" t="s">
        <v>407</v>
      </c>
      <c r="M3114" t="s">
        <v>91</v>
      </c>
      <c r="N3114">
        <v>7468</v>
      </c>
      <c r="O3114" t="s">
        <v>93</v>
      </c>
      <c r="P3114">
        <v>7468</v>
      </c>
      <c r="Q3114" t="s">
        <v>93</v>
      </c>
      <c r="R3114">
        <v>59600638</v>
      </c>
      <c r="S3114">
        <v>59600638</v>
      </c>
      <c r="T3114">
        <v>59600638</v>
      </c>
      <c r="U3114">
        <v>59600638</v>
      </c>
      <c r="V3114">
        <v>59600638</v>
      </c>
      <c r="W3114">
        <v>59600638</v>
      </c>
      <c r="X3114">
        <v>59600638</v>
      </c>
      <c r="Y3114">
        <v>59600638</v>
      </c>
      <c r="Z3114">
        <v>59600638</v>
      </c>
      <c r="AA3114">
        <v>59600638</v>
      </c>
      <c r="AB3114">
        <v>59600638</v>
      </c>
      <c r="AC3114">
        <v>59600638</v>
      </c>
      <c r="AD3114">
        <v>59600638</v>
      </c>
      <c r="AE3114" t="s">
        <v>95</v>
      </c>
      <c r="AF3114" s="8">
        <v>45473</v>
      </c>
    </row>
    <row r="3115" spans="1:32" x14ac:dyDescent="0.25">
      <c r="A3115" t="s">
        <v>9348</v>
      </c>
      <c r="B3115" s="10">
        <v>2024</v>
      </c>
      <c r="C3115" s="8">
        <v>45383</v>
      </c>
      <c r="D3115" s="8">
        <v>45473</v>
      </c>
      <c r="E3115" t="s">
        <v>1621</v>
      </c>
      <c r="F3115">
        <v>100</v>
      </c>
      <c r="G3115" t="s">
        <v>2663</v>
      </c>
      <c r="H3115" t="s">
        <v>1629</v>
      </c>
      <c r="I3115" t="s">
        <v>8614</v>
      </c>
      <c r="J3115" t="s">
        <v>9349</v>
      </c>
      <c r="K3115" t="s">
        <v>184</v>
      </c>
      <c r="L3115" t="s">
        <v>1815</v>
      </c>
      <c r="M3115" t="s">
        <v>91</v>
      </c>
      <c r="N3115">
        <v>7468</v>
      </c>
      <c r="O3115" t="s">
        <v>93</v>
      </c>
      <c r="P3115">
        <v>7468</v>
      </c>
      <c r="Q3115" t="s">
        <v>93</v>
      </c>
      <c r="R3115">
        <v>59600639</v>
      </c>
      <c r="S3115">
        <v>59600639</v>
      </c>
      <c r="T3115">
        <v>59600639</v>
      </c>
      <c r="U3115">
        <v>59600639</v>
      </c>
      <c r="V3115">
        <v>59600639</v>
      </c>
      <c r="W3115">
        <v>59600639</v>
      </c>
      <c r="X3115">
        <v>59600639</v>
      </c>
      <c r="Y3115">
        <v>59600639</v>
      </c>
      <c r="Z3115">
        <v>59600639</v>
      </c>
      <c r="AA3115">
        <v>59600639</v>
      </c>
      <c r="AB3115">
        <v>59600639</v>
      </c>
      <c r="AC3115">
        <v>59600639</v>
      </c>
      <c r="AD3115">
        <v>59600639</v>
      </c>
      <c r="AE3115" t="s">
        <v>95</v>
      </c>
      <c r="AF3115" s="8">
        <v>45473</v>
      </c>
    </row>
    <row r="3116" spans="1:32" x14ac:dyDescent="0.25">
      <c r="A3116" t="s">
        <v>9350</v>
      </c>
      <c r="B3116" s="10">
        <v>2024</v>
      </c>
      <c r="C3116" s="8">
        <v>45383</v>
      </c>
      <c r="D3116" s="8">
        <v>45473</v>
      </c>
      <c r="E3116" t="s">
        <v>1621</v>
      </c>
      <c r="F3116">
        <v>100</v>
      </c>
      <c r="G3116" t="s">
        <v>5275</v>
      </c>
      <c r="H3116" t="s">
        <v>1629</v>
      </c>
      <c r="I3116" t="s">
        <v>2534</v>
      </c>
      <c r="J3116" t="s">
        <v>9351</v>
      </c>
      <c r="K3116" t="s">
        <v>7246</v>
      </c>
      <c r="L3116" t="s">
        <v>276</v>
      </c>
      <c r="M3116" t="s">
        <v>137</v>
      </c>
      <c r="N3116">
        <v>7468</v>
      </c>
      <c r="O3116" t="s">
        <v>93</v>
      </c>
      <c r="P3116">
        <v>7468</v>
      </c>
      <c r="Q3116" t="s">
        <v>93</v>
      </c>
      <c r="R3116">
        <v>59600640</v>
      </c>
      <c r="S3116">
        <v>59600640</v>
      </c>
      <c r="T3116">
        <v>59600640</v>
      </c>
      <c r="U3116">
        <v>59600640</v>
      </c>
      <c r="V3116">
        <v>59600640</v>
      </c>
      <c r="W3116">
        <v>59600640</v>
      </c>
      <c r="X3116">
        <v>59600640</v>
      </c>
      <c r="Y3116">
        <v>59600640</v>
      </c>
      <c r="Z3116">
        <v>59600640</v>
      </c>
      <c r="AA3116">
        <v>59600640</v>
      </c>
      <c r="AB3116">
        <v>59600640</v>
      </c>
      <c r="AC3116">
        <v>59600640</v>
      </c>
      <c r="AD3116">
        <v>59600640</v>
      </c>
      <c r="AE3116" t="s">
        <v>95</v>
      </c>
      <c r="AF3116" s="8">
        <v>45473</v>
      </c>
    </row>
    <row r="3117" spans="1:32" x14ac:dyDescent="0.25">
      <c r="A3117" t="s">
        <v>9352</v>
      </c>
      <c r="B3117" s="10">
        <v>2024</v>
      </c>
      <c r="C3117" s="8">
        <v>45383</v>
      </c>
      <c r="D3117" s="8">
        <v>45473</v>
      </c>
      <c r="E3117" t="s">
        <v>1621</v>
      </c>
      <c r="F3117">
        <v>100</v>
      </c>
      <c r="G3117" t="s">
        <v>1516</v>
      </c>
      <c r="H3117" t="s">
        <v>1629</v>
      </c>
      <c r="I3117" t="s">
        <v>7855</v>
      </c>
      <c r="J3117" t="s">
        <v>2228</v>
      </c>
      <c r="K3117" t="s">
        <v>533</v>
      </c>
      <c r="L3117" t="s">
        <v>89</v>
      </c>
      <c r="M3117" t="s">
        <v>137</v>
      </c>
      <c r="N3117">
        <v>7468</v>
      </c>
      <c r="O3117" t="s">
        <v>93</v>
      </c>
      <c r="P3117">
        <v>7468</v>
      </c>
      <c r="Q3117" t="s">
        <v>93</v>
      </c>
      <c r="R3117">
        <v>59600641</v>
      </c>
      <c r="S3117">
        <v>59600641</v>
      </c>
      <c r="T3117">
        <v>59600641</v>
      </c>
      <c r="U3117">
        <v>59600641</v>
      </c>
      <c r="V3117">
        <v>59600641</v>
      </c>
      <c r="W3117">
        <v>59600641</v>
      </c>
      <c r="X3117">
        <v>59600641</v>
      </c>
      <c r="Y3117">
        <v>59600641</v>
      </c>
      <c r="Z3117">
        <v>59600641</v>
      </c>
      <c r="AA3117">
        <v>59600641</v>
      </c>
      <c r="AB3117">
        <v>59600641</v>
      </c>
      <c r="AC3117">
        <v>59600641</v>
      </c>
      <c r="AD3117">
        <v>59600641</v>
      </c>
      <c r="AE3117" t="s">
        <v>95</v>
      </c>
      <c r="AF3117" s="8">
        <v>45473</v>
      </c>
    </row>
    <row r="3118" spans="1:32" x14ac:dyDescent="0.25">
      <c r="A3118" t="s">
        <v>9353</v>
      </c>
      <c r="B3118" s="10">
        <v>2024</v>
      </c>
      <c r="C3118" s="8">
        <v>45383</v>
      </c>
      <c r="D3118" s="8">
        <v>45473</v>
      </c>
      <c r="E3118" t="s">
        <v>1621</v>
      </c>
      <c r="F3118">
        <v>100</v>
      </c>
      <c r="G3118" t="s">
        <v>1634</v>
      </c>
      <c r="H3118" t="s">
        <v>1635</v>
      </c>
      <c r="I3118" t="s">
        <v>1636</v>
      </c>
      <c r="J3118" t="s">
        <v>1096</v>
      </c>
      <c r="K3118" t="s">
        <v>533</v>
      </c>
      <c r="L3118" t="s">
        <v>192</v>
      </c>
      <c r="M3118" t="s">
        <v>91</v>
      </c>
      <c r="N3118">
        <v>7468</v>
      </c>
      <c r="O3118" t="s">
        <v>93</v>
      </c>
      <c r="P3118">
        <v>7468</v>
      </c>
      <c r="Q3118" t="s">
        <v>93</v>
      </c>
      <c r="R3118">
        <v>59600642</v>
      </c>
      <c r="S3118">
        <v>59600642</v>
      </c>
      <c r="T3118">
        <v>59600642</v>
      </c>
      <c r="U3118">
        <v>59600642</v>
      </c>
      <c r="V3118">
        <v>59600642</v>
      </c>
      <c r="W3118">
        <v>59600642</v>
      </c>
      <c r="X3118">
        <v>59600642</v>
      </c>
      <c r="Y3118">
        <v>59600642</v>
      </c>
      <c r="Z3118">
        <v>59600642</v>
      </c>
      <c r="AA3118">
        <v>59600642</v>
      </c>
      <c r="AB3118">
        <v>59600642</v>
      </c>
      <c r="AC3118">
        <v>59600642</v>
      </c>
      <c r="AD3118">
        <v>59600642</v>
      </c>
      <c r="AE3118" t="s">
        <v>95</v>
      </c>
      <c r="AF3118" s="8">
        <v>45473</v>
      </c>
    </row>
    <row r="3119" spans="1:32" x14ac:dyDescent="0.25">
      <c r="A3119" t="s">
        <v>9354</v>
      </c>
      <c r="B3119" s="10">
        <v>2024</v>
      </c>
      <c r="C3119" s="8">
        <v>45383</v>
      </c>
      <c r="D3119" s="8">
        <v>45473</v>
      </c>
      <c r="E3119" t="s">
        <v>1621</v>
      </c>
      <c r="F3119">
        <v>100</v>
      </c>
      <c r="G3119" t="s">
        <v>224</v>
      </c>
      <c r="H3119" t="s">
        <v>1629</v>
      </c>
      <c r="I3119" t="s">
        <v>9355</v>
      </c>
      <c r="J3119" t="s">
        <v>6072</v>
      </c>
      <c r="K3119" t="s">
        <v>964</v>
      </c>
      <c r="L3119" t="s">
        <v>1382</v>
      </c>
      <c r="M3119" t="s">
        <v>137</v>
      </c>
      <c r="N3119">
        <v>7468</v>
      </c>
      <c r="O3119" t="s">
        <v>93</v>
      </c>
      <c r="P3119">
        <v>7468</v>
      </c>
      <c r="Q3119" t="s">
        <v>93</v>
      </c>
      <c r="R3119">
        <v>59600662</v>
      </c>
      <c r="S3119">
        <v>59600662</v>
      </c>
      <c r="T3119">
        <v>59600662</v>
      </c>
      <c r="U3119">
        <v>59600662</v>
      </c>
      <c r="V3119">
        <v>59600662</v>
      </c>
      <c r="W3119">
        <v>59600662</v>
      </c>
      <c r="X3119">
        <v>59600662</v>
      </c>
      <c r="Y3119">
        <v>59600662</v>
      </c>
      <c r="Z3119">
        <v>59600662</v>
      </c>
      <c r="AA3119">
        <v>59600662</v>
      </c>
      <c r="AB3119">
        <v>59600662</v>
      </c>
      <c r="AC3119">
        <v>59600662</v>
      </c>
      <c r="AD3119">
        <v>59600662</v>
      </c>
      <c r="AE3119" t="s">
        <v>95</v>
      </c>
      <c r="AF3119" s="8">
        <v>45473</v>
      </c>
    </row>
    <row r="3120" spans="1:32" x14ac:dyDescent="0.25">
      <c r="A3120" t="s">
        <v>9356</v>
      </c>
      <c r="B3120" s="10">
        <v>2024</v>
      </c>
      <c r="C3120" s="8">
        <v>45383</v>
      </c>
      <c r="D3120" s="8">
        <v>45473</v>
      </c>
      <c r="E3120" t="s">
        <v>1621</v>
      </c>
      <c r="F3120">
        <v>100</v>
      </c>
      <c r="G3120" t="s">
        <v>1529</v>
      </c>
      <c r="H3120" t="s">
        <v>1635</v>
      </c>
      <c r="I3120" t="s">
        <v>1636</v>
      </c>
      <c r="J3120" t="s">
        <v>6016</v>
      </c>
      <c r="K3120" t="s">
        <v>964</v>
      </c>
      <c r="L3120" t="s">
        <v>146</v>
      </c>
      <c r="M3120" t="s">
        <v>91</v>
      </c>
      <c r="N3120">
        <v>7468</v>
      </c>
      <c r="O3120" t="s">
        <v>93</v>
      </c>
      <c r="P3120">
        <v>7468</v>
      </c>
      <c r="Q3120" t="s">
        <v>93</v>
      </c>
      <c r="R3120">
        <v>59600663</v>
      </c>
      <c r="S3120">
        <v>59600663</v>
      </c>
      <c r="T3120">
        <v>59600663</v>
      </c>
      <c r="U3120">
        <v>59600663</v>
      </c>
      <c r="V3120">
        <v>59600663</v>
      </c>
      <c r="W3120">
        <v>59600663</v>
      </c>
      <c r="X3120">
        <v>59600663</v>
      </c>
      <c r="Y3120">
        <v>59600663</v>
      </c>
      <c r="Z3120">
        <v>59600663</v>
      </c>
      <c r="AA3120">
        <v>59600663</v>
      </c>
      <c r="AB3120">
        <v>59600663</v>
      </c>
      <c r="AC3120">
        <v>59600663</v>
      </c>
      <c r="AD3120">
        <v>59600663</v>
      </c>
      <c r="AE3120" t="s">
        <v>95</v>
      </c>
      <c r="AF3120" s="8">
        <v>45473</v>
      </c>
    </row>
    <row r="3121" spans="1:32" x14ac:dyDescent="0.25">
      <c r="A3121" t="s">
        <v>9357</v>
      </c>
      <c r="B3121" s="10">
        <v>2024</v>
      </c>
      <c r="C3121" s="8">
        <v>45383</v>
      </c>
      <c r="D3121" s="8">
        <v>45473</v>
      </c>
      <c r="E3121" t="s">
        <v>1621</v>
      </c>
      <c r="F3121">
        <v>100</v>
      </c>
      <c r="G3121" t="s">
        <v>224</v>
      </c>
      <c r="H3121" t="s">
        <v>1629</v>
      </c>
      <c r="I3121" t="s">
        <v>2565</v>
      </c>
      <c r="J3121" t="s">
        <v>9358</v>
      </c>
      <c r="K3121" t="s">
        <v>2101</v>
      </c>
      <c r="L3121" t="s">
        <v>153</v>
      </c>
      <c r="M3121" t="s">
        <v>137</v>
      </c>
      <c r="N3121">
        <v>7468</v>
      </c>
      <c r="O3121" t="s">
        <v>93</v>
      </c>
      <c r="P3121">
        <v>7468</v>
      </c>
      <c r="Q3121" t="s">
        <v>93</v>
      </c>
      <c r="R3121">
        <v>59600664</v>
      </c>
      <c r="S3121">
        <v>59600664</v>
      </c>
      <c r="T3121">
        <v>59600664</v>
      </c>
      <c r="U3121">
        <v>59600664</v>
      </c>
      <c r="V3121">
        <v>59600664</v>
      </c>
      <c r="W3121">
        <v>59600664</v>
      </c>
      <c r="X3121">
        <v>59600664</v>
      </c>
      <c r="Y3121">
        <v>59600664</v>
      </c>
      <c r="Z3121">
        <v>59600664</v>
      </c>
      <c r="AA3121">
        <v>59600664</v>
      </c>
      <c r="AB3121">
        <v>59600664</v>
      </c>
      <c r="AC3121">
        <v>59600664</v>
      </c>
      <c r="AD3121">
        <v>59600664</v>
      </c>
      <c r="AE3121" t="s">
        <v>95</v>
      </c>
      <c r="AF3121" s="8">
        <v>45473</v>
      </c>
    </row>
    <row r="3122" spans="1:32" x14ac:dyDescent="0.25">
      <c r="A3122" t="s">
        <v>9359</v>
      </c>
      <c r="B3122" s="10">
        <v>2024</v>
      </c>
      <c r="C3122" s="8">
        <v>45383</v>
      </c>
      <c r="D3122" s="8">
        <v>45473</v>
      </c>
      <c r="E3122" t="s">
        <v>1621</v>
      </c>
      <c r="F3122">
        <v>100</v>
      </c>
      <c r="G3122" t="s">
        <v>1529</v>
      </c>
      <c r="H3122" t="s">
        <v>1623</v>
      </c>
      <c r="I3122" t="s">
        <v>9360</v>
      </c>
      <c r="J3122" t="s">
        <v>2863</v>
      </c>
      <c r="K3122" t="s">
        <v>1299</v>
      </c>
      <c r="L3122" t="s">
        <v>503</v>
      </c>
      <c r="M3122" t="s">
        <v>91</v>
      </c>
      <c r="N3122">
        <v>7468</v>
      </c>
      <c r="O3122" t="s">
        <v>93</v>
      </c>
      <c r="P3122">
        <v>7468</v>
      </c>
      <c r="Q3122" t="s">
        <v>93</v>
      </c>
      <c r="R3122">
        <v>59600665</v>
      </c>
      <c r="S3122">
        <v>59600665</v>
      </c>
      <c r="T3122">
        <v>59600665</v>
      </c>
      <c r="U3122">
        <v>59600665</v>
      </c>
      <c r="V3122">
        <v>59600665</v>
      </c>
      <c r="W3122">
        <v>59600665</v>
      </c>
      <c r="X3122">
        <v>59600665</v>
      </c>
      <c r="Y3122">
        <v>59600665</v>
      </c>
      <c r="Z3122">
        <v>59600665</v>
      </c>
      <c r="AA3122">
        <v>59600665</v>
      </c>
      <c r="AB3122">
        <v>59600665</v>
      </c>
      <c r="AC3122">
        <v>59600665</v>
      </c>
      <c r="AD3122">
        <v>59600665</v>
      </c>
      <c r="AE3122" t="s">
        <v>95</v>
      </c>
      <c r="AF3122" s="8">
        <v>45473</v>
      </c>
    </row>
    <row r="3123" spans="1:32" x14ac:dyDescent="0.25">
      <c r="A3123" t="s">
        <v>9361</v>
      </c>
      <c r="B3123" s="10">
        <v>2024</v>
      </c>
      <c r="C3123" s="8">
        <v>45383</v>
      </c>
      <c r="D3123" s="8">
        <v>45473</v>
      </c>
      <c r="E3123" t="s">
        <v>1621</v>
      </c>
      <c r="F3123">
        <v>100</v>
      </c>
      <c r="G3123" t="s">
        <v>8619</v>
      </c>
      <c r="H3123" t="s">
        <v>1629</v>
      </c>
      <c r="I3123" t="s">
        <v>4422</v>
      </c>
      <c r="J3123" t="s">
        <v>394</v>
      </c>
      <c r="K3123" t="s">
        <v>1299</v>
      </c>
      <c r="L3123" t="s">
        <v>203</v>
      </c>
      <c r="M3123" t="s">
        <v>91</v>
      </c>
      <c r="N3123">
        <v>7468</v>
      </c>
      <c r="O3123" t="s">
        <v>93</v>
      </c>
      <c r="P3123">
        <v>7468</v>
      </c>
      <c r="Q3123" t="s">
        <v>93</v>
      </c>
      <c r="R3123">
        <v>59600666</v>
      </c>
      <c r="S3123">
        <v>59600666</v>
      </c>
      <c r="T3123">
        <v>59600666</v>
      </c>
      <c r="U3123">
        <v>59600666</v>
      </c>
      <c r="V3123">
        <v>59600666</v>
      </c>
      <c r="W3123">
        <v>59600666</v>
      </c>
      <c r="X3123">
        <v>59600666</v>
      </c>
      <c r="Y3123">
        <v>59600666</v>
      </c>
      <c r="Z3123">
        <v>59600666</v>
      </c>
      <c r="AA3123">
        <v>59600666</v>
      </c>
      <c r="AB3123">
        <v>59600666</v>
      </c>
      <c r="AC3123">
        <v>59600666</v>
      </c>
      <c r="AD3123">
        <v>59600666</v>
      </c>
      <c r="AE3123" t="s">
        <v>95</v>
      </c>
      <c r="AF3123" s="8">
        <v>45473</v>
      </c>
    </row>
    <row r="3124" spans="1:32" x14ac:dyDescent="0.25">
      <c r="A3124" t="s">
        <v>9362</v>
      </c>
      <c r="B3124" s="10">
        <v>2024</v>
      </c>
      <c r="C3124" s="8">
        <v>45383</v>
      </c>
      <c r="D3124" s="8">
        <v>45473</v>
      </c>
      <c r="E3124" t="s">
        <v>1621</v>
      </c>
      <c r="F3124">
        <v>100</v>
      </c>
      <c r="G3124" t="s">
        <v>8608</v>
      </c>
      <c r="H3124" t="s">
        <v>1629</v>
      </c>
      <c r="I3124" t="s">
        <v>3462</v>
      </c>
      <c r="J3124" t="s">
        <v>170</v>
      </c>
      <c r="K3124" t="s">
        <v>300</v>
      </c>
      <c r="L3124" t="s">
        <v>219</v>
      </c>
      <c r="M3124" t="s">
        <v>91</v>
      </c>
      <c r="N3124">
        <v>7468</v>
      </c>
      <c r="O3124" t="s">
        <v>93</v>
      </c>
      <c r="P3124">
        <v>7468</v>
      </c>
      <c r="Q3124" t="s">
        <v>93</v>
      </c>
      <c r="R3124">
        <v>59600667</v>
      </c>
      <c r="S3124">
        <v>59600667</v>
      </c>
      <c r="T3124">
        <v>59600667</v>
      </c>
      <c r="U3124">
        <v>59600667</v>
      </c>
      <c r="V3124">
        <v>59600667</v>
      </c>
      <c r="W3124">
        <v>59600667</v>
      </c>
      <c r="X3124">
        <v>59600667</v>
      </c>
      <c r="Y3124">
        <v>59600667</v>
      </c>
      <c r="Z3124">
        <v>59600667</v>
      </c>
      <c r="AA3124">
        <v>59600667</v>
      </c>
      <c r="AB3124">
        <v>59600667</v>
      </c>
      <c r="AC3124">
        <v>59600667</v>
      </c>
      <c r="AD3124">
        <v>59600667</v>
      </c>
      <c r="AE3124" t="s">
        <v>95</v>
      </c>
      <c r="AF3124" s="8">
        <v>45473</v>
      </c>
    </row>
    <row r="3125" spans="1:32" x14ac:dyDescent="0.25">
      <c r="A3125" t="s">
        <v>9363</v>
      </c>
      <c r="B3125" s="10">
        <v>2024</v>
      </c>
      <c r="C3125" s="8">
        <v>45383</v>
      </c>
      <c r="D3125" s="8">
        <v>45473</v>
      </c>
      <c r="E3125" t="s">
        <v>1621</v>
      </c>
      <c r="F3125">
        <v>100</v>
      </c>
      <c r="G3125" t="s">
        <v>9364</v>
      </c>
      <c r="H3125" t="s">
        <v>1623</v>
      </c>
      <c r="I3125" t="s">
        <v>2534</v>
      </c>
      <c r="J3125" t="s">
        <v>2480</v>
      </c>
      <c r="K3125" t="s">
        <v>321</v>
      </c>
      <c r="L3125" t="s">
        <v>4505</v>
      </c>
      <c r="M3125" t="s">
        <v>137</v>
      </c>
      <c r="N3125">
        <v>7468</v>
      </c>
      <c r="O3125" t="s">
        <v>93</v>
      </c>
      <c r="P3125">
        <v>7468</v>
      </c>
      <c r="Q3125" t="s">
        <v>93</v>
      </c>
      <c r="R3125">
        <v>59600668</v>
      </c>
      <c r="S3125">
        <v>59600668</v>
      </c>
      <c r="T3125">
        <v>59600668</v>
      </c>
      <c r="U3125">
        <v>59600668</v>
      </c>
      <c r="V3125">
        <v>59600668</v>
      </c>
      <c r="W3125">
        <v>59600668</v>
      </c>
      <c r="X3125">
        <v>59600668</v>
      </c>
      <c r="Y3125">
        <v>59600668</v>
      </c>
      <c r="Z3125">
        <v>59600668</v>
      </c>
      <c r="AA3125">
        <v>59600668</v>
      </c>
      <c r="AB3125">
        <v>59600668</v>
      </c>
      <c r="AC3125">
        <v>59600668</v>
      </c>
      <c r="AD3125">
        <v>59600668</v>
      </c>
      <c r="AE3125" t="s">
        <v>95</v>
      </c>
      <c r="AF3125" s="8">
        <v>45473</v>
      </c>
    </row>
    <row r="3126" spans="1:32" x14ac:dyDescent="0.25">
      <c r="A3126" t="s">
        <v>9365</v>
      </c>
      <c r="B3126" s="10">
        <v>2024</v>
      </c>
      <c r="C3126" s="8">
        <v>45383</v>
      </c>
      <c r="D3126" s="8">
        <v>45473</v>
      </c>
      <c r="E3126" t="s">
        <v>1621</v>
      </c>
      <c r="F3126">
        <v>100</v>
      </c>
      <c r="G3126" t="s">
        <v>9366</v>
      </c>
      <c r="H3126" t="s">
        <v>1635</v>
      </c>
      <c r="I3126" t="s">
        <v>1636</v>
      </c>
      <c r="J3126" t="s">
        <v>1449</v>
      </c>
      <c r="K3126" t="s">
        <v>374</v>
      </c>
      <c r="L3126" t="s">
        <v>9013</v>
      </c>
      <c r="M3126" t="s">
        <v>91</v>
      </c>
      <c r="N3126">
        <v>7468</v>
      </c>
      <c r="O3126" t="s">
        <v>93</v>
      </c>
      <c r="P3126">
        <v>7468</v>
      </c>
      <c r="Q3126" t="s">
        <v>93</v>
      </c>
      <c r="R3126">
        <v>59600688</v>
      </c>
      <c r="S3126">
        <v>59600688</v>
      </c>
      <c r="T3126">
        <v>59600688</v>
      </c>
      <c r="U3126">
        <v>59600688</v>
      </c>
      <c r="V3126">
        <v>59600688</v>
      </c>
      <c r="W3126">
        <v>59600688</v>
      </c>
      <c r="X3126">
        <v>59600688</v>
      </c>
      <c r="Y3126">
        <v>59600688</v>
      </c>
      <c r="Z3126">
        <v>59600688</v>
      </c>
      <c r="AA3126">
        <v>59600688</v>
      </c>
      <c r="AB3126">
        <v>59600688</v>
      </c>
      <c r="AC3126">
        <v>59600688</v>
      </c>
      <c r="AD3126">
        <v>59600688</v>
      </c>
      <c r="AE3126" t="s">
        <v>95</v>
      </c>
      <c r="AF3126" s="8">
        <v>45473</v>
      </c>
    </row>
    <row r="3127" spans="1:32" x14ac:dyDescent="0.25">
      <c r="A3127" t="s">
        <v>9367</v>
      </c>
      <c r="B3127" s="10">
        <v>2024</v>
      </c>
      <c r="C3127" s="8">
        <v>45383</v>
      </c>
      <c r="D3127" s="8">
        <v>45473</v>
      </c>
      <c r="E3127" t="s">
        <v>1621</v>
      </c>
      <c r="F3127">
        <v>100</v>
      </c>
      <c r="G3127" t="s">
        <v>9368</v>
      </c>
      <c r="H3127" t="s">
        <v>1629</v>
      </c>
      <c r="I3127" t="s">
        <v>9008</v>
      </c>
      <c r="J3127" t="s">
        <v>9369</v>
      </c>
      <c r="K3127" t="s">
        <v>374</v>
      </c>
      <c r="L3127" t="s">
        <v>287</v>
      </c>
      <c r="M3127" t="s">
        <v>91</v>
      </c>
      <c r="N3127">
        <v>7468</v>
      </c>
      <c r="O3127" t="s">
        <v>93</v>
      </c>
      <c r="P3127">
        <v>7468</v>
      </c>
      <c r="Q3127" t="s">
        <v>93</v>
      </c>
      <c r="R3127">
        <v>59600689</v>
      </c>
      <c r="S3127">
        <v>59600689</v>
      </c>
      <c r="T3127">
        <v>59600689</v>
      </c>
      <c r="U3127">
        <v>59600689</v>
      </c>
      <c r="V3127">
        <v>59600689</v>
      </c>
      <c r="W3127">
        <v>59600689</v>
      </c>
      <c r="X3127">
        <v>59600689</v>
      </c>
      <c r="Y3127">
        <v>59600689</v>
      </c>
      <c r="Z3127">
        <v>59600689</v>
      </c>
      <c r="AA3127">
        <v>59600689</v>
      </c>
      <c r="AB3127">
        <v>59600689</v>
      </c>
      <c r="AC3127">
        <v>59600689</v>
      </c>
      <c r="AD3127">
        <v>59600689</v>
      </c>
      <c r="AE3127" t="s">
        <v>95</v>
      </c>
      <c r="AF3127" s="8">
        <v>45473</v>
      </c>
    </row>
    <row r="3128" spans="1:32" x14ac:dyDescent="0.25">
      <c r="A3128" t="s">
        <v>9370</v>
      </c>
      <c r="B3128" s="10">
        <v>2024</v>
      </c>
      <c r="C3128" s="8">
        <v>45383</v>
      </c>
      <c r="D3128" s="8">
        <v>45473</v>
      </c>
      <c r="E3128" t="s">
        <v>1621</v>
      </c>
      <c r="F3128">
        <v>100</v>
      </c>
      <c r="G3128" t="s">
        <v>9371</v>
      </c>
      <c r="H3128" t="s">
        <v>1629</v>
      </c>
      <c r="I3128" t="s">
        <v>1659</v>
      </c>
      <c r="J3128" t="s">
        <v>523</v>
      </c>
      <c r="K3128" t="s">
        <v>374</v>
      </c>
      <c r="L3128" t="s">
        <v>1652</v>
      </c>
      <c r="M3128" t="s">
        <v>91</v>
      </c>
      <c r="N3128">
        <v>7468</v>
      </c>
      <c r="O3128" t="s">
        <v>93</v>
      </c>
      <c r="P3128">
        <v>7468</v>
      </c>
      <c r="Q3128" t="s">
        <v>93</v>
      </c>
      <c r="R3128">
        <v>59600690</v>
      </c>
      <c r="S3128">
        <v>59600690</v>
      </c>
      <c r="T3128">
        <v>59600690</v>
      </c>
      <c r="U3128">
        <v>59600690</v>
      </c>
      <c r="V3128">
        <v>59600690</v>
      </c>
      <c r="W3128">
        <v>59600690</v>
      </c>
      <c r="X3128">
        <v>59600690</v>
      </c>
      <c r="Y3128">
        <v>59600690</v>
      </c>
      <c r="Z3128">
        <v>59600690</v>
      </c>
      <c r="AA3128">
        <v>59600690</v>
      </c>
      <c r="AB3128">
        <v>59600690</v>
      </c>
      <c r="AC3128">
        <v>59600690</v>
      </c>
      <c r="AD3128">
        <v>59600690</v>
      </c>
      <c r="AE3128" t="s">
        <v>95</v>
      </c>
      <c r="AF3128" s="8">
        <v>45473</v>
      </c>
    </row>
    <row r="3129" spans="1:32" x14ac:dyDescent="0.25">
      <c r="A3129" t="s">
        <v>9372</v>
      </c>
      <c r="B3129" s="10">
        <v>2024</v>
      </c>
      <c r="C3129" s="8">
        <v>45383</v>
      </c>
      <c r="D3129" s="8">
        <v>45473</v>
      </c>
      <c r="E3129" t="s">
        <v>1621</v>
      </c>
      <c r="F3129">
        <v>100</v>
      </c>
      <c r="G3129" t="s">
        <v>1658</v>
      </c>
      <c r="H3129" t="s">
        <v>1629</v>
      </c>
      <c r="I3129" t="s">
        <v>8952</v>
      </c>
      <c r="J3129" t="s">
        <v>9373</v>
      </c>
      <c r="K3129" t="s">
        <v>9374</v>
      </c>
      <c r="L3129" t="s">
        <v>102</v>
      </c>
      <c r="M3129" t="s">
        <v>91</v>
      </c>
      <c r="N3129">
        <v>7468</v>
      </c>
      <c r="O3129" t="s">
        <v>93</v>
      </c>
      <c r="P3129">
        <v>7468</v>
      </c>
      <c r="Q3129" t="s">
        <v>93</v>
      </c>
      <c r="R3129">
        <v>59600691</v>
      </c>
      <c r="S3129">
        <v>59600691</v>
      </c>
      <c r="T3129">
        <v>59600691</v>
      </c>
      <c r="U3129">
        <v>59600691</v>
      </c>
      <c r="V3129">
        <v>59600691</v>
      </c>
      <c r="W3129">
        <v>59600691</v>
      </c>
      <c r="X3129">
        <v>59600691</v>
      </c>
      <c r="Y3129">
        <v>59600691</v>
      </c>
      <c r="Z3129">
        <v>59600691</v>
      </c>
      <c r="AA3129">
        <v>59600691</v>
      </c>
      <c r="AB3129">
        <v>59600691</v>
      </c>
      <c r="AC3129">
        <v>59600691</v>
      </c>
      <c r="AD3129">
        <v>59600691</v>
      </c>
      <c r="AE3129" t="s">
        <v>95</v>
      </c>
      <c r="AF3129" s="8">
        <v>45473</v>
      </c>
    </row>
    <row r="3130" spans="1:32" x14ac:dyDescent="0.25">
      <c r="A3130" t="s">
        <v>9375</v>
      </c>
      <c r="B3130" s="10">
        <v>2024</v>
      </c>
      <c r="C3130" s="8">
        <v>45383</v>
      </c>
      <c r="D3130" s="8">
        <v>45473</v>
      </c>
      <c r="E3130" t="s">
        <v>1621</v>
      </c>
      <c r="F3130">
        <v>100</v>
      </c>
      <c r="G3130" t="s">
        <v>2724</v>
      </c>
      <c r="H3130" t="s">
        <v>1623</v>
      </c>
      <c r="I3130" t="s">
        <v>8589</v>
      </c>
      <c r="J3130" t="s">
        <v>1552</v>
      </c>
      <c r="K3130" t="s">
        <v>460</v>
      </c>
      <c r="L3130" t="s">
        <v>794</v>
      </c>
      <c r="M3130" t="s">
        <v>137</v>
      </c>
      <c r="N3130">
        <v>7468</v>
      </c>
      <c r="O3130" t="s">
        <v>93</v>
      </c>
      <c r="P3130">
        <v>7468</v>
      </c>
      <c r="Q3130" t="s">
        <v>93</v>
      </c>
      <c r="R3130">
        <v>59600692</v>
      </c>
      <c r="S3130">
        <v>59600692</v>
      </c>
      <c r="T3130">
        <v>59600692</v>
      </c>
      <c r="U3130">
        <v>59600692</v>
      </c>
      <c r="V3130">
        <v>59600692</v>
      </c>
      <c r="W3130">
        <v>59600692</v>
      </c>
      <c r="X3130">
        <v>59600692</v>
      </c>
      <c r="Y3130">
        <v>59600692</v>
      </c>
      <c r="Z3130">
        <v>59600692</v>
      </c>
      <c r="AA3130">
        <v>59600692</v>
      </c>
      <c r="AB3130">
        <v>59600692</v>
      </c>
      <c r="AC3130">
        <v>59600692</v>
      </c>
      <c r="AD3130">
        <v>59600692</v>
      </c>
      <c r="AE3130" t="s">
        <v>95</v>
      </c>
      <c r="AF3130" s="8">
        <v>45473</v>
      </c>
    </row>
    <row r="3131" spans="1:32" x14ac:dyDescent="0.25">
      <c r="A3131" t="s">
        <v>9376</v>
      </c>
      <c r="B3131" s="10">
        <v>2024</v>
      </c>
      <c r="C3131" s="8">
        <v>45383</v>
      </c>
      <c r="D3131" s="8">
        <v>45473</v>
      </c>
      <c r="E3131" t="s">
        <v>1621</v>
      </c>
      <c r="F3131">
        <v>100</v>
      </c>
      <c r="G3131" t="s">
        <v>224</v>
      </c>
      <c r="H3131" t="s">
        <v>1629</v>
      </c>
      <c r="I3131" t="s">
        <v>9377</v>
      </c>
      <c r="J3131" t="s">
        <v>9378</v>
      </c>
      <c r="K3131" t="s">
        <v>460</v>
      </c>
      <c r="L3131" t="s">
        <v>794</v>
      </c>
      <c r="M3131" t="s">
        <v>137</v>
      </c>
      <c r="N3131">
        <v>7468</v>
      </c>
      <c r="O3131" t="s">
        <v>93</v>
      </c>
      <c r="P3131">
        <v>7468</v>
      </c>
      <c r="Q3131" t="s">
        <v>93</v>
      </c>
      <c r="R3131">
        <v>59600693</v>
      </c>
      <c r="S3131">
        <v>59600693</v>
      </c>
      <c r="T3131">
        <v>59600693</v>
      </c>
      <c r="U3131">
        <v>59600693</v>
      </c>
      <c r="V3131">
        <v>59600693</v>
      </c>
      <c r="W3131">
        <v>59600693</v>
      </c>
      <c r="X3131">
        <v>59600693</v>
      </c>
      <c r="Y3131">
        <v>59600693</v>
      </c>
      <c r="Z3131">
        <v>59600693</v>
      </c>
      <c r="AA3131">
        <v>59600693</v>
      </c>
      <c r="AB3131">
        <v>59600693</v>
      </c>
      <c r="AC3131">
        <v>59600693</v>
      </c>
      <c r="AD3131">
        <v>59600693</v>
      </c>
      <c r="AE3131" t="s">
        <v>95</v>
      </c>
      <c r="AF3131" s="8">
        <v>45473</v>
      </c>
    </row>
    <row r="3132" spans="1:32" x14ac:dyDescent="0.25">
      <c r="A3132" t="s">
        <v>9379</v>
      </c>
      <c r="B3132" s="10">
        <v>2024</v>
      </c>
      <c r="C3132" s="8">
        <v>45383</v>
      </c>
      <c r="D3132" s="8">
        <v>45473</v>
      </c>
      <c r="E3132" t="s">
        <v>1621</v>
      </c>
      <c r="F3132">
        <v>100</v>
      </c>
      <c r="G3132" t="s">
        <v>216</v>
      </c>
      <c r="H3132" t="s">
        <v>1623</v>
      </c>
      <c r="I3132" t="s">
        <v>9380</v>
      </c>
      <c r="J3132" t="s">
        <v>170</v>
      </c>
      <c r="K3132" t="s">
        <v>203</v>
      </c>
      <c r="L3132" t="s">
        <v>287</v>
      </c>
      <c r="M3132" t="s">
        <v>91</v>
      </c>
      <c r="N3132">
        <v>7468</v>
      </c>
      <c r="O3132" t="s">
        <v>93</v>
      </c>
      <c r="P3132">
        <v>7468</v>
      </c>
      <c r="Q3132" t="s">
        <v>93</v>
      </c>
      <c r="R3132">
        <v>59600706</v>
      </c>
      <c r="S3132">
        <v>59600706</v>
      </c>
      <c r="T3132">
        <v>59600706</v>
      </c>
      <c r="U3132">
        <v>59600706</v>
      </c>
      <c r="V3132">
        <v>59600706</v>
      </c>
      <c r="W3132">
        <v>59600706</v>
      </c>
      <c r="X3132">
        <v>59600706</v>
      </c>
      <c r="Y3132">
        <v>59600706</v>
      </c>
      <c r="Z3132">
        <v>59600706</v>
      </c>
      <c r="AA3132">
        <v>59600706</v>
      </c>
      <c r="AB3132">
        <v>59600706</v>
      </c>
      <c r="AC3132">
        <v>59600706</v>
      </c>
      <c r="AD3132">
        <v>59600706</v>
      </c>
      <c r="AE3132" t="s">
        <v>95</v>
      </c>
      <c r="AF3132" s="8">
        <v>45473</v>
      </c>
    </row>
    <row r="3133" spans="1:32" x14ac:dyDescent="0.25">
      <c r="A3133" t="s">
        <v>9381</v>
      </c>
      <c r="B3133" s="10">
        <v>2024</v>
      </c>
      <c r="C3133" s="8">
        <v>45383</v>
      </c>
      <c r="D3133" s="8">
        <v>45473</v>
      </c>
      <c r="E3133" t="s">
        <v>1621</v>
      </c>
      <c r="F3133">
        <v>100</v>
      </c>
      <c r="G3133" t="s">
        <v>1658</v>
      </c>
      <c r="H3133" t="s">
        <v>1629</v>
      </c>
      <c r="I3133" t="s">
        <v>1664</v>
      </c>
      <c r="J3133" t="s">
        <v>9382</v>
      </c>
      <c r="K3133" t="s">
        <v>203</v>
      </c>
      <c r="L3133" t="s">
        <v>340</v>
      </c>
      <c r="M3133" t="s">
        <v>91</v>
      </c>
      <c r="N3133">
        <v>7468</v>
      </c>
      <c r="O3133" t="s">
        <v>93</v>
      </c>
      <c r="P3133">
        <v>7468</v>
      </c>
      <c r="Q3133" t="s">
        <v>93</v>
      </c>
      <c r="R3133">
        <v>59600707</v>
      </c>
      <c r="S3133">
        <v>59600707</v>
      </c>
      <c r="T3133">
        <v>59600707</v>
      </c>
      <c r="U3133">
        <v>59600707</v>
      </c>
      <c r="V3133">
        <v>59600707</v>
      </c>
      <c r="W3133">
        <v>59600707</v>
      </c>
      <c r="X3133">
        <v>59600707</v>
      </c>
      <c r="Y3133">
        <v>59600707</v>
      </c>
      <c r="Z3133">
        <v>59600707</v>
      </c>
      <c r="AA3133">
        <v>59600707</v>
      </c>
      <c r="AB3133">
        <v>59600707</v>
      </c>
      <c r="AC3133">
        <v>59600707</v>
      </c>
      <c r="AD3133">
        <v>59600707</v>
      </c>
      <c r="AE3133" t="s">
        <v>95</v>
      </c>
      <c r="AF3133" s="8">
        <v>45473</v>
      </c>
    </row>
    <row r="3134" spans="1:32" x14ac:dyDescent="0.25">
      <c r="A3134" t="s">
        <v>9383</v>
      </c>
      <c r="B3134" s="10">
        <v>2024</v>
      </c>
      <c r="C3134" s="8">
        <v>45383</v>
      </c>
      <c r="D3134" s="8">
        <v>45473</v>
      </c>
      <c r="E3134" t="s">
        <v>1621</v>
      </c>
      <c r="F3134">
        <v>100</v>
      </c>
      <c r="G3134" t="s">
        <v>4454</v>
      </c>
      <c r="H3134" t="s">
        <v>1635</v>
      </c>
      <c r="I3134" t="s">
        <v>9384</v>
      </c>
      <c r="J3134" t="s">
        <v>515</v>
      </c>
      <c r="K3134" t="s">
        <v>4377</v>
      </c>
      <c r="L3134" t="s">
        <v>924</v>
      </c>
      <c r="M3134" t="s">
        <v>91</v>
      </c>
      <c r="N3134">
        <v>7468</v>
      </c>
      <c r="O3134" t="s">
        <v>93</v>
      </c>
      <c r="P3134">
        <v>7468</v>
      </c>
      <c r="Q3134" t="s">
        <v>93</v>
      </c>
      <c r="R3134">
        <v>59600708</v>
      </c>
      <c r="S3134">
        <v>59600708</v>
      </c>
      <c r="T3134">
        <v>59600708</v>
      </c>
      <c r="U3134">
        <v>59600708</v>
      </c>
      <c r="V3134">
        <v>59600708</v>
      </c>
      <c r="W3134">
        <v>59600708</v>
      </c>
      <c r="X3134">
        <v>59600708</v>
      </c>
      <c r="Y3134">
        <v>59600708</v>
      </c>
      <c r="Z3134">
        <v>59600708</v>
      </c>
      <c r="AA3134">
        <v>59600708</v>
      </c>
      <c r="AB3134">
        <v>59600708</v>
      </c>
      <c r="AC3134">
        <v>59600708</v>
      </c>
      <c r="AD3134">
        <v>59600708</v>
      </c>
      <c r="AE3134" t="s">
        <v>95</v>
      </c>
      <c r="AF3134" s="8">
        <v>45473</v>
      </c>
    </row>
    <row r="3135" spans="1:32" x14ac:dyDescent="0.25">
      <c r="A3135" t="s">
        <v>9385</v>
      </c>
      <c r="B3135" s="10">
        <v>2024</v>
      </c>
      <c r="C3135" s="8">
        <v>45383</v>
      </c>
      <c r="D3135" s="8">
        <v>45473</v>
      </c>
      <c r="E3135" t="s">
        <v>1621</v>
      </c>
      <c r="F3135">
        <v>100</v>
      </c>
      <c r="G3135" t="s">
        <v>224</v>
      </c>
      <c r="H3135" t="s">
        <v>1629</v>
      </c>
      <c r="I3135" t="s">
        <v>8952</v>
      </c>
      <c r="J3135" t="s">
        <v>8278</v>
      </c>
      <c r="K3135" t="s">
        <v>605</v>
      </c>
      <c r="L3135" t="s">
        <v>136</v>
      </c>
      <c r="M3135" t="s">
        <v>137</v>
      </c>
      <c r="N3135">
        <v>7468</v>
      </c>
      <c r="O3135" t="s">
        <v>93</v>
      </c>
      <c r="P3135">
        <v>7468</v>
      </c>
      <c r="Q3135" t="s">
        <v>93</v>
      </c>
      <c r="R3135">
        <v>59600709</v>
      </c>
      <c r="S3135">
        <v>59600709</v>
      </c>
      <c r="T3135">
        <v>59600709</v>
      </c>
      <c r="U3135">
        <v>59600709</v>
      </c>
      <c r="V3135">
        <v>59600709</v>
      </c>
      <c r="W3135">
        <v>59600709</v>
      </c>
      <c r="X3135">
        <v>59600709</v>
      </c>
      <c r="Y3135">
        <v>59600709</v>
      </c>
      <c r="Z3135">
        <v>59600709</v>
      </c>
      <c r="AA3135">
        <v>59600709</v>
      </c>
      <c r="AB3135">
        <v>59600709</v>
      </c>
      <c r="AC3135">
        <v>59600709</v>
      </c>
      <c r="AD3135">
        <v>59600709</v>
      </c>
      <c r="AE3135" t="s">
        <v>95</v>
      </c>
      <c r="AF3135" s="8">
        <v>45473</v>
      </c>
    </row>
    <row r="3136" spans="1:32" x14ac:dyDescent="0.25">
      <c r="A3136" t="s">
        <v>9386</v>
      </c>
      <c r="B3136" s="10">
        <v>2024</v>
      </c>
      <c r="C3136" s="8">
        <v>45383</v>
      </c>
      <c r="D3136" s="8">
        <v>45473</v>
      </c>
      <c r="E3136" t="s">
        <v>1621</v>
      </c>
      <c r="F3136">
        <v>100</v>
      </c>
      <c r="G3136" t="s">
        <v>224</v>
      </c>
      <c r="H3136" t="s">
        <v>1629</v>
      </c>
      <c r="I3136" t="s">
        <v>9387</v>
      </c>
      <c r="J3136" t="s">
        <v>863</v>
      </c>
      <c r="K3136" t="s">
        <v>605</v>
      </c>
      <c r="L3136" t="s">
        <v>184</v>
      </c>
      <c r="M3136" t="s">
        <v>137</v>
      </c>
      <c r="N3136">
        <v>7468</v>
      </c>
      <c r="O3136" t="s">
        <v>93</v>
      </c>
      <c r="P3136">
        <v>7468</v>
      </c>
      <c r="Q3136" t="s">
        <v>93</v>
      </c>
      <c r="R3136">
        <v>59600710</v>
      </c>
      <c r="S3136">
        <v>59600710</v>
      </c>
      <c r="T3136">
        <v>59600710</v>
      </c>
      <c r="U3136">
        <v>59600710</v>
      </c>
      <c r="V3136">
        <v>59600710</v>
      </c>
      <c r="W3136">
        <v>59600710</v>
      </c>
      <c r="X3136">
        <v>59600710</v>
      </c>
      <c r="Y3136">
        <v>59600710</v>
      </c>
      <c r="Z3136">
        <v>59600710</v>
      </c>
      <c r="AA3136">
        <v>59600710</v>
      </c>
      <c r="AB3136">
        <v>59600710</v>
      </c>
      <c r="AC3136">
        <v>59600710</v>
      </c>
      <c r="AD3136">
        <v>59600710</v>
      </c>
      <c r="AE3136" t="s">
        <v>95</v>
      </c>
      <c r="AF3136" s="8">
        <v>45473</v>
      </c>
    </row>
    <row r="3137" spans="1:32" x14ac:dyDescent="0.25">
      <c r="A3137" t="s">
        <v>9388</v>
      </c>
      <c r="B3137" s="10">
        <v>2024</v>
      </c>
      <c r="C3137" s="8">
        <v>45383</v>
      </c>
      <c r="D3137" s="8">
        <v>45473</v>
      </c>
      <c r="E3137" t="s">
        <v>1621</v>
      </c>
      <c r="F3137">
        <v>100</v>
      </c>
      <c r="G3137" t="s">
        <v>224</v>
      </c>
      <c r="H3137" t="s">
        <v>1629</v>
      </c>
      <c r="I3137" t="s">
        <v>1664</v>
      </c>
      <c r="J3137" t="s">
        <v>4221</v>
      </c>
      <c r="K3137" t="s">
        <v>617</v>
      </c>
      <c r="L3137" t="s">
        <v>503</v>
      </c>
      <c r="M3137" t="s">
        <v>137</v>
      </c>
      <c r="N3137">
        <v>7468</v>
      </c>
      <c r="O3137" t="s">
        <v>93</v>
      </c>
      <c r="P3137">
        <v>7468</v>
      </c>
      <c r="Q3137" t="s">
        <v>93</v>
      </c>
      <c r="R3137">
        <v>59600711</v>
      </c>
      <c r="S3137">
        <v>59600711</v>
      </c>
      <c r="T3137">
        <v>59600711</v>
      </c>
      <c r="U3137">
        <v>59600711</v>
      </c>
      <c r="V3137">
        <v>59600711</v>
      </c>
      <c r="W3137">
        <v>59600711</v>
      </c>
      <c r="X3137">
        <v>59600711</v>
      </c>
      <c r="Y3137">
        <v>59600711</v>
      </c>
      <c r="Z3137">
        <v>59600711</v>
      </c>
      <c r="AA3137">
        <v>59600711</v>
      </c>
      <c r="AB3137">
        <v>59600711</v>
      </c>
      <c r="AC3137">
        <v>59600711</v>
      </c>
      <c r="AD3137">
        <v>59600711</v>
      </c>
      <c r="AE3137" t="s">
        <v>95</v>
      </c>
      <c r="AF3137" s="8">
        <v>45473</v>
      </c>
    </row>
    <row r="3138" spans="1:32" x14ac:dyDescent="0.25">
      <c r="A3138" t="s">
        <v>9389</v>
      </c>
      <c r="B3138" s="10">
        <v>2024</v>
      </c>
      <c r="C3138" s="8">
        <v>45383</v>
      </c>
      <c r="D3138" s="8">
        <v>45473</v>
      </c>
      <c r="E3138" t="s">
        <v>1621</v>
      </c>
      <c r="F3138">
        <v>100</v>
      </c>
      <c r="G3138" t="s">
        <v>224</v>
      </c>
      <c r="H3138" t="s">
        <v>1623</v>
      </c>
      <c r="I3138" t="s">
        <v>1646</v>
      </c>
      <c r="J3138" t="s">
        <v>1114</v>
      </c>
      <c r="K3138" t="s">
        <v>1070</v>
      </c>
      <c r="L3138" t="s">
        <v>2726</v>
      </c>
      <c r="M3138" t="s">
        <v>137</v>
      </c>
      <c r="N3138">
        <v>7468</v>
      </c>
      <c r="O3138" t="s">
        <v>93</v>
      </c>
      <c r="P3138">
        <v>7468</v>
      </c>
      <c r="Q3138" t="s">
        <v>93</v>
      </c>
      <c r="R3138">
        <v>59600724</v>
      </c>
      <c r="S3138">
        <v>59600724</v>
      </c>
      <c r="T3138">
        <v>59600724</v>
      </c>
      <c r="U3138">
        <v>59600724</v>
      </c>
      <c r="V3138">
        <v>59600724</v>
      </c>
      <c r="W3138">
        <v>59600724</v>
      </c>
      <c r="X3138">
        <v>59600724</v>
      </c>
      <c r="Y3138">
        <v>59600724</v>
      </c>
      <c r="Z3138">
        <v>59600724</v>
      </c>
      <c r="AA3138">
        <v>59600724</v>
      </c>
      <c r="AB3138">
        <v>59600724</v>
      </c>
      <c r="AC3138">
        <v>59600724</v>
      </c>
      <c r="AD3138">
        <v>59600724</v>
      </c>
      <c r="AE3138" t="s">
        <v>95</v>
      </c>
      <c r="AF3138" s="8">
        <v>45473</v>
      </c>
    </row>
    <row r="3139" spans="1:32" x14ac:dyDescent="0.25">
      <c r="A3139" t="s">
        <v>9390</v>
      </c>
      <c r="B3139" s="10">
        <v>2024</v>
      </c>
      <c r="C3139" s="8">
        <v>45383</v>
      </c>
      <c r="D3139" s="8">
        <v>45473</v>
      </c>
      <c r="E3139" t="s">
        <v>1621</v>
      </c>
      <c r="F3139">
        <v>100</v>
      </c>
      <c r="G3139" t="s">
        <v>9391</v>
      </c>
      <c r="H3139" t="s">
        <v>1629</v>
      </c>
      <c r="I3139" t="s">
        <v>9344</v>
      </c>
      <c r="J3139" t="s">
        <v>5452</v>
      </c>
      <c r="K3139" t="s">
        <v>1070</v>
      </c>
      <c r="L3139" t="s">
        <v>453</v>
      </c>
      <c r="M3139" t="s">
        <v>137</v>
      </c>
      <c r="N3139">
        <v>7468</v>
      </c>
      <c r="O3139" t="s">
        <v>93</v>
      </c>
      <c r="P3139">
        <v>7468</v>
      </c>
      <c r="Q3139" t="s">
        <v>93</v>
      </c>
      <c r="R3139">
        <v>59600725</v>
      </c>
      <c r="S3139">
        <v>59600725</v>
      </c>
      <c r="T3139">
        <v>59600725</v>
      </c>
      <c r="U3139">
        <v>59600725</v>
      </c>
      <c r="V3139">
        <v>59600725</v>
      </c>
      <c r="W3139">
        <v>59600725</v>
      </c>
      <c r="X3139">
        <v>59600725</v>
      </c>
      <c r="Y3139">
        <v>59600725</v>
      </c>
      <c r="Z3139">
        <v>59600725</v>
      </c>
      <c r="AA3139">
        <v>59600725</v>
      </c>
      <c r="AB3139">
        <v>59600725</v>
      </c>
      <c r="AC3139">
        <v>59600725</v>
      </c>
      <c r="AD3139">
        <v>59600725</v>
      </c>
      <c r="AE3139" t="s">
        <v>95</v>
      </c>
      <c r="AF3139" s="8">
        <v>45473</v>
      </c>
    </row>
    <row r="3140" spans="1:32" x14ac:dyDescent="0.25">
      <c r="A3140" s="9" t="s">
        <v>9392</v>
      </c>
      <c r="B3140" s="10">
        <v>2024</v>
      </c>
      <c r="C3140" s="8">
        <v>45383</v>
      </c>
      <c r="D3140" s="8">
        <v>45473</v>
      </c>
      <c r="E3140" t="s">
        <v>1621</v>
      </c>
      <c r="F3140">
        <v>100</v>
      </c>
      <c r="G3140" t="s">
        <v>4458</v>
      </c>
      <c r="H3140" t="s">
        <v>1629</v>
      </c>
      <c r="I3140" t="s">
        <v>2534</v>
      </c>
      <c r="J3140" t="s">
        <v>9393</v>
      </c>
      <c r="K3140" t="s">
        <v>1070</v>
      </c>
      <c r="L3140" t="s">
        <v>703</v>
      </c>
      <c r="M3140" t="s">
        <v>137</v>
      </c>
      <c r="N3140">
        <v>7468</v>
      </c>
      <c r="O3140" t="s">
        <v>93</v>
      </c>
      <c r="P3140">
        <v>7468</v>
      </c>
      <c r="Q3140" t="s">
        <v>93</v>
      </c>
      <c r="R3140">
        <v>59600726</v>
      </c>
      <c r="S3140">
        <v>59600726</v>
      </c>
      <c r="T3140">
        <v>59600726</v>
      </c>
      <c r="U3140">
        <v>59600726</v>
      </c>
      <c r="V3140">
        <v>59600726</v>
      </c>
      <c r="W3140">
        <v>59600726</v>
      </c>
      <c r="X3140">
        <v>59600726</v>
      </c>
      <c r="Y3140">
        <v>59600726</v>
      </c>
      <c r="Z3140">
        <v>59600726</v>
      </c>
      <c r="AA3140">
        <v>59600726</v>
      </c>
      <c r="AB3140">
        <v>59600726</v>
      </c>
      <c r="AC3140">
        <v>59600726</v>
      </c>
      <c r="AD3140">
        <v>59600726</v>
      </c>
      <c r="AE3140" t="s">
        <v>95</v>
      </c>
      <c r="AF3140" s="8">
        <v>45473</v>
      </c>
    </row>
    <row r="3141" spans="1:32" x14ac:dyDescent="0.25">
      <c r="A3141" s="9" t="s">
        <v>9394</v>
      </c>
      <c r="B3141" s="10">
        <v>2024</v>
      </c>
      <c r="C3141" s="8">
        <v>45383</v>
      </c>
      <c r="D3141" s="8">
        <v>45473</v>
      </c>
      <c r="E3141" t="s">
        <v>1621</v>
      </c>
      <c r="F3141">
        <v>100</v>
      </c>
      <c r="G3141" t="s">
        <v>224</v>
      </c>
      <c r="H3141" t="s">
        <v>1629</v>
      </c>
      <c r="I3141" t="s">
        <v>9395</v>
      </c>
      <c r="J3141" t="s">
        <v>293</v>
      </c>
      <c r="K3141" t="s">
        <v>1070</v>
      </c>
      <c r="L3141" t="s">
        <v>8853</v>
      </c>
      <c r="M3141" t="s">
        <v>91</v>
      </c>
      <c r="N3141">
        <v>7468</v>
      </c>
      <c r="O3141" t="s">
        <v>93</v>
      </c>
      <c r="P3141">
        <v>7468</v>
      </c>
      <c r="Q3141" t="s">
        <v>93</v>
      </c>
      <c r="R3141">
        <v>59600727</v>
      </c>
      <c r="S3141">
        <v>59600727</v>
      </c>
      <c r="T3141">
        <v>59600727</v>
      </c>
      <c r="U3141">
        <v>59600727</v>
      </c>
      <c r="V3141">
        <v>59600727</v>
      </c>
      <c r="W3141">
        <v>59600727</v>
      </c>
      <c r="X3141">
        <v>59600727</v>
      </c>
      <c r="Y3141">
        <v>59600727</v>
      </c>
      <c r="Z3141">
        <v>59600727</v>
      </c>
      <c r="AA3141">
        <v>59600727</v>
      </c>
      <c r="AB3141">
        <v>59600727</v>
      </c>
      <c r="AC3141">
        <v>59600727</v>
      </c>
      <c r="AD3141">
        <v>59600727</v>
      </c>
      <c r="AE3141" t="s">
        <v>95</v>
      </c>
      <c r="AF3141" s="8">
        <v>45473</v>
      </c>
    </row>
    <row r="3142" spans="1:32" x14ac:dyDescent="0.25">
      <c r="A3142" t="s">
        <v>9396</v>
      </c>
      <c r="B3142" s="10">
        <v>2024</v>
      </c>
      <c r="C3142" s="8">
        <v>45383</v>
      </c>
      <c r="D3142" s="8">
        <v>45473</v>
      </c>
      <c r="E3142" t="s">
        <v>1621</v>
      </c>
      <c r="F3142">
        <v>100</v>
      </c>
      <c r="G3142" t="s">
        <v>4922</v>
      </c>
      <c r="H3142" t="s">
        <v>1629</v>
      </c>
      <c r="I3142" t="s">
        <v>2546</v>
      </c>
      <c r="J3142" t="s">
        <v>555</v>
      </c>
      <c r="K3142" t="s">
        <v>3228</v>
      </c>
      <c r="L3142" t="s">
        <v>1070</v>
      </c>
      <c r="M3142" t="s">
        <v>91</v>
      </c>
      <c r="N3142">
        <v>7468</v>
      </c>
      <c r="O3142" t="s">
        <v>93</v>
      </c>
      <c r="P3142">
        <v>7468</v>
      </c>
      <c r="Q3142" t="s">
        <v>93</v>
      </c>
      <c r="R3142">
        <v>59600728</v>
      </c>
      <c r="S3142">
        <v>59600728</v>
      </c>
      <c r="T3142">
        <v>59600728</v>
      </c>
      <c r="U3142">
        <v>59600728</v>
      </c>
      <c r="V3142">
        <v>59600728</v>
      </c>
      <c r="W3142">
        <v>59600728</v>
      </c>
      <c r="X3142">
        <v>59600728</v>
      </c>
      <c r="Y3142">
        <v>59600728</v>
      </c>
      <c r="Z3142">
        <v>59600728</v>
      </c>
      <c r="AA3142">
        <v>59600728</v>
      </c>
      <c r="AB3142">
        <v>59600728</v>
      </c>
      <c r="AC3142">
        <v>59600728</v>
      </c>
      <c r="AD3142">
        <v>59600728</v>
      </c>
      <c r="AE3142" t="s">
        <v>95</v>
      </c>
      <c r="AF3142" s="8">
        <v>45473</v>
      </c>
    </row>
    <row r="3143" spans="1:32" x14ac:dyDescent="0.25">
      <c r="A3143" t="s">
        <v>9397</v>
      </c>
      <c r="B3143" s="10">
        <v>2024</v>
      </c>
      <c r="C3143" s="8">
        <v>45383</v>
      </c>
      <c r="D3143" s="8">
        <v>45473</v>
      </c>
      <c r="E3143" t="s">
        <v>1621</v>
      </c>
      <c r="F3143">
        <v>100</v>
      </c>
      <c r="G3143" t="s">
        <v>224</v>
      </c>
      <c r="H3143" t="s">
        <v>1629</v>
      </c>
      <c r="I3143" t="s">
        <v>9398</v>
      </c>
      <c r="J3143" t="s">
        <v>2188</v>
      </c>
      <c r="K3143" t="s">
        <v>702</v>
      </c>
      <c r="L3143" t="s">
        <v>4443</v>
      </c>
      <c r="M3143" t="s">
        <v>137</v>
      </c>
      <c r="N3143">
        <v>7468</v>
      </c>
      <c r="O3143" t="s">
        <v>93</v>
      </c>
      <c r="P3143">
        <v>7468</v>
      </c>
      <c r="Q3143" t="s">
        <v>93</v>
      </c>
      <c r="R3143">
        <v>59600729</v>
      </c>
      <c r="S3143">
        <v>59600729</v>
      </c>
      <c r="T3143">
        <v>59600729</v>
      </c>
      <c r="U3143">
        <v>59600729</v>
      </c>
      <c r="V3143">
        <v>59600729</v>
      </c>
      <c r="W3143">
        <v>59600729</v>
      </c>
      <c r="X3143">
        <v>59600729</v>
      </c>
      <c r="Y3143">
        <v>59600729</v>
      </c>
      <c r="Z3143">
        <v>59600729</v>
      </c>
      <c r="AA3143">
        <v>59600729</v>
      </c>
      <c r="AB3143">
        <v>59600729</v>
      </c>
      <c r="AC3143">
        <v>59600729</v>
      </c>
      <c r="AD3143">
        <v>59600729</v>
      </c>
      <c r="AE3143" t="s">
        <v>95</v>
      </c>
      <c r="AF3143" s="8">
        <v>45473</v>
      </c>
    </row>
    <row r="3144" spans="1:32" x14ac:dyDescent="0.25">
      <c r="A3144" t="s">
        <v>9399</v>
      </c>
      <c r="B3144" s="10">
        <v>2024</v>
      </c>
      <c r="C3144" s="8">
        <v>45383</v>
      </c>
      <c r="D3144" s="8">
        <v>45473</v>
      </c>
      <c r="E3144" t="s">
        <v>918</v>
      </c>
      <c r="F3144">
        <v>23</v>
      </c>
      <c r="G3144" t="s">
        <v>9033</v>
      </c>
      <c r="H3144" t="s">
        <v>9400</v>
      </c>
      <c r="I3144" t="s">
        <v>933</v>
      </c>
      <c r="J3144" t="s">
        <v>1114</v>
      </c>
      <c r="K3144" t="s">
        <v>4517</v>
      </c>
      <c r="L3144" t="s">
        <v>1225</v>
      </c>
      <c r="M3144" t="s">
        <v>137</v>
      </c>
      <c r="N3144">
        <v>6118</v>
      </c>
      <c r="O3144" t="s">
        <v>93</v>
      </c>
      <c r="P3144">
        <v>16505.3</v>
      </c>
      <c r="Q3144" t="s">
        <v>93</v>
      </c>
      <c r="R3144">
        <v>59597283</v>
      </c>
      <c r="S3144">
        <v>59597283</v>
      </c>
      <c r="T3144">
        <v>59597283</v>
      </c>
      <c r="U3144">
        <v>59597283</v>
      </c>
      <c r="V3144">
        <v>59597283</v>
      </c>
      <c r="W3144">
        <v>59597283</v>
      </c>
      <c r="X3144">
        <v>59597283</v>
      </c>
      <c r="Y3144">
        <v>59597283</v>
      </c>
      <c r="Z3144">
        <v>59597283</v>
      </c>
      <c r="AA3144">
        <v>59597283</v>
      </c>
      <c r="AB3144">
        <v>59597283</v>
      </c>
      <c r="AC3144">
        <v>59597283</v>
      </c>
      <c r="AD3144">
        <v>59597283</v>
      </c>
      <c r="AE3144" t="s">
        <v>95</v>
      </c>
      <c r="AF3144" s="8">
        <v>45473</v>
      </c>
    </row>
    <row r="3145" spans="1:32" x14ac:dyDescent="0.25">
      <c r="A3145" t="s">
        <v>9401</v>
      </c>
      <c r="B3145" s="10">
        <v>2024</v>
      </c>
      <c r="C3145" s="8">
        <v>45383</v>
      </c>
      <c r="D3145" s="8">
        <v>45473</v>
      </c>
      <c r="E3145" t="s">
        <v>918</v>
      </c>
      <c r="F3145">
        <v>39</v>
      </c>
      <c r="G3145" t="s">
        <v>9033</v>
      </c>
      <c r="H3145" t="s">
        <v>9402</v>
      </c>
      <c r="I3145" t="s">
        <v>95</v>
      </c>
      <c r="J3145" t="s">
        <v>7038</v>
      </c>
      <c r="K3145" t="s">
        <v>9403</v>
      </c>
      <c r="L3145" t="s">
        <v>9404</v>
      </c>
      <c r="M3145" t="s">
        <v>91</v>
      </c>
      <c r="N3145">
        <v>9327</v>
      </c>
      <c r="O3145" t="s">
        <v>93</v>
      </c>
      <c r="P3145">
        <v>41280.639999999999</v>
      </c>
      <c r="Q3145" t="s">
        <v>93</v>
      </c>
      <c r="R3145">
        <v>59597284</v>
      </c>
      <c r="S3145">
        <v>59597284</v>
      </c>
      <c r="T3145">
        <v>59597284</v>
      </c>
      <c r="U3145">
        <v>59597284</v>
      </c>
      <c r="V3145">
        <v>59597284</v>
      </c>
      <c r="W3145">
        <v>59597284</v>
      </c>
      <c r="X3145">
        <v>59597284</v>
      </c>
      <c r="Y3145">
        <v>59597284</v>
      </c>
      <c r="Z3145">
        <v>59597284</v>
      </c>
      <c r="AA3145">
        <v>59597284</v>
      </c>
      <c r="AB3145">
        <v>59597284</v>
      </c>
      <c r="AC3145">
        <v>59597284</v>
      </c>
      <c r="AD3145">
        <v>59597284</v>
      </c>
      <c r="AE3145" t="s">
        <v>95</v>
      </c>
      <c r="AF3145" s="8">
        <v>45473</v>
      </c>
    </row>
    <row r="3146" spans="1:32" x14ac:dyDescent="0.25">
      <c r="A3146" t="s">
        <v>9405</v>
      </c>
      <c r="B3146" s="10">
        <v>2024</v>
      </c>
      <c r="C3146" s="8">
        <v>45383</v>
      </c>
      <c r="D3146" s="8">
        <v>45473</v>
      </c>
      <c r="E3146" t="s">
        <v>918</v>
      </c>
      <c r="F3146">
        <v>29</v>
      </c>
      <c r="G3146" t="s">
        <v>9033</v>
      </c>
      <c r="H3146" t="s">
        <v>9406</v>
      </c>
      <c r="I3146" t="s">
        <v>961</v>
      </c>
      <c r="J3146" t="s">
        <v>4837</v>
      </c>
      <c r="K3146" t="s">
        <v>1784</v>
      </c>
      <c r="L3146" t="s">
        <v>4506</v>
      </c>
      <c r="M3146" t="s">
        <v>91</v>
      </c>
      <c r="N3146">
        <v>7282</v>
      </c>
      <c r="O3146" t="s">
        <v>93</v>
      </c>
      <c r="P3146">
        <v>22879</v>
      </c>
      <c r="Q3146" t="s">
        <v>93</v>
      </c>
      <c r="R3146">
        <v>59597285</v>
      </c>
      <c r="S3146">
        <v>59597285</v>
      </c>
      <c r="T3146">
        <v>59597285</v>
      </c>
      <c r="U3146">
        <v>59597285</v>
      </c>
      <c r="V3146">
        <v>59597285</v>
      </c>
      <c r="W3146">
        <v>59597285</v>
      </c>
      <c r="X3146">
        <v>59597285</v>
      </c>
      <c r="Y3146">
        <v>59597285</v>
      </c>
      <c r="Z3146">
        <v>59597285</v>
      </c>
      <c r="AA3146">
        <v>59597285</v>
      </c>
      <c r="AB3146">
        <v>59597285</v>
      </c>
      <c r="AC3146">
        <v>59597285</v>
      </c>
      <c r="AD3146">
        <v>59597285</v>
      </c>
      <c r="AE3146" t="s">
        <v>95</v>
      </c>
      <c r="AF3146" s="8">
        <v>45473</v>
      </c>
    </row>
    <row r="3147" spans="1:32" x14ac:dyDescent="0.25">
      <c r="A3147" t="s">
        <v>9407</v>
      </c>
      <c r="B3147" s="10">
        <v>2024</v>
      </c>
      <c r="C3147" s="8">
        <v>45383</v>
      </c>
      <c r="D3147" s="8">
        <v>45473</v>
      </c>
      <c r="E3147" t="s">
        <v>918</v>
      </c>
      <c r="F3147">
        <v>23</v>
      </c>
      <c r="G3147" t="s">
        <v>9033</v>
      </c>
      <c r="H3147" t="s">
        <v>9408</v>
      </c>
      <c r="I3147" t="s">
        <v>942</v>
      </c>
      <c r="J3147" t="s">
        <v>9409</v>
      </c>
      <c r="K3147" t="s">
        <v>407</v>
      </c>
      <c r="L3147" t="s">
        <v>9410</v>
      </c>
      <c r="M3147" t="s">
        <v>137</v>
      </c>
      <c r="N3147">
        <v>6118</v>
      </c>
      <c r="O3147" t="s">
        <v>93</v>
      </c>
      <c r="P3147">
        <v>16536.580000000002</v>
      </c>
      <c r="Q3147" t="s">
        <v>93</v>
      </c>
      <c r="R3147">
        <v>59597286</v>
      </c>
      <c r="S3147">
        <v>59597286</v>
      </c>
      <c r="T3147">
        <v>59597286</v>
      </c>
      <c r="U3147">
        <v>59597286</v>
      </c>
      <c r="V3147">
        <v>59597286</v>
      </c>
      <c r="W3147">
        <v>59597286</v>
      </c>
      <c r="X3147">
        <v>59597286</v>
      </c>
      <c r="Y3147">
        <v>59597286</v>
      </c>
      <c r="Z3147">
        <v>59597286</v>
      </c>
      <c r="AA3147">
        <v>59597286</v>
      </c>
      <c r="AB3147">
        <v>59597286</v>
      </c>
      <c r="AC3147">
        <v>59597286</v>
      </c>
      <c r="AD3147">
        <v>59597286</v>
      </c>
      <c r="AE3147" t="s">
        <v>95</v>
      </c>
      <c r="AF3147" s="8">
        <v>45473</v>
      </c>
    </row>
    <row r="3148" spans="1:32" x14ac:dyDescent="0.25">
      <c r="A3148" t="s">
        <v>9411</v>
      </c>
      <c r="B3148" s="10">
        <v>2024</v>
      </c>
      <c r="C3148" s="8">
        <v>45383</v>
      </c>
      <c r="D3148" s="8">
        <v>45473</v>
      </c>
      <c r="E3148" t="s">
        <v>918</v>
      </c>
      <c r="F3148">
        <v>29</v>
      </c>
      <c r="G3148" t="s">
        <v>9033</v>
      </c>
      <c r="H3148" t="s">
        <v>9412</v>
      </c>
      <c r="I3148" t="s">
        <v>933</v>
      </c>
      <c r="J3148" t="s">
        <v>848</v>
      </c>
      <c r="K3148" t="s">
        <v>1814</v>
      </c>
      <c r="L3148" t="s">
        <v>678</v>
      </c>
      <c r="M3148" t="s">
        <v>91</v>
      </c>
      <c r="N3148">
        <v>7282</v>
      </c>
      <c r="O3148" t="s">
        <v>93</v>
      </c>
      <c r="P3148">
        <v>26380.68</v>
      </c>
      <c r="Q3148" t="s">
        <v>93</v>
      </c>
      <c r="R3148">
        <v>59597287</v>
      </c>
      <c r="S3148">
        <v>59597287</v>
      </c>
      <c r="T3148">
        <v>59597287</v>
      </c>
      <c r="U3148">
        <v>59597287</v>
      </c>
      <c r="V3148">
        <v>59597287</v>
      </c>
      <c r="W3148">
        <v>59597287</v>
      </c>
      <c r="X3148">
        <v>59597287</v>
      </c>
      <c r="Y3148">
        <v>59597287</v>
      </c>
      <c r="Z3148">
        <v>59597287</v>
      </c>
      <c r="AA3148">
        <v>59597287</v>
      </c>
      <c r="AB3148">
        <v>59597287</v>
      </c>
      <c r="AC3148">
        <v>59597287</v>
      </c>
      <c r="AD3148">
        <v>59597287</v>
      </c>
      <c r="AE3148" t="s">
        <v>95</v>
      </c>
      <c r="AF3148" s="8">
        <v>45473</v>
      </c>
    </row>
    <row r="3149" spans="1:32" x14ac:dyDescent="0.25">
      <c r="A3149" t="s">
        <v>9413</v>
      </c>
      <c r="B3149" s="10">
        <v>2024</v>
      </c>
      <c r="C3149" s="8">
        <v>45383</v>
      </c>
      <c r="D3149" s="8">
        <v>45473</v>
      </c>
      <c r="E3149" t="s">
        <v>918</v>
      </c>
      <c r="F3149">
        <v>27</v>
      </c>
      <c r="G3149" t="s">
        <v>9033</v>
      </c>
      <c r="H3149" t="s">
        <v>9414</v>
      </c>
      <c r="I3149" t="s">
        <v>922</v>
      </c>
      <c r="J3149" t="s">
        <v>9415</v>
      </c>
      <c r="K3149" t="s">
        <v>8654</v>
      </c>
      <c r="L3149" t="s">
        <v>1971</v>
      </c>
      <c r="M3149" t="s">
        <v>91</v>
      </c>
      <c r="N3149">
        <v>6829</v>
      </c>
      <c r="O3149" t="s">
        <v>93</v>
      </c>
      <c r="P3149">
        <v>24542.240000000002</v>
      </c>
      <c r="Q3149" t="s">
        <v>93</v>
      </c>
      <c r="R3149">
        <v>59597288</v>
      </c>
      <c r="S3149">
        <v>59597288</v>
      </c>
      <c r="T3149">
        <v>59597288</v>
      </c>
      <c r="U3149">
        <v>59597288</v>
      </c>
      <c r="V3149">
        <v>59597288</v>
      </c>
      <c r="W3149">
        <v>59597288</v>
      </c>
      <c r="X3149">
        <v>59597288</v>
      </c>
      <c r="Y3149">
        <v>59597288</v>
      </c>
      <c r="Z3149">
        <v>59597288</v>
      </c>
      <c r="AA3149">
        <v>59597288</v>
      </c>
      <c r="AB3149">
        <v>59597288</v>
      </c>
      <c r="AC3149">
        <v>59597288</v>
      </c>
      <c r="AD3149">
        <v>59597288</v>
      </c>
      <c r="AE3149" t="s">
        <v>95</v>
      </c>
      <c r="AF3149" s="8">
        <v>45473</v>
      </c>
    </row>
    <row r="3150" spans="1:32" x14ac:dyDescent="0.25">
      <c r="A3150" t="s">
        <v>9416</v>
      </c>
      <c r="B3150" s="10">
        <v>2024</v>
      </c>
      <c r="C3150" s="8">
        <v>45383</v>
      </c>
      <c r="D3150" s="8">
        <v>45473</v>
      </c>
      <c r="E3150" t="s">
        <v>83</v>
      </c>
      <c r="F3150">
        <v>7.9</v>
      </c>
      <c r="G3150" t="s">
        <v>124</v>
      </c>
      <c r="H3150" t="s">
        <v>842</v>
      </c>
      <c r="I3150" t="s">
        <v>1128</v>
      </c>
      <c r="J3150" t="s">
        <v>9417</v>
      </c>
      <c r="K3150" t="s">
        <v>1302</v>
      </c>
      <c r="L3150" t="s">
        <v>146</v>
      </c>
      <c r="M3150" t="s">
        <v>137</v>
      </c>
      <c r="N3150">
        <v>6532</v>
      </c>
      <c r="O3150" t="s">
        <v>93</v>
      </c>
      <c r="P3150">
        <v>6532</v>
      </c>
      <c r="Q3150" t="s">
        <v>93</v>
      </c>
      <c r="R3150">
        <v>59597379</v>
      </c>
      <c r="S3150">
        <v>59597379</v>
      </c>
      <c r="T3150">
        <v>59597379</v>
      </c>
      <c r="U3150">
        <v>59597379</v>
      </c>
      <c r="V3150">
        <v>59597379</v>
      </c>
      <c r="W3150">
        <v>59597379</v>
      </c>
      <c r="X3150">
        <v>59597379</v>
      </c>
      <c r="Y3150">
        <v>59597379</v>
      </c>
      <c r="Z3150">
        <v>59597379</v>
      </c>
      <c r="AA3150">
        <v>59597379</v>
      </c>
      <c r="AB3150">
        <v>59597379</v>
      </c>
      <c r="AC3150">
        <v>59597379</v>
      </c>
      <c r="AD3150">
        <v>59597379</v>
      </c>
      <c r="AE3150" t="s">
        <v>95</v>
      </c>
      <c r="AF3150" s="8">
        <v>45473</v>
      </c>
    </row>
    <row r="3151" spans="1:32" x14ac:dyDescent="0.25">
      <c r="A3151" t="s">
        <v>9418</v>
      </c>
      <c r="B3151" s="10">
        <v>2024</v>
      </c>
      <c r="C3151" s="8">
        <v>45383</v>
      </c>
      <c r="D3151" s="8">
        <v>45473</v>
      </c>
      <c r="E3151" t="s">
        <v>83</v>
      </c>
      <c r="F3151">
        <v>8.9</v>
      </c>
      <c r="G3151" t="s">
        <v>174</v>
      </c>
      <c r="H3151" t="s">
        <v>9419</v>
      </c>
      <c r="I3151" t="s">
        <v>868</v>
      </c>
      <c r="J3151" t="s">
        <v>1352</v>
      </c>
      <c r="K3151" t="s">
        <v>9154</v>
      </c>
      <c r="L3151" t="s">
        <v>1643</v>
      </c>
      <c r="M3151" t="s">
        <v>91</v>
      </c>
      <c r="N3151">
        <v>8399</v>
      </c>
      <c r="O3151" t="s">
        <v>93</v>
      </c>
      <c r="P3151">
        <v>8399</v>
      </c>
      <c r="Q3151" t="s">
        <v>93</v>
      </c>
      <c r="R3151">
        <v>59597380</v>
      </c>
      <c r="S3151">
        <v>59597380</v>
      </c>
      <c r="T3151">
        <v>59597380</v>
      </c>
      <c r="U3151">
        <v>59597380</v>
      </c>
      <c r="V3151">
        <v>59597380</v>
      </c>
      <c r="W3151">
        <v>59597380</v>
      </c>
      <c r="X3151">
        <v>59597380</v>
      </c>
      <c r="Y3151">
        <v>59597380</v>
      </c>
      <c r="Z3151">
        <v>59597380</v>
      </c>
      <c r="AA3151">
        <v>59597380</v>
      </c>
      <c r="AB3151">
        <v>59597380</v>
      </c>
      <c r="AC3151">
        <v>59597380</v>
      </c>
      <c r="AD3151">
        <v>59597380</v>
      </c>
      <c r="AE3151" t="s">
        <v>95</v>
      </c>
      <c r="AF3151" s="8">
        <v>45473</v>
      </c>
    </row>
    <row r="3152" spans="1:32" x14ac:dyDescent="0.25">
      <c r="A3152" t="s">
        <v>9420</v>
      </c>
      <c r="B3152" s="10">
        <v>2024</v>
      </c>
      <c r="C3152" s="8">
        <v>45383</v>
      </c>
      <c r="D3152" s="8">
        <v>45473</v>
      </c>
      <c r="E3152" t="s">
        <v>83</v>
      </c>
      <c r="F3152">
        <v>8.9</v>
      </c>
      <c r="G3152" t="s">
        <v>224</v>
      </c>
      <c r="H3152" t="s">
        <v>9421</v>
      </c>
      <c r="I3152" t="s">
        <v>3533</v>
      </c>
      <c r="J3152" t="s">
        <v>8416</v>
      </c>
      <c r="K3152" t="s">
        <v>9422</v>
      </c>
      <c r="L3152" t="s">
        <v>770</v>
      </c>
      <c r="M3152" t="s">
        <v>91</v>
      </c>
      <c r="N3152">
        <v>8399</v>
      </c>
      <c r="O3152" t="s">
        <v>93</v>
      </c>
      <c r="P3152">
        <v>8399</v>
      </c>
      <c r="Q3152" t="s">
        <v>93</v>
      </c>
      <c r="R3152">
        <v>59597381</v>
      </c>
      <c r="S3152">
        <v>59597381</v>
      </c>
      <c r="T3152">
        <v>59597381</v>
      </c>
      <c r="U3152">
        <v>59597381</v>
      </c>
      <c r="V3152">
        <v>59597381</v>
      </c>
      <c r="W3152">
        <v>59597381</v>
      </c>
      <c r="X3152">
        <v>59597381</v>
      </c>
      <c r="Y3152">
        <v>59597381</v>
      </c>
      <c r="Z3152">
        <v>59597381</v>
      </c>
      <c r="AA3152">
        <v>59597381</v>
      </c>
      <c r="AB3152">
        <v>59597381</v>
      </c>
      <c r="AC3152">
        <v>59597381</v>
      </c>
      <c r="AD3152">
        <v>59597381</v>
      </c>
      <c r="AE3152" t="s">
        <v>95</v>
      </c>
      <c r="AF3152" s="8">
        <v>45473</v>
      </c>
    </row>
    <row r="3153" spans="1:32" x14ac:dyDescent="0.25">
      <c r="A3153" t="s">
        <v>9423</v>
      </c>
      <c r="B3153" s="10">
        <v>2024</v>
      </c>
      <c r="C3153" s="8">
        <v>45383</v>
      </c>
      <c r="D3153" s="8">
        <v>45473</v>
      </c>
      <c r="E3153" t="s">
        <v>83</v>
      </c>
      <c r="F3153">
        <v>7.9</v>
      </c>
      <c r="G3153" t="s">
        <v>124</v>
      </c>
      <c r="H3153" t="s">
        <v>426</v>
      </c>
      <c r="I3153" t="s">
        <v>159</v>
      </c>
      <c r="J3153" t="s">
        <v>1271</v>
      </c>
      <c r="K3153" t="s">
        <v>9424</v>
      </c>
      <c r="L3153" t="s">
        <v>2160</v>
      </c>
      <c r="M3153" t="s">
        <v>91</v>
      </c>
      <c r="N3153">
        <v>6532</v>
      </c>
      <c r="O3153" t="s">
        <v>93</v>
      </c>
      <c r="P3153">
        <v>6532</v>
      </c>
      <c r="Q3153" t="s">
        <v>93</v>
      </c>
      <c r="R3153">
        <v>59597382</v>
      </c>
      <c r="S3153">
        <v>59597382</v>
      </c>
      <c r="T3153">
        <v>59597382</v>
      </c>
      <c r="U3153">
        <v>59597382</v>
      </c>
      <c r="V3153">
        <v>59597382</v>
      </c>
      <c r="W3153">
        <v>59597382</v>
      </c>
      <c r="X3153">
        <v>59597382</v>
      </c>
      <c r="Y3153">
        <v>59597382</v>
      </c>
      <c r="Z3153">
        <v>59597382</v>
      </c>
      <c r="AA3153">
        <v>59597382</v>
      </c>
      <c r="AB3153">
        <v>59597382</v>
      </c>
      <c r="AC3153">
        <v>59597382</v>
      </c>
      <c r="AD3153">
        <v>59597382</v>
      </c>
      <c r="AE3153" t="s">
        <v>95</v>
      </c>
      <c r="AF3153" s="8">
        <v>45473</v>
      </c>
    </row>
    <row r="3154" spans="1:32" x14ac:dyDescent="0.25">
      <c r="A3154" t="s">
        <v>9425</v>
      </c>
      <c r="B3154" s="10">
        <v>2024</v>
      </c>
      <c r="C3154" s="8">
        <v>45383</v>
      </c>
      <c r="D3154" s="8">
        <v>45473</v>
      </c>
      <c r="E3154" t="s">
        <v>83</v>
      </c>
      <c r="F3154">
        <v>7.9</v>
      </c>
      <c r="G3154" t="s">
        <v>124</v>
      </c>
      <c r="H3154" t="s">
        <v>426</v>
      </c>
      <c r="I3154" t="s">
        <v>159</v>
      </c>
      <c r="J3154" t="s">
        <v>110</v>
      </c>
      <c r="K3154" t="s">
        <v>9424</v>
      </c>
      <c r="L3154" t="s">
        <v>2160</v>
      </c>
      <c r="M3154" t="s">
        <v>91</v>
      </c>
      <c r="N3154">
        <v>6532</v>
      </c>
      <c r="O3154" t="s">
        <v>93</v>
      </c>
      <c r="P3154">
        <v>6532</v>
      </c>
      <c r="Q3154" t="s">
        <v>93</v>
      </c>
      <c r="R3154">
        <v>59597383</v>
      </c>
      <c r="S3154">
        <v>59597383</v>
      </c>
      <c r="T3154">
        <v>59597383</v>
      </c>
      <c r="U3154">
        <v>59597383</v>
      </c>
      <c r="V3154">
        <v>59597383</v>
      </c>
      <c r="W3154">
        <v>59597383</v>
      </c>
      <c r="X3154">
        <v>59597383</v>
      </c>
      <c r="Y3154">
        <v>59597383</v>
      </c>
      <c r="Z3154">
        <v>59597383</v>
      </c>
      <c r="AA3154">
        <v>59597383</v>
      </c>
      <c r="AB3154">
        <v>59597383</v>
      </c>
      <c r="AC3154">
        <v>59597383</v>
      </c>
      <c r="AD3154">
        <v>59597383</v>
      </c>
      <c r="AE3154" t="s">
        <v>95</v>
      </c>
      <c r="AF3154" s="8">
        <v>45473</v>
      </c>
    </row>
    <row r="3155" spans="1:32" x14ac:dyDescent="0.25">
      <c r="A3155" t="s">
        <v>9426</v>
      </c>
      <c r="B3155" s="10">
        <v>2024</v>
      </c>
      <c r="C3155" s="8">
        <v>45383</v>
      </c>
      <c r="D3155" s="8">
        <v>45473</v>
      </c>
      <c r="E3155" t="s">
        <v>83</v>
      </c>
      <c r="F3155">
        <v>8</v>
      </c>
      <c r="G3155" t="s">
        <v>99</v>
      </c>
      <c r="H3155" t="s">
        <v>9427</v>
      </c>
      <c r="I3155" t="s">
        <v>1018</v>
      </c>
      <c r="J3155" t="s">
        <v>1586</v>
      </c>
      <c r="K3155" t="s">
        <v>794</v>
      </c>
      <c r="L3155" t="s">
        <v>830</v>
      </c>
      <c r="M3155" t="s">
        <v>91</v>
      </c>
      <c r="N3155">
        <v>7364</v>
      </c>
      <c r="O3155" t="s">
        <v>93</v>
      </c>
      <c r="P3155">
        <v>7364</v>
      </c>
      <c r="Q3155" t="s">
        <v>93</v>
      </c>
      <c r="R3155">
        <v>59597384</v>
      </c>
      <c r="S3155">
        <v>59597384</v>
      </c>
      <c r="T3155">
        <v>59597384</v>
      </c>
      <c r="U3155">
        <v>59597384</v>
      </c>
      <c r="V3155">
        <v>59597384</v>
      </c>
      <c r="W3155">
        <v>59597384</v>
      </c>
      <c r="X3155">
        <v>59597384</v>
      </c>
      <c r="Y3155">
        <v>59597384</v>
      </c>
      <c r="Z3155">
        <v>59597384</v>
      </c>
      <c r="AA3155">
        <v>59597384</v>
      </c>
      <c r="AB3155">
        <v>59597384</v>
      </c>
      <c r="AC3155">
        <v>59597384</v>
      </c>
      <c r="AD3155">
        <v>59597384</v>
      </c>
      <c r="AE3155" t="s">
        <v>95</v>
      </c>
      <c r="AF3155" s="8">
        <v>45473</v>
      </c>
    </row>
    <row r="3156" spans="1:32" x14ac:dyDescent="0.25">
      <c r="A3156" t="s">
        <v>9428</v>
      </c>
      <c r="B3156" s="10">
        <v>2024</v>
      </c>
      <c r="C3156" s="8">
        <v>45383</v>
      </c>
      <c r="D3156" s="8">
        <v>45473</v>
      </c>
      <c r="E3156" t="s">
        <v>83</v>
      </c>
      <c r="F3156">
        <v>7.9</v>
      </c>
      <c r="G3156" t="s">
        <v>124</v>
      </c>
      <c r="H3156" t="s">
        <v>9429</v>
      </c>
      <c r="I3156" t="s">
        <v>134</v>
      </c>
      <c r="J3156" t="s">
        <v>2520</v>
      </c>
      <c r="K3156" t="s">
        <v>5341</v>
      </c>
      <c r="L3156" t="s">
        <v>1050</v>
      </c>
      <c r="M3156" t="s">
        <v>137</v>
      </c>
      <c r="N3156">
        <v>6532</v>
      </c>
      <c r="O3156" t="s">
        <v>93</v>
      </c>
      <c r="P3156">
        <v>6532</v>
      </c>
      <c r="Q3156" t="s">
        <v>93</v>
      </c>
      <c r="R3156">
        <v>59597476</v>
      </c>
      <c r="S3156">
        <v>59597476</v>
      </c>
      <c r="T3156">
        <v>59597476</v>
      </c>
      <c r="U3156">
        <v>59597476</v>
      </c>
      <c r="V3156">
        <v>59597476</v>
      </c>
      <c r="W3156">
        <v>59597476</v>
      </c>
      <c r="X3156">
        <v>59597476</v>
      </c>
      <c r="Y3156">
        <v>59597476</v>
      </c>
      <c r="Z3156">
        <v>59597476</v>
      </c>
      <c r="AA3156">
        <v>59597476</v>
      </c>
      <c r="AB3156">
        <v>59597476</v>
      </c>
      <c r="AC3156">
        <v>59597476</v>
      </c>
      <c r="AD3156">
        <v>59597476</v>
      </c>
      <c r="AE3156" t="s">
        <v>95</v>
      </c>
      <c r="AF3156" s="8">
        <v>45473</v>
      </c>
    </row>
    <row r="3157" spans="1:32" x14ac:dyDescent="0.25">
      <c r="A3157" t="s">
        <v>9430</v>
      </c>
      <c r="B3157" s="10">
        <v>2024</v>
      </c>
      <c r="C3157" s="8">
        <v>45383</v>
      </c>
      <c r="D3157" s="8">
        <v>45473</v>
      </c>
      <c r="E3157" t="s">
        <v>83</v>
      </c>
      <c r="F3157">
        <v>7.9</v>
      </c>
      <c r="G3157" t="s">
        <v>124</v>
      </c>
      <c r="H3157" t="s">
        <v>9431</v>
      </c>
      <c r="I3157" t="s">
        <v>1420</v>
      </c>
      <c r="J3157" t="s">
        <v>2293</v>
      </c>
      <c r="K3157" t="s">
        <v>8259</v>
      </c>
      <c r="L3157" t="s">
        <v>453</v>
      </c>
      <c r="M3157" t="s">
        <v>91</v>
      </c>
      <c r="N3157">
        <v>6532</v>
      </c>
      <c r="O3157" t="s">
        <v>93</v>
      </c>
      <c r="P3157">
        <v>6532</v>
      </c>
      <c r="Q3157" t="s">
        <v>93</v>
      </c>
      <c r="R3157">
        <v>59597477</v>
      </c>
      <c r="S3157">
        <v>59597477</v>
      </c>
      <c r="T3157">
        <v>59597477</v>
      </c>
      <c r="U3157">
        <v>59597477</v>
      </c>
      <c r="V3157">
        <v>59597477</v>
      </c>
      <c r="W3157">
        <v>59597477</v>
      </c>
      <c r="X3157">
        <v>59597477</v>
      </c>
      <c r="Y3157">
        <v>59597477</v>
      </c>
      <c r="Z3157">
        <v>59597477</v>
      </c>
      <c r="AA3157">
        <v>59597477</v>
      </c>
      <c r="AB3157">
        <v>59597477</v>
      </c>
      <c r="AC3157">
        <v>59597477</v>
      </c>
      <c r="AD3157">
        <v>59597477</v>
      </c>
      <c r="AE3157" t="s">
        <v>95</v>
      </c>
      <c r="AF3157" s="8">
        <v>45473</v>
      </c>
    </row>
    <row r="3158" spans="1:32" x14ac:dyDescent="0.25">
      <c r="A3158" t="s">
        <v>9432</v>
      </c>
      <c r="B3158" s="10">
        <v>2024</v>
      </c>
      <c r="C3158" s="8">
        <v>45383</v>
      </c>
      <c r="D3158" s="8">
        <v>45473</v>
      </c>
      <c r="E3158" t="s">
        <v>83</v>
      </c>
      <c r="F3158">
        <v>8.9</v>
      </c>
      <c r="G3158" t="s">
        <v>7191</v>
      </c>
      <c r="H3158" t="s">
        <v>239</v>
      </c>
      <c r="I3158" t="s">
        <v>240</v>
      </c>
      <c r="J3158" t="s">
        <v>2012</v>
      </c>
      <c r="K3158" t="s">
        <v>9433</v>
      </c>
      <c r="L3158" t="s">
        <v>9434</v>
      </c>
      <c r="M3158" t="s">
        <v>91</v>
      </c>
      <c r="N3158">
        <v>8399</v>
      </c>
      <c r="O3158" t="s">
        <v>93</v>
      </c>
      <c r="P3158">
        <v>8399</v>
      </c>
      <c r="Q3158" t="s">
        <v>93</v>
      </c>
      <c r="R3158">
        <v>59597478</v>
      </c>
      <c r="S3158">
        <v>59597478</v>
      </c>
      <c r="T3158">
        <v>59597478</v>
      </c>
      <c r="U3158">
        <v>59597478</v>
      </c>
      <c r="V3158">
        <v>59597478</v>
      </c>
      <c r="W3158">
        <v>59597478</v>
      </c>
      <c r="X3158">
        <v>59597478</v>
      </c>
      <c r="Y3158">
        <v>59597478</v>
      </c>
      <c r="Z3158">
        <v>59597478</v>
      </c>
      <c r="AA3158">
        <v>59597478</v>
      </c>
      <c r="AB3158">
        <v>59597478</v>
      </c>
      <c r="AC3158">
        <v>59597478</v>
      </c>
      <c r="AD3158">
        <v>59597478</v>
      </c>
      <c r="AE3158" t="s">
        <v>95</v>
      </c>
      <c r="AF3158" s="8">
        <v>45473</v>
      </c>
    </row>
    <row r="3159" spans="1:32" x14ac:dyDescent="0.25">
      <c r="A3159" t="s">
        <v>9435</v>
      </c>
      <c r="B3159" s="10">
        <v>2024</v>
      </c>
      <c r="C3159" s="8">
        <v>45383</v>
      </c>
      <c r="D3159" s="8">
        <v>45473</v>
      </c>
      <c r="E3159" t="s">
        <v>83</v>
      </c>
      <c r="F3159">
        <v>7.9</v>
      </c>
      <c r="G3159" t="s">
        <v>124</v>
      </c>
      <c r="H3159" t="s">
        <v>308</v>
      </c>
      <c r="I3159" t="s">
        <v>6899</v>
      </c>
      <c r="J3159" t="s">
        <v>177</v>
      </c>
      <c r="K3159" t="s">
        <v>9433</v>
      </c>
      <c r="L3159" t="s">
        <v>9434</v>
      </c>
      <c r="M3159" t="s">
        <v>137</v>
      </c>
      <c r="N3159">
        <v>6532</v>
      </c>
      <c r="O3159" t="s">
        <v>93</v>
      </c>
      <c r="P3159">
        <v>6532</v>
      </c>
      <c r="Q3159" t="s">
        <v>93</v>
      </c>
      <c r="R3159">
        <v>59597479</v>
      </c>
      <c r="S3159">
        <v>59597479</v>
      </c>
      <c r="T3159">
        <v>59597479</v>
      </c>
      <c r="U3159">
        <v>59597479</v>
      </c>
      <c r="V3159">
        <v>59597479</v>
      </c>
      <c r="W3159">
        <v>59597479</v>
      </c>
      <c r="X3159">
        <v>59597479</v>
      </c>
      <c r="Y3159">
        <v>59597479</v>
      </c>
      <c r="Z3159">
        <v>59597479</v>
      </c>
      <c r="AA3159">
        <v>59597479</v>
      </c>
      <c r="AB3159">
        <v>59597479</v>
      </c>
      <c r="AC3159">
        <v>59597479</v>
      </c>
      <c r="AD3159">
        <v>59597479</v>
      </c>
      <c r="AE3159" t="s">
        <v>95</v>
      </c>
      <c r="AF3159" s="8">
        <v>45473</v>
      </c>
    </row>
    <row r="3160" spans="1:32" x14ac:dyDescent="0.25">
      <c r="A3160" t="s">
        <v>9436</v>
      </c>
      <c r="B3160" s="10">
        <v>2024</v>
      </c>
      <c r="C3160" s="8">
        <v>45383</v>
      </c>
      <c r="D3160" s="8">
        <v>45473</v>
      </c>
      <c r="E3160" t="s">
        <v>83</v>
      </c>
      <c r="F3160">
        <v>7.9</v>
      </c>
      <c r="G3160" t="s">
        <v>124</v>
      </c>
      <c r="H3160" t="s">
        <v>181</v>
      </c>
      <c r="I3160" t="s">
        <v>458</v>
      </c>
      <c r="J3160" t="s">
        <v>4221</v>
      </c>
      <c r="K3160" t="s">
        <v>567</v>
      </c>
      <c r="L3160" t="s">
        <v>2910</v>
      </c>
      <c r="M3160" t="s">
        <v>137</v>
      </c>
      <c r="N3160">
        <v>6532</v>
      </c>
      <c r="O3160" t="s">
        <v>93</v>
      </c>
      <c r="P3160">
        <v>6532</v>
      </c>
      <c r="Q3160" t="s">
        <v>93</v>
      </c>
      <c r="R3160">
        <v>59597480</v>
      </c>
      <c r="S3160">
        <v>59597480</v>
      </c>
      <c r="T3160">
        <v>59597480</v>
      </c>
      <c r="U3160">
        <v>59597480</v>
      </c>
      <c r="V3160">
        <v>59597480</v>
      </c>
      <c r="W3160">
        <v>59597480</v>
      </c>
      <c r="X3160">
        <v>59597480</v>
      </c>
      <c r="Y3160">
        <v>59597480</v>
      </c>
      <c r="Z3160">
        <v>59597480</v>
      </c>
      <c r="AA3160">
        <v>59597480</v>
      </c>
      <c r="AB3160">
        <v>59597480</v>
      </c>
      <c r="AC3160">
        <v>59597480</v>
      </c>
      <c r="AD3160">
        <v>59597480</v>
      </c>
      <c r="AE3160" t="s">
        <v>95</v>
      </c>
      <c r="AF3160" s="8">
        <v>45473</v>
      </c>
    </row>
    <row r="3161" spans="1:32" x14ac:dyDescent="0.25">
      <c r="A3161" t="s">
        <v>9437</v>
      </c>
      <c r="B3161" s="10">
        <v>2024</v>
      </c>
      <c r="C3161" s="8">
        <v>45383</v>
      </c>
      <c r="D3161" s="8">
        <v>45473</v>
      </c>
      <c r="E3161" t="s">
        <v>83</v>
      </c>
      <c r="F3161">
        <v>18.899999999999999</v>
      </c>
      <c r="G3161" t="s">
        <v>9438</v>
      </c>
      <c r="H3161" t="s">
        <v>9439</v>
      </c>
      <c r="I3161" t="s">
        <v>366</v>
      </c>
      <c r="J3161" t="s">
        <v>9440</v>
      </c>
      <c r="K3161" t="s">
        <v>9441</v>
      </c>
      <c r="L3161" t="s">
        <v>9442</v>
      </c>
      <c r="M3161" t="s">
        <v>137</v>
      </c>
      <c r="N3161">
        <v>11434</v>
      </c>
      <c r="O3161" t="s">
        <v>93</v>
      </c>
      <c r="P3161">
        <v>11434</v>
      </c>
      <c r="Q3161" t="s">
        <v>93</v>
      </c>
      <c r="R3161">
        <v>59597481</v>
      </c>
      <c r="S3161">
        <v>59597481</v>
      </c>
      <c r="T3161">
        <v>59597481</v>
      </c>
      <c r="U3161">
        <v>59597481</v>
      </c>
      <c r="V3161">
        <v>59597481</v>
      </c>
      <c r="W3161">
        <v>59597481</v>
      </c>
      <c r="X3161">
        <v>59597481</v>
      </c>
      <c r="Y3161">
        <v>59597481</v>
      </c>
      <c r="Z3161">
        <v>59597481</v>
      </c>
      <c r="AA3161">
        <v>59597481</v>
      </c>
      <c r="AB3161">
        <v>59597481</v>
      </c>
      <c r="AC3161">
        <v>59597481</v>
      </c>
      <c r="AD3161">
        <v>59597481</v>
      </c>
      <c r="AE3161" t="s">
        <v>95</v>
      </c>
      <c r="AF3161" s="8">
        <v>45473</v>
      </c>
    </row>
    <row r="3162" spans="1:32" x14ac:dyDescent="0.25">
      <c r="A3162" t="s">
        <v>9443</v>
      </c>
      <c r="B3162" s="10">
        <v>2024</v>
      </c>
      <c r="C3162" s="8">
        <v>45383</v>
      </c>
      <c r="D3162" s="8">
        <v>45473</v>
      </c>
      <c r="E3162" t="s">
        <v>83</v>
      </c>
      <c r="F3162">
        <v>8.9</v>
      </c>
      <c r="G3162" t="s">
        <v>224</v>
      </c>
      <c r="H3162" t="s">
        <v>9444</v>
      </c>
      <c r="I3162" t="s">
        <v>190</v>
      </c>
      <c r="J3162" t="s">
        <v>176</v>
      </c>
      <c r="K3162" t="s">
        <v>2830</v>
      </c>
      <c r="L3162" t="s">
        <v>3771</v>
      </c>
      <c r="M3162" t="s">
        <v>137</v>
      </c>
      <c r="N3162">
        <v>7364</v>
      </c>
      <c r="O3162" t="s">
        <v>93</v>
      </c>
      <c r="P3162">
        <v>7364</v>
      </c>
      <c r="Q3162" t="s">
        <v>93</v>
      </c>
      <c r="R3162">
        <v>59597556</v>
      </c>
      <c r="S3162">
        <v>59597556</v>
      </c>
      <c r="T3162">
        <v>59597556</v>
      </c>
      <c r="U3162">
        <v>59597556</v>
      </c>
      <c r="V3162">
        <v>59597556</v>
      </c>
      <c r="W3162">
        <v>59597556</v>
      </c>
      <c r="X3162">
        <v>59597556</v>
      </c>
      <c r="Y3162">
        <v>59597556</v>
      </c>
      <c r="Z3162">
        <v>59597556</v>
      </c>
      <c r="AA3162">
        <v>59597556</v>
      </c>
      <c r="AB3162">
        <v>59597556</v>
      </c>
      <c r="AC3162">
        <v>59597556</v>
      </c>
      <c r="AD3162">
        <v>59597556</v>
      </c>
      <c r="AE3162" t="s">
        <v>95</v>
      </c>
      <c r="AF3162" s="8">
        <v>45473</v>
      </c>
    </row>
    <row r="3163" spans="1:32" x14ac:dyDescent="0.25">
      <c r="A3163" t="s">
        <v>9445</v>
      </c>
      <c r="B3163" s="10">
        <v>2024</v>
      </c>
      <c r="C3163" s="8">
        <v>45383</v>
      </c>
      <c r="D3163" s="8">
        <v>45473</v>
      </c>
      <c r="E3163" t="s">
        <v>83</v>
      </c>
      <c r="F3163">
        <v>11.9</v>
      </c>
      <c r="G3163" t="s">
        <v>157</v>
      </c>
      <c r="H3163" t="e">
        <f>+Aux De Servs Unicamte En Servo De Limpi</f>
        <v>#NAME?</v>
      </c>
      <c r="I3163" t="s">
        <v>159</v>
      </c>
      <c r="J3163" t="s">
        <v>1060</v>
      </c>
      <c r="K3163" t="s">
        <v>2830</v>
      </c>
      <c r="L3163" t="s">
        <v>90</v>
      </c>
      <c r="M3163" t="s">
        <v>91</v>
      </c>
      <c r="N3163">
        <v>9474</v>
      </c>
      <c r="O3163" t="s">
        <v>93</v>
      </c>
      <c r="P3163">
        <v>9474</v>
      </c>
      <c r="Q3163" t="s">
        <v>93</v>
      </c>
      <c r="R3163">
        <v>59597557</v>
      </c>
      <c r="S3163">
        <v>59597557</v>
      </c>
      <c r="T3163">
        <v>59597557</v>
      </c>
      <c r="U3163">
        <v>59597557</v>
      </c>
      <c r="V3163">
        <v>59597557</v>
      </c>
      <c r="W3163">
        <v>59597557</v>
      </c>
      <c r="X3163">
        <v>59597557</v>
      </c>
      <c r="Y3163">
        <v>59597557</v>
      </c>
      <c r="Z3163">
        <v>59597557</v>
      </c>
      <c r="AA3163">
        <v>59597557</v>
      </c>
      <c r="AB3163">
        <v>59597557</v>
      </c>
      <c r="AC3163">
        <v>59597557</v>
      </c>
      <c r="AD3163">
        <v>59597557</v>
      </c>
      <c r="AE3163" t="s">
        <v>95</v>
      </c>
      <c r="AF3163" s="8">
        <v>45473</v>
      </c>
    </row>
    <row r="3164" spans="1:32" x14ac:dyDescent="0.25">
      <c r="A3164" t="s">
        <v>9446</v>
      </c>
      <c r="B3164" s="10">
        <v>2024</v>
      </c>
      <c r="C3164" s="8">
        <v>45383</v>
      </c>
      <c r="D3164" s="8">
        <v>45473</v>
      </c>
      <c r="E3164" t="s">
        <v>83</v>
      </c>
      <c r="F3164">
        <v>8.9</v>
      </c>
      <c r="G3164" t="s">
        <v>99</v>
      </c>
      <c r="H3164" t="e">
        <f>+Peon Barrido Vehic Limpia En Servo Limp</f>
        <v>#NAME?</v>
      </c>
      <c r="I3164" t="s">
        <v>159</v>
      </c>
      <c r="J3164" t="s">
        <v>809</v>
      </c>
      <c r="K3164" t="s">
        <v>9447</v>
      </c>
      <c r="L3164" t="s">
        <v>90</v>
      </c>
      <c r="M3164" t="s">
        <v>91</v>
      </c>
      <c r="N3164">
        <v>8399</v>
      </c>
      <c r="O3164" t="s">
        <v>93</v>
      </c>
      <c r="P3164">
        <v>8399</v>
      </c>
      <c r="Q3164" t="s">
        <v>93</v>
      </c>
      <c r="R3164">
        <v>59597558</v>
      </c>
      <c r="S3164">
        <v>59597558</v>
      </c>
      <c r="T3164">
        <v>59597558</v>
      </c>
      <c r="U3164">
        <v>59597558</v>
      </c>
      <c r="V3164">
        <v>59597558</v>
      </c>
      <c r="W3164">
        <v>59597558</v>
      </c>
      <c r="X3164">
        <v>59597558</v>
      </c>
      <c r="Y3164">
        <v>59597558</v>
      </c>
      <c r="Z3164">
        <v>59597558</v>
      </c>
      <c r="AA3164">
        <v>59597558</v>
      </c>
      <c r="AB3164">
        <v>59597558</v>
      </c>
      <c r="AC3164">
        <v>59597558</v>
      </c>
      <c r="AD3164">
        <v>59597558</v>
      </c>
      <c r="AE3164" t="s">
        <v>95</v>
      </c>
      <c r="AF3164" s="8">
        <v>45473</v>
      </c>
    </row>
    <row r="3165" spans="1:32" x14ac:dyDescent="0.25">
      <c r="A3165" t="s">
        <v>9448</v>
      </c>
      <c r="B3165" s="10">
        <v>2024</v>
      </c>
      <c r="C3165" s="8">
        <v>45383</v>
      </c>
      <c r="D3165" s="8">
        <v>45473</v>
      </c>
      <c r="E3165" t="s">
        <v>83</v>
      </c>
      <c r="F3165">
        <v>14.9</v>
      </c>
      <c r="G3165" t="s">
        <v>132</v>
      </c>
      <c r="H3165" t="s">
        <v>181</v>
      </c>
      <c r="I3165" t="s">
        <v>1507</v>
      </c>
      <c r="J3165" t="s">
        <v>8104</v>
      </c>
      <c r="K3165" t="s">
        <v>6134</v>
      </c>
      <c r="L3165" t="s">
        <v>146</v>
      </c>
      <c r="M3165" t="s">
        <v>91</v>
      </c>
      <c r="N3165">
        <v>9992</v>
      </c>
      <c r="O3165" t="s">
        <v>93</v>
      </c>
      <c r="P3165">
        <v>9992</v>
      </c>
      <c r="Q3165" t="s">
        <v>93</v>
      </c>
      <c r="R3165">
        <v>59597559</v>
      </c>
      <c r="S3165">
        <v>59597559</v>
      </c>
      <c r="T3165">
        <v>59597559</v>
      </c>
      <c r="U3165">
        <v>59597559</v>
      </c>
      <c r="V3165">
        <v>59597559</v>
      </c>
      <c r="W3165">
        <v>59597559</v>
      </c>
      <c r="X3165">
        <v>59597559</v>
      </c>
      <c r="Y3165">
        <v>59597559</v>
      </c>
      <c r="Z3165">
        <v>59597559</v>
      </c>
      <c r="AA3165">
        <v>59597559</v>
      </c>
      <c r="AB3165">
        <v>59597559</v>
      </c>
      <c r="AC3165">
        <v>59597559</v>
      </c>
      <c r="AD3165">
        <v>59597559</v>
      </c>
      <c r="AE3165" t="s">
        <v>95</v>
      </c>
      <c r="AF3165" s="8">
        <v>45473</v>
      </c>
    </row>
    <row r="3166" spans="1:32" x14ac:dyDescent="0.25">
      <c r="A3166" t="s">
        <v>9449</v>
      </c>
      <c r="B3166" s="10">
        <v>2024</v>
      </c>
      <c r="C3166" s="8">
        <v>45383</v>
      </c>
      <c r="D3166" s="8">
        <v>45473</v>
      </c>
      <c r="E3166" t="s">
        <v>83</v>
      </c>
      <c r="F3166">
        <v>8.9</v>
      </c>
      <c r="G3166" t="s">
        <v>180</v>
      </c>
      <c r="H3166" t="s">
        <v>195</v>
      </c>
      <c r="I3166" t="s">
        <v>247</v>
      </c>
      <c r="J3166" t="s">
        <v>8331</v>
      </c>
      <c r="K3166" t="s">
        <v>6134</v>
      </c>
      <c r="L3166" t="s">
        <v>339</v>
      </c>
      <c r="M3166" t="s">
        <v>137</v>
      </c>
      <c r="N3166">
        <v>7364</v>
      </c>
      <c r="O3166" t="s">
        <v>93</v>
      </c>
      <c r="P3166">
        <v>7364</v>
      </c>
      <c r="Q3166" t="s">
        <v>93</v>
      </c>
      <c r="R3166">
        <v>59597560</v>
      </c>
      <c r="S3166">
        <v>59597560</v>
      </c>
      <c r="T3166">
        <v>59597560</v>
      </c>
      <c r="U3166">
        <v>59597560</v>
      </c>
      <c r="V3166">
        <v>59597560</v>
      </c>
      <c r="W3166">
        <v>59597560</v>
      </c>
      <c r="X3166">
        <v>59597560</v>
      </c>
      <c r="Y3166">
        <v>59597560</v>
      </c>
      <c r="Z3166">
        <v>59597560</v>
      </c>
      <c r="AA3166">
        <v>59597560</v>
      </c>
      <c r="AB3166">
        <v>59597560</v>
      </c>
      <c r="AC3166">
        <v>59597560</v>
      </c>
      <c r="AD3166">
        <v>59597560</v>
      </c>
      <c r="AE3166" t="s">
        <v>95</v>
      </c>
      <c r="AF3166" s="8">
        <v>45473</v>
      </c>
    </row>
    <row r="3167" spans="1:32" x14ac:dyDescent="0.25">
      <c r="A3167" t="s">
        <v>9450</v>
      </c>
      <c r="B3167" s="10">
        <v>2024</v>
      </c>
      <c r="C3167" s="8">
        <v>45383</v>
      </c>
      <c r="D3167" s="8">
        <v>45473</v>
      </c>
      <c r="E3167" t="s">
        <v>83</v>
      </c>
      <c r="F3167">
        <v>13.9</v>
      </c>
      <c r="G3167" t="s">
        <v>356</v>
      </c>
      <c r="H3167" t="s">
        <v>9451</v>
      </c>
      <c r="I3167" t="s">
        <v>87</v>
      </c>
      <c r="J3167" t="s">
        <v>3025</v>
      </c>
      <c r="K3167" t="s">
        <v>6134</v>
      </c>
      <c r="L3167" t="s">
        <v>1266</v>
      </c>
      <c r="M3167" t="s">
        <v>91</v>
      </c>
      <c r="N3167">
        <v>9591</v>
      </c>
      <c r="O3167" t="s">
        <v>93</v>
      </c>
      <c r="P3167">
        <v>9591</v>
      </c>
      <c r="Q3167" t="s">
        <v>93</v>
      </c>
      <c r="R3167">
        <v>59597561</v>
      </c>
      <c r="S3167">
        <v>59597561</v>
      </c>
      <c r="T3167">
        <v>59597561</v>
      </c>
      <c r="U3167">
        <v>59597561</v>
      </c>
      <c r="V3167">
        <v>59597561</v>
      </c>
      <c r="W3167">
        <v>59597561</v>
      </c>
      <c r="X3167">
        <v>59597561</v>
      </c>
      <c r="Y3167">
        <v>59597561</v>
      </c>
      <c r="Z3167">
        <v>59597561</v>
      </c>
      <c r="AA3167">
        <v>59597561</v>
      </c>
      <c r="AB3167">
        <v>59597561</v>
      </c>
      <c r="AC3167">
        <v>59597561</v>
      </c>
      <c r="AD3167">
        <v>59597561</v>
      </c>
      <c r="AE3167" t="s">
        <v>95</v>
      </c>
      <c r="AF3167" s="8">
        <v>45473</v>
      </c>
    </row>
    <row r="3168" spans="1:32" x14ac:dyDescent="0.25">
      <c r="A3168" t="s">
        <v>9452</v>
      </c>
      <c r="B3168" s="10">
        <v>2024</v>
      </c>
      <c r="C3168" s="8">
        <v>45383</v>
      </c>
      <c r="D3168" s="8">
        <v>45473</v>
      </c>
      <c r="E3168" t="s">
        <v>83</v>
      </c>
      <c r="F3168">
        <v>7.9</v>
      </c>
      <c r="G3168" t="s">
        <v>124</v>
      </c>
      <c r="H3168" t="s">
        <v>9453</v>
      </c>
      <c r="I3168" t="s">
        <v>134</v>
      </c>
      <c r="J3168" t="s">
        <v>9454</v>
      </c>
      <c r="K3168" t="s">
        <v>744</v>
      </c>
      <c r="L3168" t="s">
        <v>2183</v>
      </c>
      <c r="M3168" t="s">
        <v>91</v>
      </c>
      <c r="N3168">
        <v>6532</v>
      </c>
      <c r="O3168" t="s">
        <v>93</v>
      </c>
      <c r="P3168">
        <v>6532</v>
      </c>
      <c r="Q3168" t="s">
        <v>93</v>
      </c>
      <c r="R3168">
        <v>59597638</v>
      </c>
      <c r="S3168">
        <v>59597638</v>
      </c>
      <c r="T3168">
        <v>59597638</v>
      </c>
      <c r="U3168">
        <v>59597638</v>
      </c>
      <c r="V3168">
        <v>59597638</v>
      </c>
      <c r="W3168">
        <v>59597638</v>
      </c>
      <c r="X3168">
        <v>59597638</v>
      </c>
      <c r="Y3168">
        <v>59597638</v>
      </c>
      <c r="Z3168">
        <v>59597638</v>
      </c>
      <c r="AA3168">
        <v>59597638</v>
      </c>
      <c r="AB3168">
        <v>59597638</v>
      </c>
      <c r="AC3168">
        <v>59597638</v>
      </c>
      <c r="AD3168">
        <v>59597638</v>
      </c>
      <c r="AE3168" t="s">
        <v>95</v>
      </c>
      <c r="AF3168" s="8">
        <v>45473</v>
      </c>
    </row>
    <row r="3169" spans="1:32" x14ac:dyDescent="0.25">
      <c r="A3169" t="s">
        <v>9455</v>
      </c>
      <c r="B3169" s="10">
        <v>2024</v>
      </c>
      <c r="C3169" s="8">
        <v>45383</v>
      </c>
      <c r="D3169" s="8">
        <v>45473</v>
      </c>
      <c r="E3169" t="s">
        <v>83</v>
      </c>
      <c r="F3169">
        <v>8.9</v>
      </c>
      <c r="G3169" t="s">
        <v>180</v>
      </c>
      <c r="H3169" t="s">
        <v>9456</v>
      </c>
      <c r="I3169" t="s">
        <v>592</v>
      </c>
      <c r="J3169" t="s">
        <v>9457</v>
      </c>
      <c r="K3169" t="s">
        <v>2119</v>
      </c>
      <c r="L3169" t="s">
        <v>1207</v>
      </c>
      <c r="M3169" t="s">
        <v>91</v>
      </c>
      <c r="N3169">
        <v>7364</v>
      </c>
      <c r="O3169" t="s">
        <v>93</v>
      </c>
      <c r="P3169">
        <v>7364</v>
      </c>
      <c r="Q3169" t="s">
        <v>93</v>
      </c>
      <c r="R3169">
        <v>59597639</v>
      </c>
      <c r="S3169">
        <v>59597639</v>
      </c>
      <c r="T3169">
        <v>59597639</v>
      </c>
      <c r="U3169">
        <v>59597639</v>
      </c>
      <c r="V3169">
        <v>59597639</v>
      </c>
      <c r="W3169">
        <v>59597639</v>
      </c>
      <c r="X3169">
        <v>59597639</v>
      </c>
      <c r="Y3169">
        <v>59597639</v>
      </c>
      <c r="Z3169">
        <v>59597639</v>
      </c>
      <c r="AA3169">
        <v>59597639</v>
      </c>
      <c r="AB3169">
        <v>59597639</v>
      </c>
      <c r="AC3169">
        <v>59597639</v>
      </c>
      <c r="AD3169">
        <v>59597639</v>
      </c>
      <c r="AE3169" t="s">
        <v>95</v>
      </c>
      <c r="AF3169" s="8">
        <v>45473</v>
      </c>
    </row>
    <row r="3170" spans="1:32" x14ac:dyDescent="0.25">
      <c r="A3170" t="s">
        <v>9458</v>
      </c>
      <c r="B3170" s="10">
        <v>2024</v>
      </c>
      <c r="C3170" s="8">
        <v>45383</v>
      </c>
      <c r="D3170" s="8">
        <v>45473</v>
      </c>
      <c r="E3170" t="s">
        <v>83</v>
      </c>
      <c r="F3170">
        <v>11.9</v>
      </c>
      <c r="G3170" t="s">
        <v>565</v>
      </c>
      <c r="H3170" t="e">
        <f>+Templetero</f>
        <v>#NAME?</v>
      </c>
      <c r="I3170" t="s">
        <v>548</v>
      </c>
      <c r="J3170" t="s">
        <v>4806</v>
      </c>
      <c r="K3170" t="s">
        <v>2119</v>
      </c>
      <c r="L3170" t="s">
        <v>770</v>
      </c>
      <c r="M3170" t="s">
        <v>91</v>
      </c>
      <c r="N3170">
        <v>9474</v>
      </c>
      <c r="O3170" t="s">
        <v>93</v>
      </c>
      <c r="P3170">
        <v>9474</v>
      </c>
      <c r="Q3170" t="s">
        <v>93</v>
      </c>
      <c r="R3170">
        <v>59597640</v>
      </c>
      <c r="S3170">
        <v>59597640</v>
      </c>
      <c r="T3170">
        <v>59597640</v>
      </c>
      <c r="U3170">
        <v>59597640</v>
      </c>
      <c r="V3170">
        <v>59597640</v>
      </c>
      <c r="W3170">
        <v>59597640</v>
      </c>
      <c r="X3170">
        <v>59597640</v>
      </c>
      <c r="Y3170">
        <v>59597640</v>
      </c>
      <c r="Z3170">
        <v>59597640</v>
      </c>
      <c r="AA3170">
        <v>59597640</v>
      </c>
      <c r="AB3170">
        <v>59597640</v>
      </c>
      <c r="AC3170">
        <v>59597640</v>
      </c>
      <c r="AD3170">
        <v>59597640</v>
      </c>
      <c r="AE3170" t="s">
        <v>95</v>
      </c>
      <c r="AF3170" s="8">
        <v>45473</v>
      </c>
    </row>
    <row r="3171" spans="1:32" x14ac:dyDescent="0.25">
      <c r="A3171" t="s">
        <v>9459</v>
      </c>
      <c r="B3171" s="10">
        <v>2024</v>
      </c>
      <c r="C3171" s="8">
        <v>45383</v>
      </c>
      <c r="D3171" s="8">
        <v>45473</v>
      </c>
      <c r="E3171" t="s">
        <v>83</v>
      </c>
      <c r="F3171">
        <v>8.9</v>
      </c>
      <c r="G3171" t="s">
        <v>546</v>
      </c>
      <c r="H3171" t="s">
        <v>842</v>
      </c>
      <c r="I3171" t="s">
        <v>1581</v>
      </c>
      <c r="J3171" t="s">
        <v>9460</v>
      </c>
      <c r="K3171" t="s">
        <v>2119</v>
      </c>
      <c r="L3171" t="s">
        <v>1054</v>
      </c>
      <c r="M3171" t="s">
        <v>137</v>
      </c>
      <c r="N3171">
        <v>7364</v>
      </c>
      <c r="O3171" t="s">
        <v>93</v>
      </c>
      <c r="P3171">
        <v>7364</v>
      </c>
      <c r="Q3171" t="s">
        <v>93</v>
      </c>
      <c r="R3171">
        <v>59597641</v>
      </c>
      <c r="S3171">
        <v>59597641</v>
      </c>
      <c r="T3171">
        <v>59597641</v>
      </c>
      <c r="U3171">
        <v>59597641</v>
      </c>
      <c r="V3171">
        <v>59597641</v>
      </c>
      <c r="W3171">
        <v>59597641</v>
      </c>
      <c r="X3171">
        <v>59597641</v>
      </c>
      <c r="Y3171">
        <v>59597641</v>
      </c>
      <c r="Z3171">
        <v>59597641</v>
      </c>
      <c r="AA3171">
        <v>59597641</v>
      </c>
      <c r="AB3171">
        <v>59597641</v>
      </c>
      <c r="AC3171">
        <v>59597641</v>
      </c>
      <c r="AD3171">
        <v>59597641</v>
      </c>
      <c r="AE3171" t="s">
        <v>95</v>
      </c>
      <c r="AF3171" s="8">
        <v>45473</v>
      </c>
    </row>
    <row r="3172" spans="1:32" x14ac:dyDescent="0.25">
      <c r="A3172" t="s">
        <v>9461</v>
      </c>
      <c r="B3172" s="10">
        <v>2024</v>
      </c>
      <c r="C3172" s="8">
        <v>45383</v>
      </c>
      <c r="D3172" s="8">
        <v>45473</v>
      </c>
      <c r="E3172" t="s">
        <v>83</v>
      </c>
      <c r="F3172">
        <v>12.9</v>
      </c>
      <c r="G3172" t="s">
        <v>1057</v>
      </c>
      <c r="H3172" t="e">
        <f>+Valvulista En Agua Potable</f>
        <v>#NAME?</v>
      </c>
      <c r="I3172" t="s">
        <v>351</v>
      </c>
      <c r="J3172" t="s">
        <v>3633</v>
      </c>
      <c r="K3172" t="s">
        <v>2119</v>
      </c>
      <c r="L3172" t="s">
        <v>465</v>
      </c>
      <c r="M3172" t="s">
        <v>91</v>
      </c>
      <c r="N3172">
        <v>9567</v>
      </c>
      <c r="O3172" t="s">
        <v>93</v>
      </c>
      <c r="P3172">
        <v>9567</v>
      </c>
      <c r="Q3172" t="s">
        <v>93</v>
      </c>
      <c r="R3172">
        <v>59597642</v>
      </c>
      <c r="S3172">
        <v>59597642</v>
      </c>
      <c r="T3172">
        <v>59597642</v>
      </c>
      <c r="U3172">
        <v>59597642</v>
      </c>
      <c r="V3172">
        <v>59597642</v>
      </c>
      <c r="W3172">
        <v>59597642</v>
      </c>
      <c r="X3172">
        <v>59597642</v>
      </c>
      <c r="Y3172">
        <v>59597642</v>
      </c>
      <c r="Z3172">
        <v>59597642</v>
      </c>
      <c r="AA3172">
        <v>59597642</v>
      </c>
      <c r="AB3172">
        <v>59597642</v>
      </c>
      <c r="AC3172">
        <v>59597642</v>
      </c>
      <c r="AD3172">
        <v>59597642</v>
      </c>
      <c r="AE3172" t="s">
        <v>95</v>
      </c>
      <c r="AF3172" s="8">
        <v>45473</v>
      </c>
    </row>
    <row r="3173" spans="1:32" x14ac:dyDescent="0.25">
      <c r="A3173" t="s">
        <v>9462</v>
      </c>
      <c r="B3173" s="10">
        <v>2024</v>
      </c>
      <c r="C3173" s="8">
        <v>45383</v>
      </c>
      <c r="D3173" s="8">
        <v>45473</v>
      </c>
      <c r="E3173" t="s">
        <v>83</v>
      </c>
      <c r="F3173">
        <v>8.9</v>
      </c>
      <c r="G3173" t="s">
        <v>99</v>
      </c>
      <c r="H3173" t="e">
        <f>+Jardinero Especializado</f>
        <v>#NAME?</v>
      </c>
      <c r="I3173" t="s">
        <v>144</v>
      </c>
      <c r="J3173" t="s">
        <v>9463</v>
      </c>
      <c r="K3173" t="s">
        <v>2119</v>
      </c>
      <c r="L3173" t="s">
        <v>3853</v>
      </c>
      <c r="M3173" t="s">
        <v>91</v>
      </c>
      <c r="N3173">
        <v>8399</v>
      </c>
      <c r="O3173" t="s">
        <v>93</v>
      </c>
      <c r="P3173">
        <v>8399</v>
      </c>
      <c r="Q3173" t="s">
        <v>93</v>
      </c>
      <c r="R3173">
        <v>59597643</v>
      </c>
      <c r="S3173">
        <v>59597643</v>
      </c>
      <c r="T3173">
        <v>59597643</v>
      </c>
      <c r="U3173">
        <v>59597643</v>
      </c>
      <c r="V3173">
        <v>59597643</v>
      </c>
      <c r="W3173">
        <v>59597643</v>
      </c>
      <c r="X3173">
        <v>59597643</v>
      </c>
      <c r="Y3173">
        <v>59597643</v>
      </c>
      <c r="Z3173">
        <v>59597643</v>
      </c>
      <c r="AA3173">
        <v>59597643</v>
      </c>
      <c r="AB3173">
        <v>59597643</v>
      </c>
      <c r="AC3173">
        <v>59597643</v>
      </c>
      <c r="AD3173">
        <v>59597643</v>
      </c>
      <c r="AE3173" t="s">
        <v>95</v>
      </c>
      <c r="AF3173" s="8">
        <v>45473</v>
      </c>
    </row>
    <row r="3174" spans="1:32" x14ac:dyDescent="0.25">
      <c r="A3174" t="s">
        <v>9464</v>
      </c>
      <c r="B3174" s="10">
        <v>2024</v>
      </c>
      <c r="C3174" s="8">
        <v>45383</v>
      </c>
      <c r="D3174" s="8">
        <v>45473</v>
      </c>
      <c r="E3174" t="s">
        <v>83</v>
      </c>
      <c r="F3174">
        <v>15.9</v>
      </c>
      <c r="G3174" t="s">
        <v>482</v>
      </c>
      <c r="H3174" t="s">
        <v>9465</v>
      </c>
      <c r="I3174" t="s">
        <v>531</v>
      </c>
      <c r="J3174" t="s">
        <v>1449</v>
      </c>
      <c r="K3174" t="s">
        <v>2048</v>
      </c>
      <c r="L3174" t="s">
        <v>503</v>
      </c>
      <c r="M3174" t="s">
        <v>91</v>
      </c>
      <c r="N3174">
        <v>10774</v>
      </c>
      <c r="O3174" t="s">
        <v>93</v>
      </c>
      <c r="P3174">
        <v>10774</v>
      </c>
      <c r="Q3174" t="s">
        <v>93</v>
      </c>
      <c r="R3174">
        <v>59597728</v>
      </c>
      <c r="S3174">
        <v>59597728</v>
      </c>
      <c r="T3174">
        <v>59597728</v>
      </c>
      <c r="U3174">
        <v>59597728</v>
      </c>
      <c r="V3174">
        <v>59597728</v>
      </c>
      <c r="W3174">
        <v>59597728</v>
      </c>
      <c r="X3174">
        <v>59597728</v>
      </c>
      <c r="Y3174">
        <v>59597728</v>
      </c>
      <c r="Z3174">
        <v>59597728</v>
      </c>
      <c r="AA3174">
        <v>59597728</v>
      </c>
      <c r="AB3174">
        <v>59597728</v>
      </c>
      <c r="AC3174">
        <v>59597728</v>
      </c>
      <c r="AD3174">
        <v>59597728</v>
      </c>
      <c r="AE3174" t="s">
        <v>95</v>
      </c>
      <c r="AF3174" s="8">
        <v>45473</v>
      </c>
    </row>
    <row r="3175" spans="1:32" x14ac:dyDescent="0.25">
      <c r="A3175" t="s">
        <v>9466</v>
      </c>
      <c r="B3175" s="10">
        <v>2024</v>
      </c>
      <c r="C3175" s="8">
        <v>45383</v>
      </c>
      <c r="D3175" s="8">
        <v>45473</v>
      </c>
      <c r="E3175" t="s">
        <v>83</v>
      </c>
      <c r="F3175">
        <v>8.9</v>
      </c>
      <c r="G3175" t="s">
        <v>174</v>
      </c>
      <c r="H3175" t="s">
        <v>195</v>
      </c>
      <c r="I3175" t="s">
        <v>3533</v>
      </c>
      <c r="J3175" t="s">
        <v>2694</v>
      </c>
      <c r="K3175" t="s">
        <v>2048</v>
      </c>
      <c r="L3175" t="s">
        <v>219</v>
      </c>
      <c r="M3175" t="s">
        <v>137</v>
      </c>
      <c r="N3175">
        <v>8399</v>
      </c>
      <c r="O3175" t="s">
        <v>93</v>
      </c>
      <c r="P3175">
        <v>8399</v>
      </c>
      <c r="Q3175" t="s">
        <v>93</v>
      </c>
      <c r="R3175">
        <v>59597729</v>
      </c>
      <c r="S3175">
        <v>59597729</v>
      </c>
      <c r="T3175">
        <v>59597729</v>
      </c>
      <c r="U3175">
        <v>59597729</v>
      </c>
      <c r="V3175">
        <v>59597729</v>
      </c>
      <c r="W3175">
        <v>59597729</v>
      </c>
      <c r="X3175">
        <v>59597729</v>
      </c>
      <c r="Y3175">
        <v>59597729</v>
      </c>
      <c r="Z3175">
        <v>59597729</v>
      </c>
      <c r="AA3175">
        <v>59597729</v>
      </c>
      <c r="AB3175">
        <v>59597729</v>
      </c>
      <c r="AC3175">
        <v>59597729</v>
      </c>
      <c r="AD3175">
        <v>59597729</v>
      </c>
      <c r="AE3175" t="s">
        <v>95</v>
      </c>
      <c r="AF3175" s="8">
        <v>45473</v>
      </c>
    </row>
    <row r="3176" spans="1:32" x14ac:dyDescent="0.25">
      <c r="A3176" t="s">
        <v>9467</v>
      </c>
      <c r="B3176" s="10">
        <v>2024</v>
      </c>
      <c r="C3176" s="8">
        <v>45383</v>
      </c>
      <c r="D3176" s="8">
        <v>45473</v>
      </c>
      <c r="E3176" t="s">
        <v>83</v>
      </c>
      <c r="F3176">
        <v>8.9</v>
      </c>
      <c r="G3176" t="s">
        <v>273</v>
      </c>
      <c r="H3176" t="s">
        <v>9468</v>
      </c>
      <c r="I3176" t="s">
        <v>366</v>
      </c>
      <c r="J3176" t="s">
        <v>3816</v>
      </c>
      <c r="K3176" t="s">
        <v>2048</v>
      </c>
      <c r="L3176" t="s">
        <v>1097</v>
      </c>
      <c r="M3176" t="s">
        <v>137</v>
      </c>
      <c r="N3176">
        <v>8399</v>
      </c>
      <c r="O3176" t="s">
        <v>93</v>
      </c>
      <c r="P3176">
        <v>8399</v>
      </c>
      <c r="Q3176" t="s">
        <v>93</v>
      </c>
      <c r="R3176">
        <v>59597730</v>
      </c>
      <c r="S3176">
        <v>59597730</v>
      </c>
      <c r="T3176">
        <v>59597730</v>
      </c>
      <c r="U3176">
        <v>59597730</v>
      </c>
      <c r="V3176">
        <v>59597730</v>
      </c>
      <c r="W3176">
        <v>59597730</v>
      </c>
      <c r="X3176">
        <v>59597730</v>
      </c>
      <c r="Y3176">
        <v>59597730</v>
      </c>
      <c r="Z3176">
        <v>59597730</v>
      </c>
      <c r="AA3176">
        <v>59597730</v>
      </c>
      <c r="AB3176">
        <v>59597730</v>
      </c>
      <c r="AC3176">
        <v>59597730</v>
      </c>
      <c r="AD3176">
        <v>59597730</v>
      </c>
      <c r="AE3176" t="s">
        <v>95</v>
      </c>
      <c r="AF3176" s="8">
        <v>45473</v>
      </c>
    </row>
    <row r="3177" spans="1:32" x14ac:dyDescent="0.25">
      <c r="A3177" t="s">
        <v>9469</v>
      </c>
      <c r="B3177" s="10">
        <v>2024</v>
      </c>
      <c r="C3177" s="8">
        <v>45383</v>
      </c>
      <c r="D3177" s="8">
        <v>45473</v>
      </c>
      <c r="E3177" t="s">
        <v>83</v>
      </c>
      <c r="F3177">
        <v>7.9</v>
      </c>
      <c r="G3177" t="s">
        <v>124</v>
      </c>
      <c r="H3177" t="s">
        <v>181</v>
      </c>
      <c r="I3177" t="s">
        <v>1245</v>
      </c>
      <c r="J3177" t="s">
        <v>9470</v>
      </c>
      <c r="K3177" t="s">
        <v>3802</v>
      </c>
      <c r="L3177" t="s">
        <v>508</v>
      </c>
      <c r="M3177" t="s">
        <v>137</v>
      </c>
      <c r="N3177">
        <v>6532</v>
      </c>
      <c r="O3177" t="s">
        <v>93</v>
      </c>
      <c r="P3177">
        <v>6532</v>
      </c>
      <c r="Q3177" t="s">
        <v>93</v>
      </c>
      <c r="R3177">
        <v>59597731</v>
      </c>
      <c r="S3177">
        <v>59597731</v>
      </c>
      <c r="T3177">
        <v>59597731</v>
      </c>
      <c r="U3177">
        <v>59597731</v>
      </c>
      <c r="V3177">
        <v>59597731</v>
      </c>
      <c r="W3177">
        <v>59597731</v>
      </c>
      <c r="X3177">
        <v>59597731</v>
      </c>
      <c r="Y3177">
        <v>59597731</v>
      </c>
      <c r="Z3177">
        <v>59597731</v>
      </c>
      <c r="AA3177">
        <v>59597731</v>
      </c>
      <c r="AB3177">
        <v>59597731</v>
      </c>
      <c r="AC3177">
        <v>59597731</v>
      </c>
      <c r="AD3177">
        <v>59597731</v>
      </c>
      <c r="AE3177" t="s">
        <v>95</v>
      </c>
      <c r="AF3177" s="8">
        <v>45473</v>
      </c>
    </row>
    <row r="3178" spans="1:32" x14ac:dyDescent="0.25">
      <c r="A3178" t="s">
        <v>9471</v>
      </c>
      <c r="B3178" s="10">
        <v>2024</v>
      </c>
      <c r="C3178" s="8">
        <v>45383</v>
      </c>
      <c r="D3178" s="8">
        <v>45473</v>
      </c>
      <c r="E3178" t="s">
        <v>83</v>
      </c>
      <c r="F3178">
        <v>15.9</v>
      </c>
      <c r="G3178" t="s">
        <v>206</v>
      </c>
      <c r="H3178" t="s">
        <v>308</v>
      </c>
      <c r="I3178" t="s">
        <v>2311</v>
      </c>
      <c r="J3178" t="s">
        <v>5441</v>
      </c>
      <c r="K3178" t="s">
        <v>3802</v>
      </c>
      <c r="L3178" t="s">
        <v>2759</v>
      </c>
      <c r="M3178" t="s">
        <v>91</v>
      </c>
      <c r="N3178">
        <v>10774</v>
      </c>
      <c r="O3178" t="s">
        <v>93</v>
      </c>
      <c r="P3178">
        <v>10774</v>
      </c>
      <c r="Q3178" t="s">
        <v>93</v>
      </c>
      <c r="R3178">
        <v>59597732</v>
      </c>
      <c r="S3178">
        <v>59597732</v>
      </c>
      <c r="T3178">
        <v>59597732</v>
      </c>
      <c r="U3178">
        <v>59597732</v>
      </c>
      <c r="V3178">
        <v>59597732</v>
      </c>
      <c r="W3178">
        <v>59597732</v>
      </c>
      <c r="X3178">
        <v>59597732</v>
      </c>
      <c r="Y3178">
        <v>59597732</v>
      </c>
      <c r="Z3178">
        <v>59597732</v>
      </c>
      <c r="AA3178">
        <v>59597732</v>
      </c>
      <c r="AB3178">
        <v>59597732</v>
      </c>
      <c r="AC3178">
        <v>59597732</v>
      </c>
      <c r="AD3178">
        <v>59597732</v>
      </c>
      <c r="AE3178" t="s">
        <v>95</v>
      </c>
      <c r="AF3178" s="8">
        <v>45473</v>
      </c>
    </row>
    <row r="3179" spans="1:32" x14ac:dyDescent="0.25">
      <c r="A3179" t="s">
        <v>9472</v>
      </c>
      <c r="B3179" s="10">
        <v>2024</v>
      </c>
      <c r="C3179" s="8">
        <v>45383</v>
      </c>
      <c r="D3179" s="8">
        <v>45473</v>
      </c>
      <c r="E3179" t="s">
        <v>83</v>
      </c>
      <c r="F3179">
        <v>7.9</v>
      </c>
      <c r="G3179" t="s">
        <v>124</v>
      </c>
      <c r="H3179" t="s">
        <v>9473</v>
      </c>
      <c r="I3179" t="s">
        <v>87</v>
      </c>
      <c r="J3179" t="s">
        <v>3052</v>
      </c>
      <c r="K3179" t="s">
        <v>9474</v>
      </c>
      <c r="L3179" t="s">
        <v>2101</v>
      </c>
      <c r="M3179" t="s">
        <v>91</v>
      </c>
      <c r="N3179">
        <v>6532</v>
      </c>
      <c r="O3179" t="s">
        <v>93</v>
      </c>
      <c r="P3179">
        <v>6532</v>
      </c>
      <c r="Q3179" t="s">
        <v>93</v>
      </c>
      <c r="R3179">
        <v>59597733</v>
      </c>
      <c r="S3179">
        <v>59597733</v>
      </c>
      <c r="T3179">
        <v>59597733</v>
      </c>
      <c r="U3179">
        <v>59597733</v>
      </c>
      <c r="V3179">
        <v>59597733</v>
      </c>
      <c r="W3179">
        <v>59597733</v>
      </c>
      <c r="X3179">
        <v>59597733</v>
      </c>
      <c r="Y3179">
        <v>59597733</v>
      </c>
      <c r="Z3179">
        <v>59597733</v>
      </c>
      <c r="AA3179">
        <v>59597733</v>
      </c>
      <c r="AB3179">
        <v>59597733</v>
      </c>
      <c r="AC3179">
        <v>59597733</v>
      </c>
      <c r="AD3179">
        <v>59597733</v>
      </c>
      <c r="AE3179" t="s">
        <v>95</v>
      </c>
      <c r="AF3179" s="8">
        <v>45473</v>
      </c>
    </row>
    <row r="3180" spans="1:32" x14ac:dyDescent="0.25">
      <c r="A3180" t="s">
        <v>9475</v>
      </c>
      <c r="B3180" s="10">
        <v>2024</v>
      </c>
      <c r="C3180" s="8">
        <v>45383</v>
      </c>
      <c r="D3180" s="8">
        <v>45473</v>
      </c>
      <c r="E3180" t="s">
        <v>83</v>
      </c>
      <c r="F3180">
        <v>8.9</v>
      </c>
      <c r="G3180" t="s">
        <v>180</v>
      </c>
      <c r="H3180" t="s">
        <v>308</v>
      </c>
      <c r="I3180" t="s">
        <v>1420</v>
      </c>
      <c r="J3180" t="s">
        <v>9476</v>
      </c>
      <c r="K3180" t="s">
        <v>1054</v>
      </c>
      <c r="L3180" t="s">
        <v>89</v>
      </c>
      <c r="M3180" t="s">
        <v>137</v>
      </c>
      <c r="N3180">
        <v>7364</v>
      </c>
      <c r="O3180" t="s">
        <v>93</v>
      </c>
      <c r="P3180">
        <v>7364</v>
      </c>
      <c r="Q3180" t="s">
        <v>93</v>
      </c>
      <c r="R3180">
        <v>59597818</v>
      </c>
      <c r="S3180">
        <v>59597818</v>
      </c>
      <c r="T3180">
        <v>59597818</v>
      </c>
      <c r="U3180">
        <v>59597818</v>
      </c>
      <c r="V3180">
        <v>59597818</v>
      </c>
      <c r="W3180">
        <v>59597818</v>
      </c>
      <c r="X3180">
        <v>59597818</v>
      </c>
      <c r="Y3180">
        <v>59597818</v>
      </c>
      <c r="Z3180">
        <v>59597818</v>
      </c>
      <c r="AA3180">
        <v>59597818</v>
      </c>
      <c r="AB3180">
        <v>59597818</v>
      </c>
      <c r="AC3180">
        <v>59597818</v>
      </c>
      <c r="AD3180">
        <v>59597818</v>
      </c>
      <c r="AE3180" t="s">
        <v>95</v>
      </c>
      <c r="AF3180" s="8">
        <v>45473</v>
      </c>
    </row>
    <row r="3181" spans="1:32" x14ac:dyDescent="0.25">
      <c r="A3181" t="s">
        <v>9477</v>
      </c>
      <c r="B3181" s="10">
        <v>2024</v>
      </c>
      <c r="C3181" s="8">
        <v>45383</v>
      </c>
      <c r="D3181" s="8">
        <v>45473</v>
      </c>
      <c r="E3181" t="s">
        <v>83</v>
      </c>
      <c r="F3181">
        <v>8.9</v>
      </c>
      <c r="G3181" t="s">
        <v>2075</v>
      </c>
      <c r="H3181" t="s">
        <v>9478</v>
      </c>
      <c r="I3181" t="s">
        <v>1018</v>
      </c>
      <c r="J3181" t="s">
        <v>8868</v>
      </c>
      <c r="K3181" t="s">
        <v>9479</v>
      </c>
      <c r="L3181" t="s">
        <v>3719</v>
      </c>
      <c r="M3181" t="s">
        <v>91</v>
      </c>
      <c r="N3181">
        <v>8399</v>
      </c>
      <c r="O3181" t="s">
        <v>93</v>
      </c>
      <c r="P3181">
        <v>8399</v>
      </c>
      <c r="Q3181" t="s">
        <v>93</v>
      </c>
      <c r="R3181">
        <v>59597819</v>
      </c>
      <c r="S3181">
        <v>59597819</v>
      </c>
      <c r="T3181">
        <v>59597819</v>
      </c>
      <c r="U3181">
        <v>59597819</v>
      </c>
      <c r="V3181">
        <v>59597819</v>
      </c>
      <c r="W3181">
        <v>59597819</v>
      </c>
      <c r="X3181">
        <v>59597819</v>
      </c>
      <c r="Y3181">
        <v>59597819</v>
      </c>
      <c r="Z3181">
        <v>59597819</v>
      </c>
      <c r="AA3181">
        <v>59597819</v>
      </c>
      <c r="AB3181">
        <v>59597819</v>
      </c>
      <c r="AC3181">
        <v>59597819</v>
      </c>
      <c r="AD3181">
        <v>59597819</v>
      </c>
      <c r="AE3181" t="s">
        <v>95</v>
      </c>
      <c r="AF3181" s="8">
        <v>45473</v>
      </c>
    </row>
    <row r="3182" spans="1:32" x14ac:dyDescent="0.25">
      <c r="A3182" t="s">
        <v>9480</v>
      </c>
      <c r="B3182" s="10">
        <v>2024</v>
      </c>
      <c r="C3182" s="8">
        <v>45383</v>
      </c>
      <c r="D3182" s="8">
        <v>45473</v>
      </c>
      <c r="E3182" t="s">
        <v>83</v>
      </c>
      <c r="F3182">
        <v>15.9</v>
      </c>
      <c r="G3182" t="s">
        <v>206</v>
      </c>
      <c r="H3182" t="s">
        <v>9481</v>
      </c>
      <c r="I3182" t="s">
        <v>351</v>
      </c>
      <c r="J3182" t="s">
        <v>1145</v>
      </c>
      <c r="K3182" t="s">
        <v>9479</v>
      </c>
      <c r="L3182" t="s">
        <v>3719</v>
      </c>
      <c r="M3182" t="s">
        <v>137</v>
      </c>
      <c r="N3182">
        <v>10774</v>
      </c>
      <c r="O3182" t="s">
        <v>93</v>
      </c>
      <c r="P3182">
        <v>10774</v>
      </c>
      <c r="Q3182" t="s">
        <v>93</v>
      </c>
      <c r="R3182">
        <v>59597820</v>
      </c>
      <c r="S3182">
        <v>59597820</v>
      </c>
      <c r="T3182">
        <v>59597820</v>
      </c>
      <c r="U3182">
        <v>59597820</v>
      </c>
      <c r="V3182">
        <v>59597820</v>
      </c>
      <c r="W3182">
        <v>59597820</v>
      </c>
      <c r="X3182">
        <v>59597820</v>
      </c>
      <c r="Y3182">
        <v>59597820</v>
      </c>
      <c r="Z3182">
        <v>59597820</v>
      </c>
      <c r="AA3182">
        <v>59597820</v>
      </c>
      <c r="AB3182">
        <v>59597820</v>
      </c>
      <c r="AC3182">
        <v>59597820</v>
      </c>
      <c r="AD3182">
        <v>59597820</v>
      </c>
      <c r="AE3182" t="s">
        <v>95</v>
      </c>
      <c r="AF3182" s="8">
        <v>45473</v>
      </c>
    </row>
    <row r="3183" spans="1:32" x14ac:dyDescent="0.25">
      <c r="A3183" t="s">
        <v>9482</v>
      </c>
      <c r="B3183" s="10">
        <v>2024</v>
      </c>
      <c r="C3183" s="8">
        <v>45383</v>
      </c>
      <c r="D3183" s="8">
        <v>45473</v>
      </c>
      <c r="E3183" t="s">
        <v>83</v>
      </c>
      <c r="F3183">
        <v>8</v>
      </c>
      <c r="G3183" t="s">
        <v>99</v>
      </c>
      <c r="H3183" t="e">
        <f>+Pintor Y Ayte</f>
        <v>#NAME?</v>
      </c>
      <c r="I3183" t="s">
        <v>372</v>
      </c>
      <c r="J3183" t="s">
        <v>6016</v>
      </c>
      <c r="K3183" t="s">
        <v>9479</v>
      </c>
      <c r="L3183" t="s">
        <v>3719</v>
      </c>
      <c r="M3183" t="s">
        <v>91</v>
      </c>
      <c r="N3183">
        <v>7364</v>
      </c>
      <c r="O3183" t="s">
        <v>93</v>
      </c>
      <c r="P3183">
        <v>7364</v>
      </c>
      <c r="Q3183" t="s">
        <v>93</v>
      </c>
      <c r="R3183">
        <v>59597821</v>
      </c>
      <c r="S3183">
        <v>59597821</v>
      </c>
      <c r="T3183">
        <v>59597821</v>
      </c>
      <c r="U3183">
        <v>59597821</v>
      </c>
      <c r="V3183">
        <v>59597821</v>
      </c>
      <c r="W3183">
        <v>59597821</v>
      </c>
      <c r="X3183">
        <v>59597821</v>
      </c>
      <c r="Y3183">
        <v>59597821</v>
      </c>
      <c r="Z3183">
        <v>59597821</v>
      </c>
      <c r="AA3183">
        <v>59597821</v>
      </c>
      <c r="AB3183">
        <v>59597821</v>
      </c>
      <c r="AC3183">
        <v>59597821</v>
      </c>
      <c r="AD3183">
        <v>59597821</v>
      </c>
      <c r="AE3183" t="s">
        <v>95</v>
      </c>
      <c r="AF3183" s="8">
        <v>45473</v>
      </c>
    </row>
    <row r="3184" spans="1:32" x14ac:dyDescent="0.25">
      <c r="A3184" t="s">
        <v>9483</v>
      </c>
      <c r="B3184" s="10">
        <v>2024</v>
      </c>
      <c r="C3184" s="8">
        <v>45383</v>
      </c>
      <c r="D3184" s="8">
        <v>45473</v>
      </c>
      <c r="E3184" t="s">
        <v>83</v>
      </c>
      <c r="F3184">
        <v>8.9</v>
      </c>
      <c r="G3184" t="s">
        <v>99</v>
      </c>
      <c r="H3184" t="e">
        <f>+Intendente Y Aux De Intendencia</f>
        <v>#NAME?</v>
      </c>
      <c r="I3184" t="s">
        <v>405</v>
      </c>
      <c r="J3184" t="s">
        <v>3544</v>
      </c>
      <c r="K3184" t="s">
        <v>9479</v>
      </c>
      <c r="L3184" t="s">
        <v>3719</v>
      </c>
      <c r="M3184" t="s">
        <v>137</v>
      </c>
      <c r="N3184">
        <v>8399</v>
      </c>
      <c r="O3184" t="s">
        <v>93</v>
      </c>
      <c r="P3184">
        <v>8399</v>
      </c>
      <c r="Q3184" t="s">
        <v>93</v>
      </c>
      <c r="R3184">
        <v>59597822</v>
      </c>
      <c r="S3184">
        <v>59597822</v>
      </c>
      <c r="T3184">
        <v>59597822</v>
      </c>
      <c r="U3184">
        <v>59597822</v>
      </c>
      <c r="V3184">
        <v>59597822</v>
      </c>
      <c r="W3184">
        <v>59597822</v>
      </c>
      <c r="X3184">
        <v>59597822</v>
      </c>
      <c r="Y3184">
        <v>59597822</v>
      </c>
      <c r="Z3184">
        <v>59597822</v>
      </c>
      <c r="AA3184">
        <v>59597822</v>
      </c>
      <c r="AB3184">
        <v>59597822</v>
      </c>
      <c r="AC3184">
        <v>59597822</v>
      </c>
      <c r="AD3184">
        <v>59597822</v>
      </c>
      <c r="AE3184" t="s">
        <v>95</v>
      </c>
      <c r="AF3184" s="8">
        <v>45473</v>
      </c>
    </row>
    <row r="3185" spans="1:32" x14ac:dyDescent="0.25">
      <c r="A3185" t="s">
        <v>9484</v>
      </c>
      <c r="B3185" s="10">
        <v>2024</v>
      </c>
      <c r="C3185" s="8">
        <v>45383</v>
      </c>
      <c r="D3185" s="8">
        <v>45473</v>
      </c>
      <c r="E3185" t="s">
        <v>83</v>
      </c>
      <c r="F3185">
        <v>19.899999999999999</v>
      </c>
      <c r="G3185" t="s">
        <v>107</v>
      </c>
      <c r="H3185" t="s">
        <v>308</v>
      </c>
      <c r="I3185" t="s">
        <v>1807</v>
      </c>
      <c r="J3185" t="s">
        <v>4221</v>
      </c>
      <c r="K3185" t="s">
        <v>5563</v>
      </c>
      <c r="L3185" t="s">
        <v>301</v>
      </c>
      <c r="M3185" t="s">
        <v>137</v>
      </c>
      <c r="N3185">
        <v>10916</v>
      </c>
      <c r="O3185" t="s">
        <v>93</v>
      </c>
      <c r="P3185">
        <v>10916</v>
      </c>
      <c r="Q3185" t="s">
        <v>93</v>
      </c>
      <c r="R3185">
        <v>59597823</v>
      </c>
      <c r="S3185">
        <v>59597823</v>
      </c>
      <c r="T3185">
        <v>59597823</v>
      </c>
      <c r="U3185">
        <v>59597823</v>
      </c>
      <c r="V3185">
        <v>59597823</v>
      </c>
      <c r="W3185">
        <v>59597823</v>
      </c>
      <c r="X3185">
        <v>59597823</v>
      </c>
      <c r="Y3185">
        <v>59597823</v>
      </c>
      <c r="Z3185">
        <v>59597823</v>
      </c>
      <c r="AA3185">
        <v>59597823</v>
      </c>
      <c r="AB3185">
        <v>59597823</v>
      </c>
      <c r="AC3185">
        <v>59597823</v>
      </c>
      <c r="AD3185">
        <v>59597823</v>
      </c>
      <c r="AE3185" t="s">
        <v>95</v>
      </c>
      <c r="AF3185" s="8">
        <v>45473</v>
      </c>
    </row>
    <row r="3186" spans="1:32" x14ac:dyDescent="0.25">
      <c r="A3186" t="s">
        <v>9485</v>
      </c>
      <c r="B3186" s="10">
        <v>2024</v>
      </c>
      <c r="C3186" s="8">
        <v>45383</v>
      </c>
      <c r="D3186" s="8">
        <v>45473</v>
      </c>
      <c r="E3186" t="s">
        <v>83</v>
      </c>
      <c r="F3186">
        <v>7.9</v>
      </c>
      <c r="G3186" t="s">
        <v>124</v>
      </c>
      <c r="H3186" t="s">
        <v>9486</v>
      </c>
      <c r="I3186" t="s">
        <v>1223</v>
      </c>
      <c r="J3186" t="s">
        <v>2694</v>
      </c>
      <c r="K3186" t="s">
        <v>316</v>
      </c>
      <c r="L3186" t="s">
        <v>830</v>
      </c>
      <c r="M3186" t="s">
        <v>137</v>
      </c>
      <c r="N3186">
        <v>6532</v>
      </c>
      <c r="O3186" t="s">
        <v>93</v>
      </c>
      <c r="P3186">
        <v>6532</v>
      </c>
      <c r="Q3186" t="s">
        <v>93</v>
      </c>
      <c r="R3186">
        <v>59597970</v>
      </c>
      <c r="S3186">
        <v>59597970</v>
      </c>
      <c r="T3186">
        <v>59597970</v>
      </c>
      <c r="U3186">
        <v>59597970</v>
      </c>
      <c r="V3186">
        <v>59597970</v>
      </c>
      <c r="W3186">
        <v>59597970</v>
      </c>
      <c r="X3186">
        <v>59597970</v>
      </c>
      <c r="Y3186">
        <v>59597970</v>
      </c>
      <c r="Z3186">
        <v>59597970</v>
      </c>
      <c r="AA3186">
        <v>59597970</v>
      </c>
      <c r="AB3186">
        <v>59597970</v>
      </c>
      <c r="AC3186">
        <v>59597970</v>
      </c>
      <c r="AD3186">
        <v>59597970</v>
      </c>
      <c r="AE3186" t="s">
        <v>95</v>
      </c>
      <c r="AF3186" s="8">
        <v>45473</v>
      </c>
    </row>
    <row r="3187" spans="1:32" x14ac:dyDescent="0.25">
      <c r="A3187" t="s">
        <v>9487</v>
      </c>
      <c r="B3187" s="10">
        <v>2024</v>
      </c>
      <c r="C3187" s="8">
        <v>45383</v>
      </c>
      <c r="D3187" s="8">
        <v>45473</v>
      </c>
      <c r="E3187" t="s">
        <v>83</v>
      </c>
      <c r="F3187">
        <v>8.9</v>
      </c>
      <c r="G3187" t="s">
        <v>273</v>
      </c>
      <c r="H3187" t="s">
        <v>9488</v>
      </c>
      <c r="I3187" t="s">
        <v>366</v>
      </c>
      <c r="J3187" t="s">
        <v>7275</v>
      </c>
      <c r="K3187" t="s">
        <v>316</v>
      </c>
      <c r="L3187" t="s">
        <v>2567</v>
      </c>
      <c r="M3187" t="s">
        <v>137</v>
      </c>
      <c r="N3187">
        <v>8399</v>
      </c>
      <c r="O3187" t="s">
        <v>93</v>
      </c>
      <c r="P3187">
        <v>8399</v>
      </c>
      <c r="Q3187" t="s">
        <v>93</v>
      </c>
      <c r="R3187">
        <v>59597974</v>
      </c>
      <c r="S3187">
        <v>59597974</v>
      </c>
      <c r="T3187">
        <v>59597974</v>
      </c>
      <c r="U3187">
        <v>59597974</v>
      </c>
      <c r="V3187">
        <v>59597974</v>
      </c>
      <c r="W3187">
        <v>59597974</v>
      </c>
      <c r="X3187">
        <v>59597974</v>
      </c>
      <c r="Y3187">
        <v>59597974</v>
      </c>
      <c r="Z3187">
        <v>59597974</v>
      </c>
      <c r="AA3187">
        <v>59597974</v>
      </c>
      <c r="AB3187">
        <v>59597974</v>
      </c>
      <c r="AC3187">
        <v>59597974</v>
      </c>
      <c r="AD3187">
        <v>59597974</v>
      </c>
      <c r="AE3187" t="s">
        <v>95</v>
      </c>
      <c r="AF3187" s="8">
        <v>45473</v>
      </c>
    </row>
    <row r="3188" spans="1:32" x14ac:dyDescent="0.25">
      <c r="A3188" t="s">
        <v>9489</v>
      </c>
      <c r="B3188" s="10">
        <v>2024</v>
      </c>
      <c r="C3188" s="8">
        <v>45383</v>
      </c>
      <c r="D3188" s="8">
        <v>45473</v>
      </c>
      <c r="E3188" t="s">
        <v>83</v>
      </c>
      <c r="F3188">
        <v>7.9</v>
      </c>
      <c r="G3188" t="s">
        <v>124</v>
      </c>
      <c r="H3188" t="s">
        <v>9490</v>
      </c>
      <c r="I3188" t="s">
        <v>1581</v>
      </c>
      <c r="J3188" t="s">
        <v>320</v>
      </c>
      <c r="K3188" t="s">
        <v>9491</v>
      </c>
      <c r="L3188" t="s">
        <v>9492</v>
      </c>
      <c r="M3188" t="s">
        <v>91</v>
      </c>
      <c r="N3188">
        <v>6532</v>
      </c>
      <c r="O3188" t="s">
        <v>93</v>
      </c>
      <c r="P3188">
        <v>6532</v>
      </c>
      <c r="Q3188" t="s">
        <v>93</v>
      </c>
      <c r="R3188">
        <v>59597975</v>
      </c>
      <c r="S3188">
        <v>59597975</v>
      </c>
      <c r="T3188">
        <v>59597975</v>
      </c>
      <c r="U3188">
        <v>59597975</v>
      </c>
      <c r="V3188">
        <v>59597975</v>
      </c>
      <c r="W3188">
        <v>59597975</v>
      </c>
      <c r="X3188">
        <v>59597975</v>
      </c>
      <c r="Y3188">
        <v>59597975</v>
      </c>
      <c r="Z3188">
        <v>59597975</v>
      </c>
      <c r="AA3188">
        <v>59597975</v>
      </c>
      <c r="AB3188">
        <v>59597975</v>
      </c>
      <c r="AC3188">
        <v>59597975</v>
      </c>
      <c r="AD3188">
        <v>59597975</v>
      </c>
      <c r="AE3188" t="s">
        <v>95</v>
      </c>
      <c r="AF3188" s="8">
        <v>45473</v>
      </c>
    </row>
    <row r="3189" spans="1:32" x14ac:dyDescent="0.25">
      <c r="A3189" t="s">
        <v>9493</v>
      </c>
      <c r="B3189" s="10">
        <v>2024</v>
      </c>
      <c r="C3189" s="8">
        <v>45383</v>
      </c>
      <c r="D3189" s="8">
        <v>45473</v>
      </c>
      <c r="E3189" t="s">
        <v>83</v>
      </c>
      <c r="F3189">
        <v>7.9</v>
      </c>
      <c r="G3189" t="s">
        <v>124</v>
      </c>
      <c r="H3189" t="s">
        <v>9494</v>
      </c>
      <c r="I3189" t="s">
        <v>109</v>
      </c>
      <c r="J3189" t="s">
        <v>9495</v>
      </c>
      <c r="K3189" t="s">
        <v>9491</v>
      </c>
      <c r="L3189" t="s">
        <v>3376</v>
      </c>
      <c r="M3189" t="s">
        <v>137</v>
      </c>
      <c r="N3189">
        <v>6532</v>
      </c>
      <c r="O3189" t="s">
        <v>93</v>
      </c>
      <c r="P3189">
        <v>6532</v>
      </c>
      <c r="Q3189" t="s">
        <v>93</v>
      </c>
      <c r="R3189">
        <v>59597976</v>
      </c>
      <c r="S3189">
        <v>59597976</v>
      </c>
      <c r="T3189">
        <v>59597976</v>
      </c>
      <c r="U3189">
        <v>59597976</v>
      </c>
      <c r="V3189">
        <v>59597976</v>
      </c>
      <c r="W3189">
        <v>59597976</v>
      </c>
      <c r="X3189">
        <v>59597976</v>
      </c>
      <c r="Y3189">
        <v>59597976</v>
      </c>
      <c r="Z3189">
        <v>59597976</v>
      </c>
      <c r="AA3189">
        <v>59597976</v>
      </c>
      <c r="AB3189">
        <v>59597976</v>
      </c>
      <c r="AC3189">
        <v>59597976</v>
      </c>
      <c r="AD3189">
        <v>59597976</v>
      </c>
      <c r="AE3189" t="s">
        <v>95</v>
      </c>
      <c r="AF3189" s="8">
        <v>45473</v>
      </c>
    </row>
    <row r="3190" spans="1:32" x14ac:dyDescent="0.25">
      <c r="A3190" t="s">
        <v>9496</v>
      </c>
      <c r="B3190" s="10">
        <v>2024</v>
      </c>
      <c r="C3190" s="8">
        <v>45383</v>
      </c>
      <c r="D3190" s="8">
        <v>45473</v>
      </c>
      <c r="E3190" t="s">
        <v>83</v>
      </c>
      <c r="F3190">
        <v>11.9</v>
      </c>
      <c r="G3190" t="s">
        <v>157</v>
      </c>
      <c r="H3190" t="e">
        <f>+Machetero De Camion En Servo De Limpia</f>
        <v>#NAME?</v>
      </c>
      <c r="I3190" t="s">
        <v>159</v>
      </c>
      <c r="J3190" t="s">
        <v>1449</v>
      </c>
      <c r="K3190" t="s">
        <v>443</v>
      </c>
      <c r="L3190" t="s">
        <v>316</v>
      </c>
      <c r="M3190" t="s">
        <v>91</v>
      </c>
      <c r="N3190">
        <v>9474</v>
      </c>
      <c r="O3190" t="s">
        <v>93</v>
      </c>
      <c r="P3190">
        <v>9474</v>
      </c>
      <c r="Q3190" t="s">
        <v>93</v>
      </c>
      <c r="R3190">
        <v>59597977</v>
      </c>
      <c r="S3190">
        <v>59597977</v>
      </c>
      <c r="T3190">
        <v>59597977</v>
      </c>
      <c r="U3190">
        <v>59597977</v>
      </c>
      <c r="V3190">
        <v>59597977</v>
      </c>
      <c r="W3190">
        <v>59597977</v>
      </c>
      <c r="X3190">
        <v>59597977</v>
      </c>
      <c r="Y3190">
        <v>59597977</v>
      </c>
      <c r="Z3190">
        <v>59597977</v>
      </c>
      <c r="AA3190">
        <v>59597977</v>
      </c>
      <c r="AB3190">
        <v>59597977</v>
      </c>
      <c r="AC3190">
        <v>59597977</v>
      </c>
      <c r="AD3190">
        <v>59597977</v>
      </c>
      <c r="AE3190" t="s">
        <v>95</v>
      </c>
      <c r="AF3190" s="8">
        <v>45473</v>
      </c>
    </row>
    <row r="3191" spans="1:32" x14ac:dyDescent="0.25">
      <c r="A3191" t="s">
        <v>9497</v>
      </c>
      <c r="B3191" s="10">
        <v>2024</v>
      </c>
      <c r="C3191" s="8">
        <v>45383</v>
      </c>
      <c r="D3191" s="8">
        <v>45473</v>
      </c>
      <c r="E3191" t="s">
        <v>83</v>
      </c>
      <c r="F3191">
        <v>18.899999999999999</v>
      </c>
      <c r="G3191" t="s">
        <v>3006</v>
      </c>
      <c r="H3191" t="s">
        <v>9498</v>
      </c>
      <c r="I3191" t="s">
        <v>144</v>
      </c>
      <c r="J3191" t="s">
        <v>9499</v>
      </c>
      <c r="K3191" t="s">
        <v>4349</v>
      </c>
      <c r="L3191" t="s">
        <v>990</v>
      </c>
      <c r="M3191" t="s">
        <v>137</v>
      </c>
      <c r="N3191">
        <v>11434</v>
      </c>
      <c r="O3191" t="s">
        <v>93</v>
      </c>
      <c r="P3191">
        <v>11434</v>
      </c>
      <c r="Q3191" t="s">
        <v>93</v>
      </c>
      <c r="R3191">
        <v>59597978</v>
      </c>
      <c r="S3191">
        <v>59597978</v>
      </c>
      <c r="T3191">
        <v>59597978</v>
      </c>
      <c r="U3191">
        <v>59597978</v>
      </c>
      <c r="V3191">
        <v>59597978</v>
      </c>
      <c r="W3191">
        <v>59597978</v>
      </c>
      <c r="X3191">
        <v>59597978</v>
      </c>
      <c r="Y3191">
        <v>59597978</v>
      </c>
      <c r="Z3191">
        <v>59597978</v>
      </c>
      <c r="AA3191">
        <v>59597978</v>
      </c>
      <c r="AB3191">
        <v>59597978</v>
      </c>
      <c r="AC3191">
        <v>59597978</v>
      </c>
      <c r="AD3191">
        <v>59597978</v>
      </c>
      <c r="AE3191" t="s">
        <v>95</v>
      </c>
      <c r="AF3191" s="8">
        <v>45473</v>
      </c>
    </row>
    <row r="3192" spans="1:32" x14ac:dyDescent="0.25">
      <c r="A3192" t="s">
        <v>9500</v>
      </c>
      <c r="B3192" s="10">
        <v>2024</v>
      </c>
      <c r="C3192" s="8">
        <v>45383</v>
      </c>
      <c r="D3192" s="8">
        <v>45473</v>
      </c>
      <c r="E3192" t="s">
        <v>83</v>
      </c>
      <c r="F3192">
        <v>19.899999999999999</v>
      </c>
      <c r="G3192" t="s">
        <v>107</v>
      </c>
      <c r="H3192" t="s">
        <v>9501</v>
      </c>
      <c r="I3192" t="s">
        <v>366</v>
      </c>
      <c r="J3192" t="s">
        <v>688</v>
      </c>
      <c r="K3192" t="s">
        <v>2605</v>
      </c>
      <c r="L3192" t="s">
        <v>102</v>
      </c>
      <c r="M3192" t="s">
        <v>91</v>
      </c>
      <c r="N3192">
        <v>11949</v>
      </c>
      <c r="O3192" t="s">
        <v>93</v>
      </c>
      <c r="P3192">
        <v>11949</v>
      </c>
      <c r="Q3192" t="s">
        <v>93</v>
      </c>
      <c r="R3192">
        <v>59598065</v>
      </c>
      <c r="S3192">
        <v>59598065</v>
      </c>
      <c r="T3192">
        <v>59598065</v>
      </c>
      <c r="U3192">
        <v>59598065</v>
      </c>
      <c r="V3192">
        <v>59598065</v>
      </c>
      <c r="W3192">
        <v>59598065</v>
      </c>
      <c r="X3192">
        <v>59598065</v>
      </c>
      <c r="Y3192">
        <v>59598065</v>
      </c>
      <c r="Z3192">
        <v>59598065</v>
      </c>
      <c r="AA3192">
        <v>59598065</v>
      </c>
      <c r="AB3192">
        <v>59598065</v>
      </c>
      <c r="AC3192">
        <v>59598065</v>
      </c>
      <c r="AD3192">
        <v>59598065</v>
      </c>
      <c r="AE3192" t="s">
        <v>95</v>
      </c>
      <c r="AF3192" s="8">
        <v>45473</v>
      </c>
    </row>
    <row r="3193" spans="1:32" x14ac:dyDescent="0.25">
      <c r="A3193" t="s">
        <v>9502</v>
      </c>
      <c r="B3193" s="10">
        <v>2024</v>
      </c>
      <c r="C3193" s="8">
        <v>45383</v>
      </c>
      <c r="D3193" s="8">
        <v>45473</v>
      </c>
      <c r="E3193" t="s">
        <v>83</v>
      </c>
      <c r="F3193">
        <v>8.9</v>
      </c>
      <c r="G3193" t="s">
        <v>174</v>
      </c>
      <c r="H3193" t="s">
        <v>4056</v>
      </c>
      <c r="I3193" t="s">
        <v>366</v>
      </c>
      <c r="J3193" t="s">
        <v>9503</v>
      </c>
      <c r="K3193" t="s">
        <v>2605</v>
      </c>
      <c r="L3193" t="s">
        <v>7491</v>
      </c>
      <c r="M3193" t="s">
        <v>137</v>
      </c>
      <c r="N3193">
        <v>8399</v>
      </c>
      <c r="O3193" t="s">
        <v>93</v>
      </c>
      <c r="P3193">
        <v>8399</v>
      </c>
      <c r="Q3193" t="s">
        <v>93</v>
      </c>
      <c r="R3193">
        <v>59598066</v>
      </c>
      <c r="S3193">
        <v>59598066</v>
      </c>
      <c r="T3193">
        <v>59598066</v>
      </c>
      <c r="U3193">
        <v>59598066</v>
      </c>
      <c r="V3193">
        <v>59598066</v>
      </c>
      <c r="W3193">
        <v>59598066</v>
      </c>
      <c r="X3193">
        <v>59598066</v>
      </c>
      <c r="Y3193">
        <v>59598066</v>
      </c>
      <c r="Z3193">
        <v>59598066</v>
      </c>
      <c r="AA3193">
        <v>59598066</v>
      </c>
      <c r="AB3193">
        <v>59598066</v>
      </c>
      <c r="AC3193">
        <v>59598066</v>
      </c>
      <c r="AD3193">
        <v>59598066</v>
      </c>
      <c r="AE3193" t="s">
        <v>95</v>
      </c>
      <c r="AF3193" s="8">
        <v>45473</v>
      </c>
    </row>
    <row r="3194" spans="1:32" x14ac:dyDescent="0.25">
      <c r="A3194" t="s">
        <v>9504</v>
      </c>
      <c r="B3194" s="10">
        <v>2024</v>
      </c>
      <c r="C3194" s="8">
        <v>45383</v>
      </c>
      <c r="D3194" s="8">
        <v>45473</v>
      </c>
      <c r="E3194" t="s">
        <v>83</v>
      </c>
      <c r="F3194">
        <v>8.9</v>
      </c>
      <c r="G3194" t="s">
        <v>174</v>
      </c>
      <c r="H3194" t="s">
        <v>9505</v>
      </c>
      <c r="I3194" t="s">
        <v>372</v>
      </c>
      <c r="J3194" t="s">
        <v>9506</v>
      </c>
      <c r="K3194" t="s">
        <v>1408</v>
      </c>
      <c r="L3194" t="s">
        <v>858</v>
      </c>
      <c r="M3194" t="s">
        <v>91</v>
      </c>
      <c r="N3194">
        <v>8399</v>
      </c>
      <c r="O3194" t="s">
        <v>93</v>
      </c>
      <c r="P3194">
        <v>8399</v>
      </c>
      <c r="Q3194" t="s">
        <v>93</v>
      </c>
      <c r="R3194">
        <v>59598067</v>
      </c>
      <c r="S3194">
        <v>59598067</v>
      </c>
      <c r="T3194">
        <v>59598067</v>
      </c>
      <c r="U3194">
        <v>59598067</v>
      </c>
      <c r="V3194">
        <v>59598067</v>
      </c>
      <c r="W3194">
        <v>59598067</v>
      </c>
      <c r="X3194">
        <v>59598067</v>
      </c>
      <c r="Y3194">
        <v>59598067</v>
      </c>
      <c r="Z3194">
        <v>59598067</v>
      </c>
      <c r="AA3194">
        <v>59598067</v>
      </c>
      <c r="AB3194">
        <v>59598067</v>
      </c>
      <c r="AC3194">
        <v>59598067</v>
      </c>
      <c r="AD3194">
        <v>59598067</v>
      </c>
      <c r="AE3194" t="s">
        <v>95</v>
      </c>
      <c r="AF3194" s="8">
        <v>45473</v>
      </c>
    </row>
    <row r="3195" spans="1:32" x14ac:dyDescent="0.25">
      <c r="A3195" t="s">
        <v>9507</v>
      </c>
      <c r="B3195" s="10">
        <v>2024</v>
      </c>
      <c r="C3195" s="8">
        <v>45383</v>
      </c>
      <c r="D3195" s="8">
        <v>45473</v>
      </c>
      <c r="E3195" t="s">
        <v>83</v>
      </c>
      <c r="F3195">
        <v>8.9</v>
      </c>
      <c r="G3195" t="s">
        <v>174</v>
      </c>
      <c r="H3195" t="e">
        <f>+Machetero De Parques Y Jardines</f>
        <v>#NAME?</v>
      </c>
      <c r="I3195" t="s">
        <v>144</v>
      </c>
      <c r="J3195" t="s">
        <v>3085</v>
      </c>
      <c r="K3195" t="s">
        <v>1408</v>
      </c>
      <c r="L3195" t="s">
        <v>203</v>
      </c>
      <c r="M3195" t="s">
        <v>91</v>
      </c>
      <c r="N3195">
        <v>8399</v>
      </c>
      <c r="O3195" t="s">
        <v>93</v>
      </c>
      <c r="P3195">
        <v>8399</v>
      </c>
      <c r="Q3195" t="s">
        <v>93</v>
      </c>
      <c r="R3195">
        <v>59598068</v>
      </c>
      <c r="S3195">
        <v>59598068</v>
      </c>
      <c r="T3195">
        <v>59598068</v>
      </c>
      <c r="U3195">
        <v>59598068</v>
      </c>
      <c r="V3195">
        <v>59598068</v>
      </c>
      <c r="W3195">
        <v>59598068</v>
      </c>
      <c r="X3195">
        <v>59598068</v>
      </c>
      <c r="Y3195">
        <v>59598068</v>
      </c>
      <c r="Z3195">
        <v>59598068</v>
      </c>
      <c r="AA3195">
        <v>59598068</v>
      </c>
      <c r="AB3195">
        <v>59598068</v>
      </c>
      <c r="AC3195">
        <v>59598068</v>
      </c>
      <c r="AD3195">
        <v>59598068</v>
      </c>
      <c r="AE3195" t="s">
        <v>95</v>
      </c>
      <c r="AF3195" s="8">
        <v>45473</v>
      </c>
    </row>
    <row r="3196" spans="1:32" x14ac:dyDescent="0.25">
      <c r="A3196" t="s">
        <v>9508</v>
      </c>
      <c r="B3196" s="10">
        <v>2024</v>
      </c>
      <c r="C3196" s="8">
        <v>45383</v>
      </c>
      <c r="D3196" s="8">
        <v>45473</v>
      </c>
      <c r="E3196" t="s">
        <v>83</v>
      </c>
      <c r="F3196">
        <v>8.9</v>
      </c>
      <c r="G3196" t="s">
        <v>99</v>
      </c>
      <c r="H3196" t="s">
        <v>181</v>
      </c>
      <c r="I3196" t="s">
        <v>431</v>
      </c>
      <c r="J3196" t="s">
        <v>7376</v>
      </c>
      <c r="K3196" t="s">
        <v>1408</v>
      </c>
      <c r="L3196" t="s">
        <v>9509</v>
      </c>
      <c r="M3196" t="s">
        <v>137</v>
      </c>
      <c r="N3196">
        <v>8399</v>
      </c>
      <c r="O3196" t="s">
        <v>93</v>
      </c>
      <c r="P3196">
        <v>8399</v>
      </c>
      <c r="Q3196" t="s">
        <v>93</v>
      </c>
      <c r="R3196">
        <v>59598069</v>
      </c>
      <c r="S3196">
        <v>59598069</v>
      </c>
      <c r="T3196">
        <v>59598069</v>
      </c>
      <c r="U3196">
        <v>59598069</v>
      </c>
      <c r="V3196">
        <v>59598069</v>
      </c>
      <c r="W3196">
        <v>59598069</v>
      </c>
      <c r="X3196">
        <v>59598069</v>
      </c>
      <c r="Y3196">
        <v>59598069</v>
      </c>
      <c r="Z3196">
        <v>59598069</v>
      </c>
      <c r="AA3196">
        <v>59598069</v>
      </c>
      <c r="AB3196">
        <v>59598069</v>
      </c>
      <c r="AC3196">
        <v>59598069</v>
      </c>
      <c r="AD3196">
        <v>59598069</v>
      </c>
      <c r="AE3196" t="s">
        <v>95</v>
      </c>
      <c r="AF3196" s="8">
        <v>45473</v>
      </c>
    </row>
    <row r="3197" spans="1:32" x14ac:dyDescent="0.25">
      <c r="A3197" t="s">
        <v>9510</v>
      </c>
      <c r="B3197" s="10">
        <v>2024</v>
      </c>
      <c r="C3197" s="8">
        <v>45383</v>
      </c>
      <c r="D3197" s="8">
        <v>45473</v>
      </c>
      <c r="E3197" t="s">
        <v>83</v>
      </c>
      <c r="F3197">
        <v>8.9</v>
      </c>
      <c r="G3197" t="s">
        <v>99</v>
      </c>
      <c r="H3197" t="e">
        <f>+Aseador De Baños     (Museo Regional)</f>
        <v>#NAME?</v>
      </c>
      <c r="I3197" t="s">
        <v>109</v>
      </c>
      <c r="J3197" t="s">
        <v>9511</v>
      </c>
      <c r="K3197" t="s">
        <v>1408</v>
      </c>
      <c r="L3197" t="s">
        <v>2066</v>
      </c>
      <c r="M3197" t="s">
        <v>137</v>
      </c>
      <c r="N3197">
        <v>8399</v>
      </c>
      <c r="O3197" t="s">
        <v>93</v>
      </c>
      <c r="P3197">
        <v>8399</v>
      </c>
      <c r="Q3197" t="s">
        <v>93</v>
      </c>
      <c r="R3197">
        <v>59598070</v>
      </c>
      <c r="S3197">
        <v>59598070</v>
      </c>
      <c r="T3197">
        <v>59598070</v>
      </c>
      <c r="U3197">
        <v>59598070</v>
      </c>
      <c r="V3197">
        <v>59598070</v>
      </c>
      <c r="W3197">
        <v>59598070</v>
      </c>
      <c r="X3197">
        <v>59598070</v>
      </c>
      <c r="Y3197">
        <v>59598070</v>
      </c>
      <c r="Z3197">
        <v>59598070</v>
      </c>
      <c r="AA3197">
        <v>59598070</v>
      </c>
      <c r="AB3197">
        <v>59598070</v>
      </c>
      <c r="AC3197">
        <v>59598070</v>
      </c>
      <c r="AD3197">
        <v>59598070</v>
      </c>
      <c r="AE3197" t="s">
        <v>95</v>
      </c>
      <c r="AF3197" s="8">
        <v>45473</v>
      </c>
    </row>
    <row r="3198" spans="1:32" x14ac:dyDescent="0.25">
      <c r="A3198" t="s">
        <v>9512</v>
      </c>
      <c r="B3198" s="10">
        <v>2024</v>
      </c>
      <c r="C3198" s="8">
        <v>45383</v>
      </c>
      <c r="D3198" s="8">
        <v>45473</v>
      </c>
      <c r="E3198" t="s">
        <v>83</v>
      </c>
      <c r="F3198">
        <v>17.899999999999999</v>
      </c>
      <c r="G3198" t="s">
        <v>231</v>
      </c>
      <c r="H3198" t="s">
        <v>9513</v>
      </c>
      <c r="I3198" t="s">
        <v>87</v>
      </c>
      <c r="J3198" t="s">
        <v>5243</v>
      </c>
      <c r="K3198" t="s">
        <v>503</v>
      </c>
      <c r="L3198" t="s">
        <v>2176</v>
      </c>
      <c r="M3198" t="s">
        <v>137</v>
      </c>
      <c r="N3198">
        <v>11343</v>
      </c>
      <c r="O3198" t="s">
        <v>93</v>
      </c>
      <c r="P3198">
        <v>11343</v>
      </c>
      <c r="Q3198" t="s">
        <v>93</v>
      </c>
      <c r="R3198">
        <v>59598157</v>
      </c>
      <c r="S3198">
        <v>59598157</v>
      </c>
      <c r="T3198">
        <v>59598157</v>
      </c>
      <c r="U3198">
        <v>59598157</v>
      </c>
      <c r="V3198">
        <v>59598157</v>
      </c>
      <c r="W3198">
        <v>59598157</v>
      </c>
      <c r="X3198">
        <v>59598157</v>
      </c>
      <c r="Y3198">
        <v>59598157</v>
      </c>
      <c r="Z3198">
        <v>59598157</v>
      </c>
      <c r="AA3198">
        <v>59598157</v>
      </c>
      <c r="AB3198">
        <v>59598157</v>
      </c>
      <c r="AC3198">
        <v>59598157</v>
      </c>
      <c r="AD3198">
        <v>59598157</v>
      </c>
      <c r="AE3198" t="s">
        <v>95</v>
      </c>
      <c r="AF3198" s="8">
        <v>45473</v>
      </c>
    </row>
    <row r="3199" spans="1:32" x14ac:dyDescent="0.25">
      <c r="A3199" t="s">
        <v>9514</v>
      </c>
      <c r="B3199" s="10">
        <v>2024</v>
      </c>
      <c r="C3199" s="8">
        <v>45383</v>
      </c>
      <c r="D3199" s="8">
        <v>45473</v>
      </c>
      <c r="E3199" t="s">
        <v>83</v>
      </c>
      <c r="F3199">
        <v>11.9</v>
      </c>
      <c r="G3199" t="s">
        <v>157</v>
      </c>
      <c r="H3199" t="s">
        <v>9515</v>
      </c>
      <c r="I3199" t="s">
        <v>87</v>
      </c>
      <c r="J3199" t="s">
        <v>484</v>
      </c>
      <c r="K3199" t="s">
        <v>503</v>
      </c>
      <c r="L3199" t="s">
        <v>219</v>
      </c>
      <c r="M3199" t="s">
        <v>91</v>
      </c>
      <c r="N3199">
        <v>9474</v>
      </c>
      <c r="O3199" t="s">
        <v>93</v>
      </c>
      <c r="P3199">
        <v>9474</v>
      </c>
      <c r="Q3199" t="s">
        <v>93</v>
      </c>
      <c r="R3199">
        <v>59598158</v>
      </c>
      <c r="S3199">
        <v>59598158</v>
      </c>
      <c r="T3199">
        <v>59598158</v>
      </c>
      <c r="U3199">
        <v>59598158</v>
      </c>
      <c r="V3199">
        <v>59598158</v>
      </c>
      <c r="W3199">
        <v>59598158</v>
      </c>
      <c r="X3199">
        <v>59598158</v>
      </c>
      <c r="Y3199">
        <v>59598158</v>
      </c>
      <c r="Z3199">
        <v>59598158</v>
      </c>
      <c r="AA3199">
        <v>59598158</v>
      </c>
      <c r="AB3199">
        <v>59598158</v>
      </c>
      <c r="AC3199">
        <v>59598158</v>
      </c>
      <c r="AD3199">
        <v>59598158</v>
      </c>
      <c r="AE3199" t="s">
        <v>95</v>
      </c>
      <c r="AF3199" s="8">
        <v>45473</v>
      </c>
    </row>
    <row r="3200" spans="1:32" x14ac:dyDescent="0.25">
      <c r="A3200" t="s">
        <v>9516</v>
      </c>
      <c r="B3200" s="10">
        <v>2024</v>
      </c>
      <c r="C3200" s="8">
        <v>45383</v>
      </c>
      <c r="D3200" s="8">
        <v>45473</v>
      </c>
      <c r="E3200" t="s">
        <v>83</v>
      </c>
      <c r="F3200">
        <v>8.9</v>
      </c>
      <c r="G3200" t="s">
        <v>5158</v>
      </c>
      <c r="H3200" t="s">
        <v>9517</v>
      </c>
      <c r="I3200" t="s">
        <v>87</v>
      </c>
      <c r="J3200" t="s">
        <v>9518</v>
      </c>
      <c r="K3200" t="s">
        <v>503</v>
      </c>
      <c r="L3200" t="s">
        <v>2395</v>
      </c>
      <c r="M3200" t="s">
        <v>137</v>
      </c>
      <c r="N3200">
        <v>8399</v>
      </c>
      <c r="O3200" t="s">
        <v>93</v>
      </c>
      <c r="P3200">
        <v>8399</v>
      </c>
      <c r="Q3200" t="s">
        <v>93</v>
      </c>
      <c r="R3200">
        <v>59598159</v>
      </c>
      <c r="S3200">
        <v>59598159</v>
      </c>
      <c r="T3200">
        <v>59598159</v>
      </c>
      <c r="U3200">
        <v>59598159</v>
      </c>
      <c r="V3200">
        <v>59598159</v>
      </c>
      <c r="W3200">
        <v>59598159</v>
      </c>
      <c r="X3200">
        <v>59598159</v>
      </c>
      <c r="Y3200">
        <v>59598159</v>
      </c>
      <c r="Z3200">
        <v>59598159</v>
      </c>
      <c r="AA3200">
        <v>59598159</v>
      </c>
      <c r="AB3200">
        <v>59598159</v>
      </c>
      <c r="AC3200">
        <v>59598159</v>
      </c>
      <c r="AD3200">
        <v>59598159</v>
      </c>
      <c r="AE3200" t="s">
        <v>95</v>
      </c>
      <c r="AF3200" s="8">
        <v>45473</v>
      </c>
    </row>
    <row r="3201" spans="1:32" x14ac:dyDescent="0.25">
      <c r="A3201" t="s">
        <v>9519</v>
      </c>
      <c r="B3201" s="10">
        <v>2024</v>
      </c>
      <c r="C3201" s="8">
        <v>45383</v>
      </c>
      <c r="D3201" s="8">
        <v>45473</v>
      </c>
      <c r="E3201" t="s">
        <v>83</v>
      </c>
      <c r="F3201">
        <v>8.9</v>
      </c>
      <c r="G3201" t="s">
        <v>224</v>
      </c>
      <c r="H3201" t="s">
        <v>9520</v>
      </c>
      <c r="I3201" t="s">
        <v>87</v>
      </c>
      <c r="J3201" t="s">
        <v>9521</v>
      </c>
      <c r="K3201" t="s">
        <v>503</v>
      </c>
      <c r="L3201" t="s">
        <v>533</v>
      </c>
      <c r="M3201" t="s">
        <v>91</v>
      </c>
      <c r="N3201">
        <v>7364</v>
      </c>
      <c r="O3201" t="s">
        <v>93</v>
      </c>
      <c r="P3201">
        <v>7364</v>
      </c>
      <c r="Q3201" t="s">
        <v>93</v>
      </c>
      <c r="R3201">
        <v>59598160</v>
      </c>
      <c r="S3201">
        <v>59598160</v>
      </c>
      <c r="T3201">
        <v>59598160</v>
      </c>
      <c r="U3201">
        <v>59598160</v>
      </c>
      <c r="V3201">
        <v>59598160</v>
      </c>
      <c r="W3201">
        <v>59598160</v>
      </c>
      <c r="X3201">
        <v>59598160</v>
      </c>
      <c r="Y3201">
        <v>59598160</v>
      </c>
      <c r="Z3201">
        <v>59598160</v>
      </c>
      <c r="AA3201">
        <v>59598160</v>
      </c>
      <c r="AB3201">
        <v>59598160</v>
      </c>
      <c r="AC3201">
        <v>59598160</v>
      </c>
      <c r="AD3201">
        <v>59598160</v>
      </c>
      <c r="AE3201" t="s">
        <v>95</v>
      </c>
      <c r="AF3201" s="8">
        <v>45473</v>
      </c>
    </row>
    <row r="3202" spans="1:32" x14ac:dyDescent="0.25">
      <c r="A3202" t="s">
        <v>9522</v>
      </c>
      <c r="B3202" s="10">
        <v>2024</v>
      </c>
      <c r="C3202" s="8">
        <v>45383</v>
      </c>
      <c r="D3202" s="8">
        <v>45473</v>
      </c>
      <c r="E3202" t="s">
        <v>83</v>
      </c>
      <c r="F3202">
        <v>8.9</v>
      </c>
      <c r="G3202" t="s">
        <v>174</v>
      </c>
      <c r="H3202" t="s">
        <v>195</v>
      </c>
      <c r="I3202" t="s">
        <v>87</v>
      </c>
      <c r="J3202" t="s">
        <v>9523</v>
      </c>
      <c r="K3202" t="s">
        <v>503</v>
      </c>
      <c r="L3202" t="s">
        <v>227</v>
      </c>
      <c r="M3202" t="s">
        <v>137</v>
      </c>
      <c r="N3202">
        <v>8399</v>
      </c>
      <c r="O3202" t="s">
        <v>93</v>
      </c>
      <c r="P3202">
        <v>8399</v>
      </c>
      <c r="Q3202" t="s">
        <v>93</v>
      </c>
      <c r="R3202">
        <v>59598161</v>
      </c>
      <c r="S3202">
        <v>59598161</v>
      </c>
      <c r="T3202">
        <v>59598161</v>
      </c>
      <c r="U3202">
        <v>59598161</v>
      </c>
      <c r="V3202">
        <v>59598161</v>
      </c>
      <c r="W3202">
        <v>59598161</v>
      </c>
      <c r="X3202">
        <v>59598161</v>
      </c>
      <c r="Y3202">
        <v>59598161</v>
      </c>
      <c r="Z3202">
        <v>59598161</v>
      </c>
      <c r="AA3202">
        <v>59598161</v>
      </c>
      <c r="AB3202">
        <v>59598161</v>
      </c>
      <c r="AC3202">
        <v>59598161</v>
      </c>
      <c r="AD3202">
        <v>59598161</v>
      </c>
      <c r="AE3202" t="s">
        <v>95</v>
      </c>
      <c r="AF3202" s="8">
        <v>45473</v>
      </c>
    </row>
    <row r="3203" spans="1:32" x14ac:dyDescent="0.25">
      <c r="A3203" t="s">
        <v>9524</v>
      </c>
      <c r="B3203" s="10">
        <v>2024</v>
      </c>
      <c r="C3203" s="8">
        <v>45383</v>
      </c>
      <c r="D3203" s="8">
        <v>45473</v>
      </c>
      <c r="E3203" t="s">
        <v>83</v>
      </c>
      <c r="F3203">
        <v>8</v>
      </c>
      <c r="G3203" t="s">
        <v>99</v>
      </c>
      <c r="H3203" t="s">
        <v>9525</v>
      </c>
      <c r="I3203" t="s">
        <v>87</v>
      </c>
      <c r="J3203" t="s">
        <v>1876</v>
      </c>
      <c r="K3203" t="s">
        <v>503</v>
      </c>
      <c r="L3203" t="s">
        <v>219</v>
      </c>
      <c r="M3203" t="s">
        <v>137</v>
      </c>
      <c r="N3203">
        <v>7364</v>
      </c>
      <c r="O3203" t="s">
        <v>93</v>
      </c>
      <c r="P3203">
        <v>7364</v>
      </c>
      <c r="Q3203" t="s">
        <v>93</v>
      </c>
      <c r="R3203">
        <v>59598162</v>
      </c>
      <c r="S3203">
        <v>59598162</v>
      </c>
      <c r="T3203">
        <v>59598162</v>
      </c>
      <c r="U3203">
        <v>59598162</v>
      </c>
      <c r="V3203">
        <v>59598162</v>
      </c>
      <c r="W3203">
        <v>59598162</v>
      </c>
      <c r="X3203">
        <v>59598162</v>
      </c>
      <c r="Y3203">
        <v>59598162</v>
      </c>
      <c r="Z3203">
        <v>59598162</v>
      </c>
      <c r="AA3203">
        <v>59598162</v>
      </c>
      <c r="AB3203">
        <v>59598162</v>
      </c>
      <c r="AC3203">
        <v>59598162</v>
      </c>
      <c r="AD3203">
        <v>59598162</v>
      </c>
      <c r="AE3203" t="s">
        <v>95</v>
      </c>
      <c r="AF3203" s="8">
        <v>45473</v>
      </c>
    </row>
    <row r="3204" spans="1:32" x14ac:dyDescent="0.25">
      <c r="A3204" t="s">
        <v>9526</v>
      </c>
      <c r="B3204" s="10">
        <v>2024</v>
      </c>
      <c r="C3204" s="8">
        <v>45383</v>
      </c>
      <c r="D3204" s="8">
        <v>45473</v>
      </c>
      <c r="E3204" t="s">
        <v>83</v>
      </c>
      <c r="F3204">
        <v>8.9</v>
      </c>
      <c r="G3204" t="s">
        <v>99</v>
      </c>
      <c r="H3204" t="s">
        <v>181</v>
      </c>
      <c r="I3204" t="s">
        <v>3218</v>
      </c>
      <c r="J3204" t="s">
        <v>9511</v>
      </c>
      <c r="K3204" t="s">
        <v>4443</v>
      </c>
      <c r="L3204" t="s">
        <v>830</v>
      </c>
      <c r="M3204" t="s">
        <v>137</v>
      </c>
      <c r="N3204">
        <v>8399</v>
      </c>
      <c r="O3204" t="s">
        <v>93</v>
      </c>
      <c r="P3204">
        <v>8399</v>
      </c>
      <c r="Q3204" t="s">
        <v>93</v>
      </c>
      <c r="R3204">
        <v>59598248</v>
      </c>
      <c r="S3204">
        <v>59598248</v>
      </c>
      <c r="T3204">
        <v>59598248</v>
      </c>
      <c r="U3204">
        <v>59598248</v>
      </c>
      <c r="V3204">
        <v>59598248</v>
      </c>
      <c r="W3204">
        <v>59598248</v>
      </c>
      <c r="X3204">
        <v>59598248</v>
      </c>
      <c r="Y3204">
        <v>59598248</v>
      </c>
      <c r="Z3204">
        <v>59598248</v>
      </c>
      <c r="AA3204">
        <v>59598248</v>
      </c>
      <c r="AB3204">
        <v>59598248</v>
      </c>
      <c r="AC3204">
        <v>59598248</v>
      </c>
      <c r="AD3204">
        <v>59598248</v>
      </c>
      <c r="AE3204" t="s">
        <v>95</v>
      </c>
      <c r="AF3204" s="8">
        <v>45473</v>
      </c>
    </row>
    <row r="3205" spans="1:32" x14ac:dyDescent="0.25">
      <c r="A3205" t="s">
        <v>9527</v>
      </c>
      <c r="B3205" s="10">
        <v>2024</v>
      </c>
      <c r="C3205" s="8">
        <v>45383</v>
      </c>
      <c r="D3205" s="8">
        <v>45473</v>
      </c>
      <c r="E3205" t="s">
        <v>83</v>
      </c>
      <c r="F3205">
        <v>7.9</v>
      </c>
      <c r="G3205" t="s">
        <v>124</v>
      </c>
      <c r="H3205" t="s">
        <v>7386</v>
      </c>
      <c r="I3205" t="s">
        <v>3048</v>
      </c>
      <c r="J3205" t="s">
        <v>1949</v>
      </c>
      <c r="K3205" t="s">
        <v>4443</v>
      </c>
      <c r="L3205" t="s">
        <v>4599</v>
      </c>
      <c r="M3205" t="s">
        <v>91</v>
      </c>
      <c r="N3205">
        <v>6532</v>
      </c>
      <c r="O3205" t="s">
        <v>93</v>
      </c>
      <c r="P3205">
        <v>6532</v>
      </c>
      <c r="Q3205" t="s">
        <v>93</v>
      </c>
      <c r="R3205">
        <v>59598249</v>
      </c>
      <c r="S3205">
        <v>59598249</v>
      </c>
      <c r="T3205">
        <v>59598249</v>
      </c>
      <c r="U3205">
        <v>59598249</v>
      </c>
      <c r="V3205">
        <v>59598249</v>
      </c>
      <c r="W3205">
        <v>59598249</v>
      </c>
      <c r="X3205">
        <v>59598249</v>
      </c>
      <c r="Y3205">
        <v>59598249</v>
      </c>
      <c r="Z3205">
        <v>59598249</v>
      </c>
      <c r="AA3205">
        <v>59598249</v>
      </c>
      <c r="AB3205">
        <v>59598249</v>
      </c>
      <c r="AC3205">
        <v>59598249</v>
      </c>
      <c r="AD3205">
        <v>59598249</v>
      </c>
      <c r="AE3205" t="s">
        <v>95</v>
      </c>
      <c r="AF3205" s="8">
        <v>45473</v>
      </c>
    </row>
    <row r="3206" spans="1:32" x14ac:dyDescent="0.25">
      <c r="A3206" t="s">
        <v>9528</v>
      </c>
      <c r="B3206" s="10">
        <v>2024</v>
      </c>
      <c r="C3206" s="8">
        <v>45383</v>
      </c>
      <c r="D3206" s="8">
        <v>45473</v>
      </c>
      <c r="E3206" t="s">
        <v>83</v>
      </c>
      <c r="F3206">
        <v>7.9</v>
      </c>
      <c r="G3206" t="s">
        <v>124</v>
      </c>
      <c r="H3206" t="s">
        <v>4922</v>
      </c>
      <c r="I3206" t="s">
        <v>518</v>
      </c>
      <c r="J3206" t="s">
        <v>9529</v>
      </c>
      <c r="K3206" t="s">
        <v>4443</v>
      </c>
      <c r="L3206" t="s">
        <v>830</v>
      </c>
      <c r="M3206" t="s">
        <v>91</v>
      </c>
      <c r="N3206">
        <v>6532</v>
      </c>
      <c r="O3206" t="s">
        <v>93</v>
      </c>
      <c r="P3206">
        <v>6532</v>
      </c>
      <c r="Q3206" t="s">
        <v>93</v>
      </c>
      <c r="R3206">
        <v>59598250</v>
      </c>
      <c r="S3206">
        <v>59598250</v>
      </c>
      <c r="T3206">
        <v>59598250</v>
      </c>
      <c r="U3206">
        <v>59598250</v>
      </c>
      <c r="V3206">
        <v>59598250</v>
      </c>
      <c r="W3206">
        <v>59598250</v>
      </c>
      <c r="X3206">
        <v>59598250</v>
      </c>
      <c r="Y3206">
        <v>59598250</v>
      </c>
      <c r="Z3206">
        <v>59598250</v>
      </c>
      <c r="AA3206">
        <v>59598250</v>
      </c>
      <c r="AB3206">
        <v>59598250</v>
      </c>
      <c r="AC3206">
        <v>59598250</v>
      </c>
      <c r="AD3206">
        <v>59598250</v>
      </c>
      <c r="AE3206" t="s">
        <v>95</v>
      </c>
      <c r="AF3206" s="8">
        <v>45473</v>
      </c>
    </row>
    <row r="3207" spans="1:32" x14ac:dyDescent="0.25">
      <c r="A3207" t="s">
        <v>9530</v>
      </c>
      <c r="B3207" s="10">
        <v>2024</v>
      </c>
      <c r="C3207" s="8">
        <v>45383</v>
      </c>
      <c r="D3207" s="8">
        <v>45473</v>
      </c>
      <c r="E3207" t="s">
        <v>83</v>
      </c>
      <c r="F3207">
        <v>17.899999999999999</v>
      </c>
      <c r="G3207" t="s">
        <v>231</v>
      </c>
      <c r="H3207" t="s">
        <v>5729</v>
      </c>
      <c r="I3207" t="s">
        <v>5191</v>
      </c>
      <c r="J3207" t="s">
        <v>7174</v>
      </c>
      <c r="K3207" t="s">
        <v>4443</v>
      </c>
      <c r="L3207" t="s">
        <v>4784</v>
      </c>
      <c r="M3207" t="s">
        <v>91</v>
      </c>
      <c r="N3207">
        <v>11343</v>
      </c>
      <c r="O3207" t="s">
        <v>93</v>
      </c>
      <c r="P3207">
        <v>11343</v>
      </c>
      <c r="Q3207" t="s">
        <v>93</v>
      </c>
      <c r="R3207">
        <v>59598251</v>
      </c>
      <c r="S3207">
        <v>59598251</v>
      </c>
      <c r="T3207">
        <v>59598251</v>
      </c>
      <c r="U3207">
        <v>59598251</v>
      </c>
      <c r="V3207">
        <v>59598251</v>
      </c>
      <c r="W3207">
        <v>59598251</v>
      </c>
      <c r="X3207">
        <v>59598251</v>
      </c>
      <c r="Y3207">
        <v>59598251</v>
      </c>
      <c r="Z3207">
        <v>59598251</v>
      </c>
      <c r="AA3207">
        <v>59598251</v>
      </c>
      <c r="AB3207">
        <v>59598251</v>
      </c>
      <c r="AC3207">
        <v>59598251</v>
      </c>
      <c r="AD3207">
        <v>59598251</v>
      </c>
      <c r="AE3207" t="s">
        <v>95</v>
      </c>
      <c r="AF3207" s="8">
        <v>45473</v>
      </c>
    </row>
    <row r="3208" spans="1:32" x14ac:dyDescent="0.25">
      <c r="A3208" t="s">
        <v>9531</v>
      </c>
      <c r="B3208" s="10">
        <v>2024</v>
      </c>
      <c r="C3208" s="8">
        <v>45383</v>
      </c>
      <c r="D3208" s="8">
        <v>45473</v>
      </c>
      <c r="E3208" t="s">
        <v>83</v>
      </c>
      <c r="F3208">
        <v>9.9</v>
      </c>
      <c r="G3208" t="s">
        <v>142</v>
      </c>
      <c r="H3208" t="s">
        <v>9532</v>
      </c>
      <c r="I3208" t="s">
        <v>2109</v>
      </c>
      <c r="J3208" t="s">
        <v>3290</v>
      </c>
      <c r="K3208" t="s">
        <v>4443</v>
      </c>
      <c r="L3208" t="s">
        <v>374</v>
      </c>
      <c r="M3208" t="s">
        <v>91</v>
      </c>
      <c r="N3208">
        <v>8741</v>
      </c>
      <c r="O3208" t="s">
        <v>93</v>
      </c>
      <c r="P3208">
        <v>8741</v>
      </c>
      <c r="Q3208" t="s">
        <v>93</v>
      </c>
      <c r="R3208">
        <v>59598252</v>
      </c>
      <c r="S3208">
        <v>59598252</v>
      </c>
      <c r="T3208">
        <v>59598252</v>
      </c>
      <c r="U3208">
        <v>59598252</v>
      </c>
      <c r="V3208">
        <v>59598252</v>
      </c>
      <c r="W3208">
        <v>59598252</v>
      </c>
      <c r="X3208">
        <v>59598252</v>
      </c>
      <c r="Y3208">
        <v>59598252</v>
      </c>
      <c r="Z3208">
        <v>59598252</v>
      </c>
      <c r="AA3208">
        <v>59598252</v>
      </c>
      <c r="AB3208">
        <v>59598252</v>
      </c>
      <c r="AC3208">
        <v>59598252</v>
      </c>
      <c r="AD3208">
        <v>59598252</v>
      </c>
      <c r="AE3208" t="s">
        <v>95</v>
      </c>
      <c r="AF3208" s="8">
        <v>45473</v>
      </c>
    </row>
    <row r="3209" spans="1:32" x14ac:dyDescent="0.25">
      <c r="A3209" t="s">
        <v>9533</v>
      </c>
      <c r="B3209" s="10">
        <v>2024</v>
      </c>
      <c r="C3209" s="8">
        <v>45383</v>
      </c>
      <c r="D3209" s="8">
        <v>45473</v>
      </c>
      <c r="E3209" t="s">
        <v>83</v>
      </c>
      <c r="F3209">
        <v>8.9</v>
      </c>
      <c r="G3209" t="s">
        <v>99</v>
      </c>
      <c r="H3209" t="e">
        <f>+Chofer De Volteo De Asfalto</f>
        <v>#NAME?</v>
      </c>
      <c r="I3209" t="s">
        <v>196</v>
      </c>
      <c r="J3209" t="s">
        <v>1788</v>
      </c>
      <c r="K3209" t="s">
        <v>4443</v>
      </c>
      <c r="L3209" t="s">
        <v>678</v>
      </c>
      <c r="M3209" t="s">
        <v>137</v>
      </c>
      <c r="N3209">
        <v>8399</v>
      </c>
      <c r="O3209" t="s">
        <v>93</v>
      </c>
      <c r="P3209">
        <v>8399</v>
      </c>
      <c r="Q3209" t="s">
        <v>93</v>
      </c>
      <c r="R3209">
        <v>59598253</v>
      </c>
      <c r="S3209">
        <v>59598253</v>
      </c>
      <c r="T3209">
        <v>59598253</v>
      </c>
      <c r="U3209">
        <v>59598253</v>
      </c>
      <c r="V3209">
        <v>59598253</v>
      </c>
      <c r="W3209">
        <v>59598253</v>
      </c>
      <c r="X3209">
        <v>59598253</v>
      </c>
      <c r="Y3209">
        <v>59598253</v>
      </c>
      <c r="Z3209">
        <v>59598253</v>
      </c>
      <c r="AA3209">
        <v>59598253</v>
      </c>
      <c r="AB3209">
        <v>59598253</v>
      </c>
      <c r="AC3209">
        <v>59598253</v>
      </c>
      <c r="AD3209">
        <v>59598253</v>
      </c>
      <c r="AE3209" t="s">
        <v>95</v>
      </c>
      <c r="AF3209" s="8">
        <v>45473</v>
      </c>
    </row>
    <row r="3210" spans="1:32" x14ac:dyDescent="0.25">
      <c r="A3210" t="s">
        <v>9534</v>
      </c>
      <c r="B3210" s="10">
        <v>2024</v>
      </c>
      <c r="C3210" s="8">
        <v>45383</v>
      </c>
      <c r="D3210" s="8">
        <v>45473</v>
      </c>
      <c r="E3210" t="s">
        <v>83</v>
      </c>
      <c r="F3210">
        <v>7.9</v>
      </c>
      <c r="G3210" t="s">
        <v>124</v>
      </c>
      <c r="H3210" t="s">
        <v>1100</v>
      </c>
      <c r="I3210" t="s">
        <v>159</v>
      </c>
      <c r="J3210" t="s">
        <v>2945</v>
      </c>
      <c r="K3210" t="s">
        <v>89</v>
      </c>
      <c r="L3210" t="s">
        <v>89</v>
      </c>
      <c r="M3210" t="s">
        <v>91</v>
      </c>
      <c r="N3210">
        <v>6532</v>
      </c>
      <c r="O3210" t="s">
        <v>93</v>
      </c>
      <c r="P3210">
        <v>6532</v>
      </c>
      <c r="Q3210" t="s">
        <v>93</v>
      </c>
      <c r="R3210">
        <v>59598342</v>
      </c>
      <c r="S3210">
        <v>59598342</v>
      </c>
      <c r="T3210">
        <v>59598342</v>
      </c>
      <c r="U3210">
        <v>59598342</v>
      </c>
      <c r="V3210">
        <v>59598342</v>
      </c>
      <c r="W3210">
        <v>59598342</v>
      </c>
      <c r="X3210">
        <v>59598342</v>
      </c>
      <c r="Y3210">
        <v>59598342</v>
      </c>
      <c r="Z3210">
        <v>59598342</v>
      </c>
      <c r="AA3210">
        <v>59598342</v>
      </c>
      <c r="AB3210">
        <v>59598342</v>
      </c>
      <c r="AC3210">
        <v>59598342</v>
      </c>
      <c r="AD3210">
        <v>59598342</v>
      </c>
      <c r="AE3210" t="s">
        <v>95</v>
      </c>
      <c r="AF3210" s="8">
        <v>45473</v>
      </c>
    </row>
    <row r="3211" spans="1:32" x14ac:dyDescent="0.25">
      <c r="A3211" t="s">
        <v>9535</v>
      </c>
      <c r="B3211" s="10">
        <v>2024</v>
      </c>
      <c r="C3211" s="8">
        <v>45383</v>
      </c>
      <c r="D3211" s="8">
        <v>45473</v>
      </c>
      <c r="E3211" t="s">
        <v>83</v>
      </c>
      <c r="F3211">
        <v>7.9</v>
      </c>
      <c r="G3211" t="s">
        <v>124</v>
      </c>
      <c r="H3211" t="s">
        <v>426</v>
      </c>
      <c r="I3211" t="s">
        <v>159</v>
      </c>
      <c r="J3211" t="s">
        <v>848</v>
      </c>
      <c r="K3211" t="s">
        <v>89</v>
      </c>
      <c r="L3211" t="s">
        <v>184</v>
      </c>
      <c r="M3211" t="s">
        <v>91</v>
      </c>
      <c r="N3211">
        <v>6532</v>
      </c>
      <c r="O3211" t="s">
        <v>93</v>
      </c>
      <c r="P3211">
        <v>6532</v>
      </c>
      <c r="Q3211" t="s">
        <v>93</v>
      </c>
      <c r="R3211">
        <v>59598343</v>
      </c>
      <c r="S3211">
        <v>59598343</v>
      </c>
      <c r="T3211">
        <v>59598343</v>
      </c>
      <c r="U3211">
        <v>59598343</v>
      </c>
      <c r="V3211">
        <v>59598343</v>
      </c>
      <c r="W3211">
        <v>59598343</v>
      </c>
      <c r="X3211">
        <v>59598343</v>
      </c>
      <c r="Y3211">
        <v>59598343</v>
      </c>
      <c r="Z3211">
        <v>59598343</v>
      </c>
      <c r="AA3211">
        <v>59598343</v>
      </c>
      <c r="AB3211">
        <v>59598343</v>
      </c>
      <c r="AC3211">
        <v>59598343</v>
      </c>
      <c r="AD3211">
        <v>59598343</v>
      </c>
      <c r="AE3211" t="s">
        <v>95</v>
      </c>
      <c r="AF3211" s="8">
        <v>45473</v>
      </c>
    </row>
    <row r="3212" spans="1:32" x14ac:dyDescent="0.25">
      <c r="A3212" t="s">
        <v>9536</v>
      </c>
      <c r="B3212" s="10">
        <v>2024</v>
      </c>
      <c r="C3212" s="8">
        <v>45383</v>
      </c>
      <c r="D3212" s="8">
        <v>45473</v>
      </c>
      <c r="E3212" t="s">
        <v>83</v>
      </c>
      <c r="F3212">
        <v>8.9</v>
      </c>
      <c r="G3212" t="s">
        <v>397</v>
      </c>
      <c r="H3212" t="s">
        <v>195</v>
      </c>
      <c r="I3212" t="s">
        <v>1391</v>
      </c>
      <c r="J3212" t="s">
        <v>5452</v>
      </c>
      <c r="K3212" t="s">
        <v>89</v>
      </c>
      <c r="L3212" t="s">
        <v>1158</v>
      </c>
      <c r="M3212" t="s">
        <v>137</v>
      </c>
      <c r="N3212">
        <v>8399</v>
      </c>
      <c r="O3212" t="s">
        <v>93</v>
      </c>
      <c r="P3212">
        <v>8399</v>
      </c>
      <c r="Q3212" t="s">
        <v>93</v>
      </c>
      <c r="R3212">
        <v>59598344</v>
      </c>
      <c r="S3212">
        <v>59598344</v>
      </c>
      <c r="T3212">
        <v>59598344</v>
      </c>
      <c r="U3212">
        <v>59598344</v>
      </c>
      <c r="V3212">
        <v>59598344</v>
      </c>
      <c r="W3212">
        <v>59598344</v>
      </c>
      <c r="X3212">
        <v>59598344</v>
      </c>
      <c r="Y3212">
        <v>59598344</v>
      </c>
      <c r="Z3212">
        <v>59598344</v>
      </c>
      <c r="AA3212">
        <v>59598344</v>
      </c>
      <c r="AB3212">
        <v>59598344</v>
      </c>
      <c r="AC3212">
        <v>59598344</v>
      </c>
      <c r="AD3212">
        <v>59598344</v>
      </c>
      <c r="AE3212" t="s">
        <v>95</v>
      </c>
      <c r="AF3212" s="8">
        <v>45473</v>
      </c>
    </row>
    <row r="3213" spans="1:32" x14ac:dyDescent="0.25">
      <c r="A3213" t="s">
        <v>9537</v>
      </c>
      <c r="B3213" s="10">
        <v>2024</v>
      </c>
      <c r="C3213" s="8">
        <v>45383</v>
      </c>
      <c r="D3213" s="8">
        <v>45473</v>
      </c>
      <c r="E3213" t="s">
        <v>83</v>
      </c>
      <c r="F3213">
        <v>7.9</v>
      </c>
      <c r="G3213" t="s">
        <v>124</v>
      </c>
      <c r="H3213" t="s">
        <v>181</v>
      </c>
      <c r="I3213" t="s">
        <v>1297</v>
      </c>
      <c r="J3213" t="s">
        <v>9538</v>
      </c>
      <c r="K3213" t="s">
        <v>89</v>
      </c>
      <c r="L3213" t="s">
        <v>770</v>
      </c>
      <c r="M3213" t="s">
        <v>137</v>
      </c>
      <c r="N3213">
        <v>6532</v>
      </c>
      <c r="O3213" t="s">
        <v>93</v>
      </c>
      <c r="P3213">
        <v>6532</v>
      </c>
      <c r="Q3213" t="s">
        <v>93</v>
      </c>
      <c r="R3213">
        <v>59598345</v>
      </c>
      <c r="S3213">
        <v>59598345</v>
      </c>
      <c r="T3213">
        <v>59598345</v>
      </c>
      <c r="U3213">
        <v>59598345</v>
      </c>
      <c r="V3213">
        <v>59598345</v>
      </c>
      <c r="W3213">
        <v>59598345</v>
      </c>
      <c r="X3213">
        <v>59598345</v>
      </c>
      <c r="Y3213">
        <v>59598345</v>
      </c>
      <c r="Z3213">
        <v>59598345</v>
      </c>
      <c r="AA3213">
        <v>59598345</v>
      </c>
      <c r="AB3213">
        <v>59598345</v>
      </c>
      <c r="AC3213">
        <v>59598345</v>
      </c>
      <c r="AD3213">
        <v>59598345</v>
      </c>
      <c r="AE3213" t="s">
        <v>95</v>
      </c>
      <c r="AF3213" s="8">
        <v>45473</v>
      </c>
    </row>
    <row r="3214" spans="1:32" x14ac:dyDescent="0.25">
      <c r="A3214" t="s">
        <v>9539</v>
      </c>
      <c r="B3214" s="10">
        <v>2024</v>
      </c>
      <c r="C3214" s="8">
        <v>45383</v>
      </c>
      <c r="D3214" s="8">
        <v>45473</v>
      </c>
      <c r="E3214" t="s">
        <v>83</v>
      </c>
      <c r="F3214">
        <v>8.9</v>
      </c>
      <c r="G3214" t="s">
        <v>99</v>
      </c>
      <c r="H3214" t="s">
        <v>181</v>
      </c>
      <c r="I3214" t="s">
        <v>2680</v>
      </c>
      <c r="J3214" t="s">
        <v>1229</v>
      </c>
      <c r="K3214" t="s">
        <v>89</v>
      </c>
      <c r="L3214" t="s">
        <v>1097</v>
      </c>
      <c r="M3214" t="s">
        <v>137</v>
      </c>
      <c r="N3214">
        <v>8399</v>
      </c>
      <c r="O3214" t="s">
        <v>93</v>
      </c>
      <c r="P3214">
        <v>8399</v>
      </c>
      <c r="Q3214" t="s">
        <v>93</v>
      </c>
      <c r="R3214">
        <v>59598346</v>
      </c>
      <c r="S3214">
        <v>59598346</v>
      </c>
      <c r="T3214">
        <v>59598346</v>
      </c>
      <c r="U3214">
        <v>59598346</v>
      </c>
      <c r="V3214">
        <v>59598346</v>
      </c>
      <c r="W3214">
        <v>59598346</v>
      </c>
      <c r="X3214">
        <v>59598346</v>
      </c>
      <c r="Y3214">
        <v>59598346</v>
      </c>
      <c r="Z3214">
        <v>59598346</v>
      </c>
      <c r="AA3214">
        <v>59598346</v>
      </c>
      <c r="AB3214">
        <v>59598346</v>
      </c>
      <c r="AC3214">
        <v>59598346</v>
      </c>
      <c r="AD3214">
        <v>59598346</v>
      </c>
      <c r="AE3214" t="s">
        <v>95</v>
      </c>
      <c r="AF3214" s="8">
        <v>45473</v>
      </c>
    </row>
    <row r="3215" spans="1:32" x14ac:dyDescent="0.25">
      <c r="A3215" t="s">
        <v>9540</v>
      </c>
      <c r="B3215" s="10">
        <v>2024</v>
      </c>
      <c r="C3215" s="8">
        <v>45383</v>
      </c>
      <c r="D3215" s="8">
        <v>45473</v>
      </c>
      <c r="E3215" t="s">
        <v>83</v>
      </c>
      <c r="F3215">
        <v>7.9</v>
      </c>
      <c r="G3215" t="s">
        <v>124</v>
      </c>
      <c r="H3215" t="s">
        <v>195</v>
      </c>
      <c r="I3215" t="s">
        <v>996</v>
      </c>
      <c r="J3215" t="s">
        <v>562</v>
      </c>
      <c r="K3215" t="s">
        <v>89</v>
      </c>
      <c r="L3215" t="s">
        <v>606</v>
      </c>
      <c r="M3215" t="s">
        <v>137</v>
      </c>
      <c r="N3215">
        <v>6532</v>
      </c>
      <c r="O3215" t="s">
        <v>93</v>
      </c>
      <c r="P3215">
        <v>6532</v>
      </c>
      <c r="Q3215" t="s">
        <v>93</v>
      </c>
      <c r="R3215">
        <v>59598347</v>
      </c>
      <c r="S3215">
        <v>59598347</v>
      </c>
      <c r="T3215">
        <v>59598347</v>
      </c>
      <c r="U3215">
        <v>59598347</v>
      </c>
      <c r="V3215">
        <v>59598347</v>
      </c>
      <c r="W3215">
        <v>59598347</v>
      </c>
      <c r="X3215">
        <v>59598347</v>
      </c>
      <c r="Y3215">
        <v>59598347</v>
      </c>
      <c r="Z3215">
        <v>59598347</v>
      </c>
      <c r="AA3215">
        <v>59598347</v>
      </c>
      <c r="AB3215">
        <v>59598347</v>
      </c>
      <c r="AC3215">
        <v>59598347</v>
      </c>
      <c r="AD3215">
        <v>59598347</v>
      </c>
      <c r="AE3215" t="s">
        <v>95</v>
      </c>
      <c r="AF3215" s="8">
        <v>45473</v>
      </c>
    </row>
    <row r="3216" spans="1:32" x14ac:dyDescent="0.25">
      <c r="A3216" t="s">
        <v>9541</v>
      </c>
      <c r="B3216" s="10">
        <v>2024</v>
      </c>
      <c r="C3216" s="8">
        <v>45383</v>
      </c>
      <c r="D3216" s="8">
        <v>45473</v>
      </c>
      <c r="E3216" t="s">
        <v>83</v>
      </c>
      <c r="F3216">
        <v>8.9</v>
      </c>
      <c r="G3216" t="s">
        <v>180</v>
      </c>
      <c r="H3216" t="s">
        <v>9542</v>
      </c>
      <c r="I3216" t="s">
        <v>666</v>
      </c>
      <c r="J3216" t="s">
        <v>9543</v>
      </c>
      <c r="K3216" t="s">
        <v>146</v>
      </c>
      <c r="L3216" t="s">
        <v>203</v>
      </c>
      <c r="M3216" t="s">
        <v>91</v>
      </c>
      <c r="N3216">
        <v>7364</v>
      </c>
      <c r="O3216" t="s">
        <v>93</v>
      </c>
      <c r="P3216">
        <v>7364</v>
      </c>
      <c r="Q3216" t="s">
        <v>93</v>
      </c>
      <c r="R3216">
        <v>59598439</v>
      </c>
      <c r="S3216">
        <v>59598439</v>
      </c>
      <c r="T3216">
        <v>59598439</v>
      </c>
      <c r="U3216">
        <v>59598439</v>
      </c>
      <c r="V3216">
        <v>59598439</v>
      </c>
      <c r="W3216">
        <v>59598439</v>
      </c>
      <c r="X3216">
        <v>59598439</v>
      </c>
      <c r="Y3216">
        <v>59598439</v>
      </c>
      <c r="Z3216">
        <v>59598439</v>
      </c>
      <c r="AA3216">
        <v>59598439</v>
      </c>
      <c r="AB3216">
        <v>59598439</v>
      </c>
      <c r="AC3216">
        <v>59598439</v>
      </c>
      <c r="AD3216">
        <v>59598439</v>
      </c>
      <c r="AE3216" t="s">
        <v>95</v>
      </c>
      <c r="AF3216" s="8">
        <v>45473</v>
      </c>
    </row>
    <row r="3217" spans="1:32" x14ac:dyDescent="0.25">
      <c r="A3217" t="s">
        <v>9544</v>
      </c>
      <c r="B3217" s="10">
        <v>2024</v>
      </c>
      <c r="C3217" s="8">
        <v>45383</v>
      </c>
      <c r="D3217" s="8">
        <v>45473</v>
      </c>
      <c r="E3217" t="s">
        <v>83</v>
      </c>
      <c r="F3217">
        <v>13.9</v>
      </c>
      <c r="G3217" t="s">
        <v>1460</v>
      </c>
      <c r="H3217" t="e">
        <f>+Peon, Drenaje</f>
        <v>#NAME?</v>
      </c>
      <c r="I3217" t="s">
        <v>351</v>
      </c>
      <c r="J3217" t="s">
        <v>7567</v>
      </c>
      <c r="K3217" t="s">
        <v>146</v>
      </c>
      <c r="L3217" t="s">
        <v>374</v>
      </c>
      <c r="M3217" t="s">
        <v>91</v>
      </c>
      <c r="N3217">
        <v>9927</v>
      </c>
      <c r="O3217" t="s">
        <v>93</v>
      </c>
      <c r="P3217">
        <v>9927</v>
      </c>
      <c r="Q3217" t="s">
        <v>93</v>
      </c>
      <c r="R3217">
        <v>59598440</v>
      </c>
      <c r="S3217">
        <v>59598440</v>
      </c>
      <c r="T3217">
        <v>59598440</v>
      </c>
      <c r="U3217">
        <v>59598440</v>
      </c>
      <c r="V3217">
        <v>59598440</v>
      </c>
      <c r="W3217">
        <v>59598440</v>
      </c>
      <c r="X3217">
        <v>59598440</v>
      </c>
      <c r="Y3217">
        <v>59598440</v>
      </c>
      <c r="Z3217">
        <v>59598440</v>
      </c>
      <c r="AA3217">
        <v>59598440</v>
      </c>
      <c r="AB3217">
        <v>59598440</v>
      </c>
      <c r="AC3217">
        <v>59598440</v>
      </c>
      <c r="AD3217">
        <v>59598440</v>
      </c>
      <c r="AE3217" t="s">
        <v>95</v>
      </c>
      <c r="AF3217" s="8">
        <v>45473</v>
      </c>
    </row>
    <row r="3218" spans="1:32" x14ac:dyDescent="0.25">
      <c r="A3218" t="s">
        <v>9545</v>
      </c>
      <c r="B3218" s="10">
        <v>2024</v>
      </c>
      <c r="C3218" s="8">
        <v>45383</v>
      </c>
      <c r="D3218" s="8">
        <v>45473</v>
      </c>
      <c r="E3218" t="s">
        <v>83</v>
      </c>
      <c r="F3218">
        <v>12.9</v>
      </c>
      <c r="G3218" t="s">
        <v>2658</v>
      </c>
      <c r="H3218" t="e">
        <f>+Valvulista En Agua Potable</f>
        <v>#NAME?</v>
      </c>
      <c r="I3218" t="s">
        <v>351</v>
      </c>
      <c r="J3218" t="s">
        <v>241</v>
      </c>
      <c r="K3218" t="s">
        <v>146</v>
      </c>
      <c r="M3218" t="s">
        <v>91</v>
      </c>
      <c r="N3218">
        <v>9567</v>
      </c>
      <c r="O3218" t="s">
        <v>93</v>
      </c>
      <c r="P3218">
        <v>9567</v>
      </c>
      <c r="Q3218" t="s">
        <v>93</v>
      </c>
      <c r="R3218">
        <v>59598441</v>
      </c>
      <c r="S3218">
        <v>59598441</v>
      </c>
      <c r="T3218">
        <v>59598441</v>
      </c>
      <c r="U3218">
        <v>59598441</v>
      </c>
      <c r="V3218">
        <v>59598441</v>
      </c>
      <c r="W3218">
        <v>59598441</v>
      </c>
      <c r="X3218">
        <v>59598441</v>
      </c>
      <c r="Y3218">
        <v>59598441</v>
      </c>
      <c r="Z3218">
        <v>59598441</v>
      </c>
      <c r="AA3218">
        <v>59598441</v>
      </c>
      <c r="AB3218">
        <v>59598441</v>
      </c>
      <c r="AC3218">
        <v>59598441</v>
      </c>
      <c r="AD3218">
        <v>59598441</v>
      </c>
      <c r="AE3218" t="s">
        <v>95</v>
      </c>
      <c r="AF3218" s="8">
        <v>45473</v>
      </c>
    </row>
    <row r="3219" spans="1:32" x14ac:dyDescent="0.25">
      <c r="A3219" t="s">
        <v>9546</v>
      </c>
      <c r="B3219" s="10">
        <v>2024</v>
      </c>
      <c r="C3219" s="8">
        <v>45383</v>
      </c>
      <c r="D3219" s="8">
        <v>45473</v>
      </c>
      <c r="E3219" t="s">
        <v>83</v>
      </c>
      <c r="F3219">
        <v>8.9</v>
      </c>
      <c r="G3219" t="s">
        <v>99</v>
      </c>
      <c r="H3219" t="e">
        <f>+Jefe De Brigada</f>
        <v>#NAME?</v>
      </c>
      <c r="I3219" t="s">
        <v>351</v>
      </c>
      <c r="J3219" t="s">
        <v>2688</v>
      </c>
      <c r="K3219" t="s">
        <v>146</v>
      </c>
      <c r="L3219" t="s">
        <v>212</v>
      </c>
      <c r="M3219" t="s">
        <v>137</v>
      </c>
      <c r="N3219">
        <v>8399</v>
      </c>
      <c r="O3219" t="s">
        <v>93</v>
      </c>
      <c r="P3219">
        <v>8399</v>
      </c>
      <c r="Q3219" t="s">
        <v>93</v>
      </c>
      <c r="R3219">
        <v>59598442</v>
      </c>
      <c r="S3219">
        <v>59598442</v>
      </c>
      <c r="T3219">
        <v>59598442</v>
      </c>
      <c r="U3219">
        <v>59598442</v>
      </c>
      <c r="V3219">
        <v>59598442</v>
      </c>
      <c r="W3219">
        <v>59598442</v>
      </c>
      <c r="X3219">
        <v>59598442</v>
      </c>
      <c r="Y3219">
        <v>59598442</v>
      </c>
      <c r="Z3219">
        <v>59598442</v>
      </c>
      <c r="AA3219">
        <v>59598442</v>
      </c>
      <c r="AB3219">
        <v>59598442</v>
      </c>
      <c r="AC3219">
        <v>59598442</v>
      </c>
      <c r="AD3219">
        <v>59598442</v>
      </c>
      <c r="AE3219" t="s">
        <v>95</v>
      </c>
      <c r="AF3219" s="8">
        <v>45473</v>
      </c>
    </row>
    <row r="3220" spans="1:32" x14ac:dyDescent="0.25">
      <c r="A3220" s="9" t="s">
        <v>9547</v>
      </c>
      <c r="B3220" s="10">
        <v>2024</v>
      </c>
      <c r="C3220" s="8">
        <v>45383</v>
      </c>
      <c r="D3220" s="8">
        <v>45473</v>
      </c>
      <c r="E3220" t="s">
        <v>83</v>
      </c>
      <c r="F3220">
        <v>10.9</v>
      </c>
      <c r="G3220" t="s">
        <v>188</v>
      </c>
      <c r="H3220" t="e">
        <f>+Of Manto (Albañil Y Ayte) (Camp. Sft)</f>
        <v>#NAME?</v>
      </c>
      <c r="I3220" t="s">
        <v>190</v>
      </c>
      <c r="J3220" t="s">
        <v>1449</v>
      </c>
      <c r="K3220" t="s">
        <v>146</v>
      </c>
      <c r="L3220" t="s">
        <v>249</v>
      </c>
      <c r="M3220" t="s">
        <v>91</v>
      </c>
      <c r="N3220">
        <v>9098</v>
      </c>
      <c r="O3220" t="s">
        <v>93</v>
      </c>
      <c r="P3220">
        <v>9098</v>
      </c>
      <c r="Q3220" t="s">
        <v>93</v>
      </c>
      <c r="R3220">
        <v>59598443</v>
      </c>
      <c r="S3220">
        <v>59598443</v>
      </c>
      <c r="T3220">
        <v>59598443</v>
      </c>
      <c r="U3220">
        <v>59598443</v>
      </c>
      <c r="V3220">
        <v>59598443</v>
      </c>
      <c r="W3220">
        <v>59598443</v>
      </c>
      <c r="X3220">
        <v>59598443</v>
      </c>
      <c r="Y3220">
        <v>59598443</v>
      </c>
      <c r="Z3220">
        <v>59598443</v>
      </c>
      <c r="AA3220">
        <v>59598443</v>
      </c>
      <c r="AB3220">
        <v>59598443</v>
      </c>
      <c r="AC3220">
        <v>59598443</v>
      </c>
      <c r="AD3220">
        <v>59598443</v>
      </c>
      <c r="AE3220" t="s">
        <v>95</v>
      </c>
      <c r="AF3220" s="8">
        <v>45473</v>
      </c>
    </row>
    <row r="3221" spans="1:32" x14ac:dyDescent="0.25">
      <c r="A3221" t="s">
        <v>9548</v>
      </c>
      <c r="B3221" s="10">
        <v>2024</v>
      </c>
      <c r="C3221" s="8">
        <v>45383</v>
      </c>
      <c r="D3221" s="8">
        <v>45473</v>
      </c>
      <c r="E3221" t="s">
        <v>83</v>
      </c>
      <c r="F3221">
        <v>8.9</v>
      </c>
      <c r="G3221" t="s">
        <v>224</v>
      </c>
      <c r="H3221" t="s">
        <v>9549</v>
      </c>
      <c r="I3221" t="s">
        <v>190</v>
      </c>
      <c r="J3221" t="s">
        <v>293</v>
      </c>
      <c r="K3221" t="s">
        <v>146</v>
      </c>
      <c r="L3221" t="s">
        <v>503</v>
      </c>
      <c r="M3221" t="s">
        <v>91</v>
      </c>
      <c r="N3221">
        <v>7364</v>
      </c>
      <c r="O3221" t="s">
        <v>93</v>
      </c>
      <c r="P3221">
        <v>7364</v>
      </c>
      <c r="Q3221" t="s">
        <v>93</v>
      </c>
      <c r="R3221">
        <v>59598444</v>
      </c>
      <c r="S3221">
        <v>59598444</v>
      </c>
      <c r="T3221">
        <v>59598444</v>
      </c>
      <c r="U3221">
        <v>59598444</v>
      </c>
      <c r="V3221">
        <v>59598444</v>
      </c>
      <c r="W3221">
        <v>59598444</v>
      </c>
      <c r="X3221">
        <v>59598444</v>
      </c>
      <c r="Y3221">
        <v>59598444</v>
      </c>
      <c r="Z3221">
        <v>59598444</v>
      </c>
      <c r="AA3221">
        <v>59598444</v>
      </c>
      <c r="AB3221">
        <v>59598444</v>
      </c>
      <c r="AC3221">
        <v>59598444</v>
      </c>
      <c r="AD3221">
        <v>59598444</v>
      </c>
      <c r="AE3221" t="s">
        <v>95</v>
      </c>
      <c r="AF3221" s="8">
        <v>45473</v>
      </c>
    </row>
    <row r="3222" spans="1:32" x14ac:dyDescent="0.25">
      <c r="A3222" t="s">
        <v>9550</v>
      </c>
      <c r="B3222" s="10">
        <v>2024</v>
      </c>
      <c r="C3222" s="8">
        <v>45383</v>
      </c>
      <c r="D3222" s="8">
        <v>45473</v>
      </c>
      <c r="E3222" t="s">
        <v>83</v>
      </c>
      <c r="F3222">
        <v>19.899999999999999</v>
      </c>
      <c r="G3222" t="s">
        <v>107</v>
      </c>
      <c r="H3222" t="s">
        <v>9551</v>
      </c>
      <c r="I3222" t="s">
        <v>548</v>
      </c>
      <c r="J3222" t="s">
        <v>9552</v>
      </c>
      <c r="K3222" t="s">
        <v>184</v>
      </c>
      <c r="L3222" t="s">
        <v>934</v>
      </c>
      <c r="M3222" t="s">
        <v>91</v>
      </c>
      <c r="N3222">
        <v>11949</v>
      </c>
      <c r="O3222" t="s">
        <v>93</v>
      </c>
      <c r="P3222">
        <v>11949</v>
      </c>
      <c r="Q3222" t="s">
        <v>93</v>
      </c>
      <c r="R3222">
        <v>59598535</v>
      </c>
      <c r="S3222">
        <v>59598535</v>
      </c>
      <c r="T3222">
        <v>59598535</v>
      </c>
      <c r="U3222">
        <v>59598535</v>
      </c>
      <c r="V3222">
        <v>59598535</v>
      </c>
      <c r="W3222">
        <v>59598535</v>
      </c>
      <c r="X3222">
        <v>59598535</v>
      </c>
      <c r="Y3222">
        <v>59598535</v>
      </c>
      <c r="Z3222">
        <v>59598535</v>
      </c>
      <c r="AA3222">
        <v>59598535</v>
      </c>
      <c r="AB3222">
        <v>59598535</v>
      </c>
      <c r="AC3222">
        <v>59598535</v>
      </c>
      <c r="AD3222">
        <v>59598535</v>
      </c>
      <c r="AE3222" t="s">
        <v>95</v>
      </c>
      <c r="AF3222" s="8">
        <v>45473</v>
      </c>
    </row>
    <row r="3223" spans="1:32" x14ac:dyDescent="0.25">
      <c r="A3223" t="s">
        <v>9553</v>
      </c>
      <c r="B3223" s="10">
        <v>2024</v>
      </c>
      <c r="C3223" s="8">
        <v>45383</v>
      </c>
      <c r="D3223" s="8">
        <v>45473</v>
      </c>
      <c r="E3223" t="s">
        <v>83</v>
      </c>
      <c r="F3223">
        <v>13.9</v>
      </c>
      <c r="G3223" t="s">
        <v>116</v>
      </c>
      <c r="H3223" t="s">
        <v>181</v>
      </c>
      <c r="I3223" t="s">
        <v>897</v>
      </c>
      <c r="J3223" t="s">
        <v>226</v>
      </c>
      <c r="K3223" t="s">
        <v>184</v>
      </c>
      <c r="L3223" t="s">
        <v>9433</v>
      </c>
      <c r="M3223" t="s">
        <v>137</v>
      </c>
      <c r="N3223">
        <v>9927</v>
      </c>
      <c r="O3223" t="s">
        <v>93</v>
      </c>
      <c r="P3223">
        <v>9927</v>
      </c>
      <c r="Q3223" t="s">
        <v>93</v>
      </c>
      <c r="R3223">
        <v>59598536</v>
      </c>
      <c r="S3223">
        <v>59598536</v>
      </c>
      <c r="T3223">
        <v>59598536</v>
      </c>
      <c r="U3223">
        <v>59598536</v>
      </c>
      <c r="V3223">
        <v>59598536</v>
      </c>
      <c r="W3223">
        <v>59598536</v>
      </c>
      <c r="X3223">
        <v>59598536</v>
      </c>
      <c r="Y3223">
        <v>59598536</v>
      </c>
      <c r="Z3223">
        <v>59598536</v>
      </c>
      <c r="AA3223">
        <v>59598536</v>
      </c>
      <c r="AB3223">
        <v>59598536</v>
      </c>
      <c r="AC3223">
        <v>59598536</v>
      </c>
      <c r="AD3223">
        <v>59598536</v>
      </c>
      <c r="AE3223" t="s">
        <v>95</v>
      </c>
      <c r="AF3223" s="8">
        <v>45473</v>
      </c>
    </row>
    <row r="3224" spans="1:32" x14ac:dyDescent="0.25">
      <c r="A3224" t="s">
        <v>9554</v>
      </c>
      <c r="B3224" s="10">
        <v>2024</v>
      </c>
      <c r="C3224" s="8">
        <v>45383</v>
      </c>
      <c r="D3224" s="8">
        <v>45473</v>
      </c>
      <c r="E3224" t="s">
        <v>83</v>
      </c>
      <c r="F3224">
        <v>15.9</v>
      </c>
      <c r="G3224" t="s">
        <v>482</v>
      </c>
      <c r="H3224" t="s">
        <v>308</v>
      </c>
      <c r="I3224" t="s">
        <v>902</v>
      </c>
      <c r="J3224" t="s">
        <v>584</v>
      </c>
      <c r="K3224" t="s">
        <v>184</v>
      </c>
      <c r="L3224" t="s">
        <v>9555</v>
      </c>
      <c r="M3224" t="s">
        <v>91</v>
      </c>
      <c r="N3224">
        <v>10774</v>
      </c>
      <c r="O3224" t="s">
        <v>93</v>
      </c>
      <c r="P3224">
        <v>10774</v>
      </c>
      <c r="Q3224" t="s">
        <v>93</v>
      </c>
      <c r="R3224">
        <v>59598537</v>
      </c>
      <c r="S3224">
        <v>59598537</v>
      </c>
      <c r="T3224">
        <v>59598537</v>
      </c>
      <c r="U3224">
        <v>59598537</v>
      </c>
      <c r="V3224">
        <v>59598537</v>
      </c>
      <c r="W3224">
        <v>59598537</v>
      </c>
      <c r="X3224">
        <v>59598537</v>
      </c>
      <c r="Y3224">
        <v>59598537</v>
      </c>
      <c r="Z3224">
        <v>59598537</v>
      </c>
      <c r="AA3224">
        <v>59598537</v>
      </c>
      <c r="AB3224">
        <v>59598537</v>
      </c>
      <c r="AC3224">
        <v>59598537</v>
      </c>
      <c r="AD3224">
        <v>59598537</v>
      </c>
      <c r="AE3224" t="s">
        <v>95</v>
      </c>
      <c r="AF3224" s="8">
        <v>45473</v>
      </c>
    </row>
    <row r="3225" spans="1:32" x14ac:dyDescent="0.25">
      <c r="A3225" t="s">
        <v>9556</v>
      </c>
      <c r="B3225" s="10">
        <v>2024</v>
      </c>
      <c r="C3225" s="8">
        <v>45383</v>
      </c>
      <c r="D3225" s="8">
        <v>45473</v>
      </c>
      <c r="E3225" t="s">
        <v>83</v>
      </c>
      <c r="F3225">
        <v>8</v>
      </c>
      <c r="G3225" t="s">
        <v>8145</v>
      </c>
      <c r="H3225" t="s">
        <v>9557</v>
      </c>
      <c r="I3225" t="s">
        <v>285</v>
      </c>
      <c r="J3225" t="s">
        <v>218</v>
      </c>
      <c r="K3225" t="s">
        <v>184</v>
      </c>
      <c r="L3225" t="s">
        <v>8461</v>
      </c>
      <c r="M3225" t="s">
        <v>91</v>
      </c>
      <c r="N3225">
        <v>7364</v>
      </c>
      <c r="O3225" t="s">
        <v>93</v>
      </c>
      <c r="P3225">
        <v>7364</v>
      </c>
      <c r="Q3225" t="s">
        <v>93</v>
      </c>
      <c r="R3225">
        <v>59598538</v>
      </c>
      <c r="S3225">
        <v>59598538</v>
      </c>
      <c r="T3225">
        <v>59598538</v>
      </c>
      <c r="U3225">
        <v>59598538</v>
      </c>
      <c r="V3225">
        <v>59598538</v>
      </c>
      <c r="W3225">
        <v>59598538</v>
      </c>
      <c r="X3225">
        <v>59598538</v>
      </c>
      <c r="Y3225">
        <v>59598538</v>
      </c>
      <c r="Z3225">
        <v>59598538</v>
      </c>
      <c r="AA3225">
        <v>59598538</v>
      </c>
      <c r="AB3225">
        <v>59598538</v>
      </c>
      <c r="AC3225">
        <v>59598538</v>
      </c>
      <c r="AD3225">
        <v>59598538</v>
      </c>
      <c r="AE3225" t="s">
        <v>95</v>
      </c>
      <c r="AF3225" s="8">
        <v>45473</v>
      </c>
    </row>
    <row r="3226" spans="1:32" x14ac:dyDescent="0.25">
      <c r="A3226" s="9" t="s">
        <v>9558</v>
      </c>
      <c r="B3226" s="10">
        <v>2024</v>
      </c>
      <c r="C3226" s="8">
        <v>45383</v>
      </c>
      <c r="D3226" s="8">
        <v>45473</v>
      </c>
      <c r="E3226" t="s">
        <v>83</v>
      </c>
      <c r="F3226">
        <v>15.9</v>
      </c>
      <c r="G3226" t="s">
        <v>415</v>
      </c>
      <c r="H3226" t="s">
        <v>9559</v>
      </c>
      <c r="I3226" t="s">
        <v>9560</v>
      </c>
      <c r="J3226" t="s">
        <v>667</v>
      </c>
      <c r="K3226" t="s">
        <v>184</v>
      </c>
      <c r="L3226" t="s">
        <v>374</v>
      </c>
      <c r="M3226" t="s">
        <v>91</v>
      </c>
      <c r="N3226">
        <v>10774</v>
      </c>
      <c r="O3226" t="s">
        <v>93</v>
      </c>
      <c r="P3226">
        <v>10774</v>
      </c>
      <c r="Q3226" t="s">
        <v>93</v>
      </c>
      <c r="R3226">
        <v>59598539</v>
      </c>
      <c r="S3226">
        <v>59598539</v>
      </c>
      <c r="T3226">
        <v>59598539</v>
      </c>
      <c r="U3226">
        <v>59598539</v>
      </c>
      <c r="V3226">
        <v>59598539</v>
      </c>
      <c r="W3226">
        <v>59598539</v>
      </c>
      <c r="X3226">
        <v>59598539</v>
      </c>
      <c r="Y3226">
        <v>59598539</v>
      </c>
      <c r="Z3226">
        <v>59598539</v>
      </c>
      <c r="AA3226">
        <v>59598539</v>
      </c>
      <c r="AB3226">
        <v>59598539</v>
      </c>
      <c r="AC3226">
        <v>59598539</v>
      </c>
      <c r="AD3226">
        <v>59598539</v>
      </c>
      <c r="AE3226" t="s">
        <v>95</v>
      </c>
      <c r="AF3226" s="8">
        <v>45473</v>
      </c>
    </row>
    <row r="3227" spans="1:32" x14ac:dyDescent="0.25">
      <c r="A3227" t="s">
        <v>9561</v>
      </c>
      <c r="B3227" s="10">
        <v>2024</v>
      </c>
      <c r="C3227" s="8">
        <v>45383</v>
      </c>
      <c r="D3227" s="8">
        <v>45473</v>
      </c>
      <c r="E3227" t="s">
        <v>83</v>
      </c>
      <c r="F3227">
        <v>7.9</v>
      </c>
      <c r="G3227" t="s">
        <v>124</v>
      </c>
      <c r="H3227" t="s">
        <v>7549</v>
      </c>
      <c r="I3227" t="s">
        <v>1136</v>
      </c>
      <c r="J3227" t="s">
        <v>1374</v>
      </c>
      <c r="K3227" t="s">
        <v>184</v>
      </c>
      <c r="L3227" t="s">
        <v>460</v>
      </c>
      <c r="M3227" t="s">
        <v>137</v>
      </c>
      <c r="N3227">
        <v>6532</v>
      </c>
      <c r="O3227" t="s">
        <v>93</v>
      </c>
      <c r="P3227">
        <v>6532</v>
      </c>
      <c r="Q3227" t="s">
        <v>93</v>
      </c>
      <c r="R3227">
        <v>59598540</v>
      </c>
      <c r="S3227">
        <v>59598540</v>
      </c>
      <c r="T3227">
        <v>59598540</v>
      </c>
      <c r="U3227">
        <v>59598540</v>
      </c>
      <c r="V3227">
        <v>59598540</v>
      </c>
      <c r="W3227">
        <v>59598540</v>
      </c>
      <c r="X3227">
        <v>59598540</v>
      </c>
      <c r="Y3227">
        <v>59598540</v>
      </c>
      <c r="Z3227">
        <v>59598540</v>
      </c>
      <c r="AA3227">
        <v>59598540</v>
      </c>
      <c r="AB3227">
        <v>59598540</v>
      </c>
      <c r="AC3227">
        <v>59598540</v>
      </c>
      <c r="AD3227">
        <v>59598540</v>
      </c>
      <c r="AE3227" t="s">
        <v>95</v>
      </c>
      <c r="AF3227" s="8">
        <v>45473</v>
      </c>
    </row>
    <row r="3228" spans="1:32" x14ac:dyDescent="0.25">
      <c r="A3228" t="s">
        <v>9562</v>
      </c>
      <c r="B3228" s="10">
        <v>2024</v>
      </c>
      <c r="C3228" s="8">
        <v>45383</v>
      </c>
      <c r="D3228" s="8">
        <v>45473</v>
      </c>
      <c r="E3228" t="s">
        <v>83</v>
      </c>
      <c r="F3228">
        <v>16.899999999999999</v>
      </c>
      <c r="G3228" t="s">
        <v>410</v>
      </c>
      <c r="H3228" t="s">
        <v>9563</v>
      </c>
      <c r="I3228" t="s">
        <v>1150</v>
      </c>
      <c r="J3228" t="s">
        <v>9564</v>
      </c>
      <c r="K3228" t="s">
        <v>875</v>
      </c>
      <c r="L3228" t="s">
        <v>1707</v>
      </c>
      <c r="M3228" t="s">
        <v>137</v>
      </c>
      <c r="N3228">
        <v>11060</v>
      </c>
      <c r="O3228" t="s">
        <v>93</v>
      </c>
      <c r="P3228">
        <v>11060</v>
      </c>
      <c r="Q3228" t="s">
        <v>93</v>
      </c>
      <c r="R3228">
        <v>59598631</v>
      </c>
      <c r="S3228">
        <v>59598631</v>
      </c>
      <c r="T3228">
        <v>59598631</v>
      </c>
      <c r="U3228">
        <v>59598631</v>
      </c>
      <c r="V3228">
        <v>59598631</v>
      </c>
      <c r="W3228">
        <v>59598631</v>
      </c>
      <c r="X3228">
        <v>59598631</v>
      </c>
      <c r="Y3228">
        <v>59598631</v>
      </c>
      <c r="Z3228">
        <v>59598631</v>
      </c>
      <c r="AA3228">
        <v>59598631</v>
      </c>
      <c r="AB3228">
        <v>59598631</v>
      </c>
      <c r="AC3228">
        <v>59598631</v>
      </c>
      <c r="AD3228">
        <v>59598631</v>
      </c>
      <c r="AE3228" t="s">
        <v>95</v>
      </c>
      <c r="AF3228" s="8">
        <v>45473</v>
      </c>
    </row>
    <row r="3229" spans="1:32" x14ac:dyDescent="0.25">
      <c r="A3229" t="s">
        <v>9565</v>
      </c>
      <c r="B3229" s="10">
        <v>2024</v>
      </c>
      <c r="C3229" s="8">
        <v>45383</v>
      </c>
      <c r="D3229" s="8">
        <v>45473</v>
      </c>
      <c r="E3229" t="s">
        <v>83</v>
      </c>
      <c r="F3229">
        <v>8.9</v>
      </c>
      <c r="G3229" t="s">
        <v>99</v>
      </c>
      <c r="H3229" t="e">
        <f>+Cuadrilla De Incends Y Sanemto Forestal</f>
        <v>#NAME?</v>
      </c>
      <c r="I3229" t="s">
        <v>3029</v>
      </c>
      <c r="J3229" t="s">
        <v>824</v>
      </c>
      <c r="K3229" t="s">
        <v>875</v>
      </c>
      <c r="L3229" t="s">
        <v>575</v>
      </c>
      <c r="M3229" t="s">
        <v>91</v>
      </c>
      <c r="N3229">
        <v>8399</v>
      </c>
      <c r="O3229" t="s">
        <v>93</v>
      </c>
      <c r="P3229">
        <v>8399</v>
      </c>
      <c r="Q3229" t="s">
        <v>93</v>
      </c>
      <c r="R3229">
        <v>59598632</v>
      </c>
      <c r="S3229">
        <v>59598632</v>
      </c>
      <c r="T3229">
        <v>59598632</v>
      </c>
      <c r="U3229">
        <v>59598632</v>
      </c>
      <c r="V3229">
        <v>59598632</v>
      </c>
      <c r="W3229">
        <v>59598632</v>
      </c>
      <c r="X3229">
        <v>59598632</v>
      </c>
      <c r="Y3229">
        <v>59598632</v>
      </c>
      <c r="Z3229">
        <v>59598632</v>
      </c>
      <c r="AA3229">
        <v>59598632</v>
      </c>
      <c r="AB3229">
        <v>59598632</v>
      </c>
      <c r="AC3229">
        <v>59598632</v>
      </c>
      <c r="AD3229">
        <v>59598632</v>
      </c>
      <c r="AE3229" t="s">
        <v>95</v>
      </c>
      <c r="AF3229" s="8">
        <v>45473</v>
      </c>
    </row>
    <row r="3230" spans="1:32" x14ac:dyDescent="0.25">
      <c r="A3230" t="s">
        <v>9566</v>
      </c>
      <c r="B3230" s="10">
        <v>2024</v>
      </c>
      <c r="C3230" s="8">
        <v>45383</v>
      </c>
      <c r="D3230" s="8">
        <v>45473</v>
      </c>
      <c r="E3230" t="s">
        <v>83</v>
      </c>
      <c r="F3230">
        <v>8.9</v>
      </c>
      <c r="G3230" t="s">
        <v>174</v>
      </c>
      <c r="H3230" t="s">
        <v>350</v>
      </c>
      <c r="I3230" t="s">
        <v>351</v>
      </c>
      <c r="J3230" t="s">
        <v>7316</v>
      </c>
      <c r="K3230" t="s">
        <v>875</v>
      </c>
      <c r="L3230" t="s">
        <v>465</v>
      </c>
      <c r="M3230" t="s">
        <v>91</v>
      </c>
      <c r="N3230">
        <v>8399</v>
      </c>
      <c r="O3230" t="s">
        <v>93</v>
      </c>
      <c r="P3230">
        <v>8399</v>
      </c>
      <c r="Q3230" t="s">
        <v>93</v>
      </c>
      <c r="R3230">
        <v>59598633</v>
      </c>
      <c r="S3230">
        <v>59598633</v>
      </c>
      <c r="T3230">
        <v>59598633</v>
      </c>
      <c r="U3230">
        <v>59598633</v>
      </c>
      <c r="V3230">
        <v>59598633</v>
      </c>
      <c r="W3230">
        <v>59598633</v>
      </c>
      <c r="X3230">
        <v>59598633</v>
      </c>
      <c r="Y3230">
        <v>59598633</v>
      </c>
      <c r="Z3230">
        <v>59598633</v>
      </c>
      <c r="AA3230">
        <v>59598633</v>
      </c>
      <c r="AB3230">
        <v>59598633</v>
      </c>
      <c r="AC3230">
        <v>59598633</v>
      </c>
      <c r="AD3230">
        <v>59598633</v>
      </c>
      <c r="AE3230" t="s">
        <v>95</v>
      </c>
      <c r="AF3230" s="8">
        <v>45473</v>
      </c>
    </row>
    <row r="3231" spans="1:32" x14ac:dyDescent="0.25">
      <c r="A3231" t="s">
        <v>9567</v>
      </c>
      <c r="B3231" s="10">
        <v>2024</v>
      </c>
      <c r="C3231" s="8">
        <v>45383</v>
      </c>
      <c r="D3231" s="8">
        <v>45473</v>
      </c>
      <c r="E3231" t="s">
        <v>83</v>
      </c>
      <c r="F3231">
        <v>8.9</v>
      </c>
      <c r="G3231" t="s">
        <v>174</v>
      </c>
      <c r="H3231" t="e">
        <f>+Peon De Bacheo Y Asfaltado</f>
        <v>#NAME?</v>
      </c>
      <c r="I3231" t="s">
        <v>196</v>
      </c>
      <c r="J3231" t="s">
        <v>9568</v>
      </c>
      <c r="K3231" t="s">
        <v>9569</v>
      </c>
      <c r="L3231" t="s">
        <v>465</v>
      </c>
      <c r="M3231" t="s">
        <v>91</v>
      </c>
      <c r="N3231">
        <v>8399</v>
      </c>
      <c r="O3231" t="s">
        <v>93</v>
      </c>
      <c r="P3231">
        <v>8399</v>
      </c>
      <c r="Q3231" t="s">
        <v>93</v>
      </c>
      <c r="R3231">
        <v>59598634</v>
      </c>
      <c r="S3231">
        <v>59598634</v>
      </c>
      <c r="T3231">
        <v>59598634</v>
      </c>
      <c r="U3231">
        <v>59598634</v>
      </c>
      <c r="V3231">
        <v>59598634</v>
      </c>
      <c r="W3231">
        <v>59598634</v>
      </c>
      <c r="X3231">
        <v>59598634</v>
      </c>
      <c r="Y3231">
        <v>59598634</v>
      </c>
      <c r="Z3231">
        <v>59598634</v>
      </c>
      <c r="AA3231">
        <v>59598634</v>
      </c>
      <c r="AB3231">
        <v>59598634</v>
      </c>
      <c r="AC3231">
        <v>59598634</v>
      </c>
      <c r="AD3231">
        <v>59598634</v>
      </c>
      <c r="AE3231" t="s">
        <v>95</v>
      </c>
      <c r="AF3231" s="8">
        <v>45473</v>
      </c>
    </row>
    <row r="3232" spans="1:32" x14ac:dyDescent="0.25">
      <c r="A3232" t="s">
        <v>9570</v>
      </c>
      <c r="B3232" s="10">
        <v>2024</v>
      </c>
      <c r="C3232" s="8">
        <v>45383</v>
      </c>
      <c r="D3232" s="8">
        <v>45473</v>
      </c>
      <c r="E3232" t="s">
        <v>83</v>
      </c>
      <c r="F3232">
        <v>7.9</v>
      </c>
      <c r="G3232" t="s">
        <v>124</v>
      </c>
      <c r="H3232" t="s">
        <v>2974</v>
      </c>
      <c r="I3232" t="s">
        <v>196</v>
      </c>
      <c r="J3232" t="s">
        <v>824</v>
      </c>
      <c r="K3232" t="s">
        <v>9569</v>
      </c>
      <c r="L3232" t="s">
        <v>465</v>
      </c>
      <c r="M3232" t="s">
        <v>91</v>
      </c>
      <c r="N3232">
        <v>6532</v>
      </c>
      <c r="O3232" t="s">
        <v>93</v>
      </c>
      <c r="P3232">
        <v>6532</v>
      </c>
      <c r="Q3232" t="s">
        <v>93</v>
      </c>
      <c r="R3232">
        <v>59598635</v>
      </c>
      <c r="S3232">
        <v>59598635</v>
      </c>
      <c r="T3232">
        <v>59598635</v>
      </c>
      <c r="U3232">
        <v>59598635</v>
      </c>
      <c r="V3232">
        <v>59598635</v>
      </c>
      <c r="W3232">
        <v>59598635</v>
      </c>
      <c r="X3232">
        <v>59598635</v>
      </c>
      <c r="Y3232">
        <v>59598635</v>
      </c>
      <c r="Z3232">
        <v>59598635</v>
      </c>
      <c r="AA3232">
        <v>59598635</v>
      </c>
      <c r="AB3232">
        <v>59598635</v>
      </c>
      <c r="AC3232">
        <v>59598635</v>
      </c>
      <c r="AD3232">
        <v>59598635</v>
      </c>
      <c r="AE3232" t="s">
        <v>95</v>
      </c>
      <c r="AF3232" s="8">
        <v>45473</v>
      </c>
    </row>
    <row r="3233" spans="1:32" x14ac:dyDescent="0.25">
      <c r="A3233" t="s">
        <v>9571</v>
      </c>
      <c r="B3233" s="10">
        <v>2024</v>
      </c>
      <c r="C3233" s="8">
        <v>45383</v>
      </c>
      <c r="D3233" s="8">
        <v>45473</v>
      </c>
      <c r="E3233" t="s">
        <v>83</v>
      </c>
      <c r="F3233">
        <v>8.9</v>
      </c>
      <c r="G3233" t="s">
        <v>99</v>
      </c>
      <c r="H3233" t="e">
        <f>+Aseador De Baños</f>
        <v>#NAME?</v>
      </c>
      <c r="I3233" t="s">
        <v>4208</v>
      </c>
      <c r="J3233" t="s">
        <v>8044</v>
      </c>
      <c r="K3233" t="s">
        <v>2738</v>
      </c>
      <c r="L3233" t="s">
        <v>460</v>
      </c>
      <c r="M3233" t="s">
        <v>137</v>
      </c>
      <c r="N3233">
        <v>8399</v>
      </c>
      <c r="O3233" t="s">
        <v>93</v>
      </c>
      <c r="P3233">
        <v>8399</v>
      </c>
      <c r="Q3233" t="s">
        <v>93</v>
      </c>
      <c r="R3233">
        <v>59598636</v>
      </c>
      <c r="S3233">
        <v>59598636</v>
      </c>
      <c r="T3233">
        <v>59598636</v>
      </c>
      <c r="U3233">
        <v>59598636</v>
      </c>
      <c r="V3233">
        <v>59598636</v>
      </c>
      <c r="W3233">
        <v>59598636</v>
      </c>
      <c r="X3233">
        <v>59598636</v>
      </c>
      <c r="Y3233">
        <v>59598636</v>
      </c>
      <c r="Z3233">
        <v>59598636</v>
      </c>
      <c r="AA3233">
        <v>59598636</v>
      </c>
      <c r="AB3233">
        <v>59598636</v>
      </c>
      <c r="AC3233">
        <v>59598636</v>
      </c>
      <c r="AD3233">
        <v>59598636</v>
      </c>
      <c r="AE3233" t="s">
        <v>95</v>
      </c>
      <c r="AF3233" s="8">
        <v>45473</v>
      </c>
    </row>
    <row r="3234" spans="1:32" x14ac:dyDescent="0.25">
      <c r="A3234" t="s">
        <v>9572</v>
      </c>
      <c r="B3234" s="10">
        <v>2024</v>
      </c>
      <c r="C3234" s="8">
        <v>45383</v>
      </c>
      <c r="D3234" s="8">
        <v>45473</v>
      </c>
      <c r="E3234" t="s">
        <v>83</v>
      </c>
      <c r="F3234">
        <v>7.9</v>
      </c>
      <c r="G3234" t="s">
        <v>124</v>
      </c>
      <c r="H3234" t="s">
        <v>195</v>
      </c>
      <c r="I3234" t="s">
        <v>3937</v>
      </c>
      <c r="J3234" t="s">
        <v>5441</v>
      </c>
      <c r="K3234" t="s">
        <v>219</v>
      </c>
      <c r="L3234" t="s">
        <v>990</v>
      </c>
      <c r="M3234" t="s">
        <v>91</v>
      </c>
      <c r="N3234">
        <v>6532</v>
      </c>
      <c r="O3234" t="s">
        <v>93</v>
      </c>
      <c r="P3234">
        <v>6532</v>
      </c>
      <c r="Q3234" t="s">
        <v>93</v>
      </c>
      <c r="R3234">
        <v>59598728</v>
      </c>
      <c r="S3234">
        <v>59598728</v>
      </c>
      <c r="T3234">
        <v>59598728</v>
      </c>
      <c r="U3234">
        <v>59598728</v>
      </c>
      <c r="V3234">
        <v>59598728</v>
      </c>
      <c r="W3234">
        <v>59598728</v>
      </c>
      <c r="X3234">
        <v>59598728</v>
      </c>
      <c r="Y3234">
        <v>59598728</v>
      </c>
      <c r="Z3234">
        <v>59598728</v>
      </c>
      <c r="AA3234">
        <v>59598728</v>
      </c>
      <c r="AB3234">
        <v>59598728</v>
      </c>
      <c r="AC3234">
        <v>59598728</v>
      </c>
      <c r="AD3234">
        <v>59598728</v>
      </c>
      <c r="AE3234" t="s">
        <v>95</v>
      </c>
      <c r="AF3234" s="8">
        <v>45473</v>
      </c>
    </row>
    <row r="3235" spans="1:32" x14ac:dyDescent="0.25">
      <c r="A3235" t="s">
        <v>9573</v>
      </c>
      <c r="B3235" s="10">
        <v>2024</v>
      </c>
      <c r="C3235" s="8">
        <v>45383</v>
      </c>
      <c r="D3235" s="8">
        <v>45473</v>
      </c>
      <c r="E3235" t="s">
        <v>83</v>
      </c>
      <c r="F3235">
        <v>19.899999999999999</v>
      </c>
      <c r="G3235" t="s">
        <v>107</v>
      </c>
      <c r="H3235" t="s">
        <v>9574</v>
      </c>
      <c r="I3235" t="s">
        <v>1086</v>
      </c>
      <c r="J3235" t="s">
        <v>694</v>
      </c>
      <c r="K3235" t="s">
        <v>824</v>
      </c>
      <c r="L3235" t="s">
        <v>703</v>
      </c>
      <c r="M3235" t="s">
        <v>91</v>
      </c>
      <c r="N3235">
        <v>11949</v>
      </c>
      <c r="O3235" t="s">
        <v>93</v>
      </c>
      <c r="P3235">
        <v>11949</v>
      </c>
      <c r="Q3235" t="s">
        <v>93</v>
      </c>
      <c r="R3235">
        <v>59598729</v>
      </c>
      <c r="S3235">
        <v>59598729</v>
      </c>
      <c r="T3235">
        <v>59598729</v>
      </c>
      <c r="U3235">
        <v>59598729</v>
      </c>
      <c r="V3235">
        <v>59598729</v>
      </c>
      <c r="W3235">
        <v>59598729</v>
      </c>
      <c r="X3235">
        <v>59598729</v>
      </c>
      <c r="Y3235">
        <v>59598729</v>
      </c>
      <c r="Z3235">
        <v>59598729</v>
      </c>
      <c r="AA3235">
        <v>59598729</v>
      </c>
      <c r="AB3235">
        <v>59598729</v>
      </c>
      <c r="AC3235">
        <v>59598729</v>
      </c>
      <c r="AD3235">
        <v>59598729</v>
      </c>
      <c r="AE3235" t="s">
        <v>95</v>
      </c>
      <c r="AF3235" s="8">
        <v>45473</v>
      </c>
    </row>
    <row r="3236" spans="1:32" x14ac:dyDescent="0.25">
      <c r="A3236" t="s">
        <v>9575</v>
      </c>
      <c r="B3236" s="10">
        <v>2024</v>
      </c>
      <c r="C3236" s="8">
        <v>45383</v>
      </c>
      <c r="D3236" s="8">
        <v>45473</v>
      </c>
      <c r="E3236" t="s">
        <v>83</v>
      </c>
      <c r="F3236">
        <v>19.899999999999999</v>
      </c>
      <c r="G3236" t="s">
        <v>107</v>
      </c>
      <c r="H3236" t="s">
        <v>195</v>
      </c>
      <c r="I3236" t="s">
        <v>446</v>
      </c>
      <c r="J3236" t="s">
        <v>2571</v>
      </c>
      <c r="K3236" t="s">
        <v>824</v>
      </c>
      <c r="L3236" t="s">
        <v>703</v>
      </c>
      <c r="M3236" t="s">
        <v>137</v>
      </c>
      <c r="N3236">
        <v>10916</v>
      </c>
      <c r="O3236" t="s">
        <v>93</v>
      </c>
      <c r="P3236">
        <v>10916</v>
      </c>
      <c r="Q3236" t="s">
        <v>93</v>
      </c>
      <c r="R3236">
        <v>59598730</v>
      </c>
      <c r="S3236">
        <v>59598730</v>
      </c>
      <c r="T3236">
        <v>59598730</v>
      </c>
      <c r="U3236">
        <v>59598730</v>
      </c>
      <c r="V3236">
        <v>59598730</v>
      </c>
      <c r="W3236">
        <v>59598730</v>
      </c>
      <c r="X3236">
        <v>59598730</v>
      </c>
      <c r="Y3236">
        <v>59598730</v>
      </c>
      <c r="Z3236">
        <v>59598730</v>
      </c>
      <c r="AA3236">
        <v>59598730</v>
      </c>
      <c r="AB3236">
        <v>59598730</v>
      </c>
      <c r="AC3236">
        <v>59598730</v>
      </c>
      <c r="AD3236">
        <v>59598730</v>
      </c>
      <c r="AE3236" t="s">
        <v>95</v>
      </c>
      <c r="AF3236" s="8">
        <v>45473</v>
      </c>
    </row>
    <row r="3237" spans="1:32" x14ac:dyDescent="0.25">
      <c r="A3237" t="s">
        <v>9576</v>
      </c>
      <c r="B3237" s="10">
        <v>2024</v>
      </c>
      <c r="C3237" s="8">
        <v>45383</v>
      </c>
      <c r="D3237" s="8">
        <v>45473</v>
      </c>
      <c r="E3237" t="s">
        <v>83</v>
      </c>
      <c r="F3237">
        <v>8.9</v>
      </c>
      <c r="G3237" t="s">
        <v>174</v>
      </c>
      <c r="H3237" t="s">
        <v>9577</v>
      </c>
      <c r="I3237" t="s">
        <v>1730</v>
      </c>
      <c r="J3237" t="s">
        <v>469</v>
      </c>
      <c r="K3237" t="s">
        <v>2910</v>
      </c>
      <c r="L3237" t="s">
        <v>662</v>
      </c>
      <c r="M3237" t="s">
        <v>91</v>
      </c>
      <c r="N3237">
        <v>8399</v>
      </c>
      <c r="O3237" t="s">
        <v>93</v>
      </c>
      <c r="P3237">
        <v>8399</v>
      </c>
      <c r="Q3237" t="s">
        <v>93</v>
      </c>
      <c r="R3237">
        <v>59598731</v>
      </c>
      <c r="S3237">
        <v>59598731</v>
      </c>
      <c r="T3237">
        <v>59598731</v>
      </c>
      <c r="U3237">
        <v>59598731</v>
      </c>
      <c r="V3237">
        <v>59598731</v>
      </c>
      <c r="W3237">
        <v>59598731</v>
      </c>
      <c r="X3237">
        <v>59598731</v>
      </c>
      <c r="Y3237">
        <v>59598731</v>
      </c>
      <c r="Z3237">
        <v>59598731</v>
      </c>
      <c r="AA3237">
        <v>59598731</v>
      </c>
      <c r="AB3237">
        <v>59598731</v>
      </c>
      <c r="AC3237">
        <v>59598731</v>
      </c>
      <c r="AD3237">
        <v>59598731</v>
      </c>
      <c r="AE3237" t="s">
        <v>95</v>
      </c>
      <c r="AF3237" s="8">
        <v>45473</v>
      </c>
    </row>
    <row r="3238" spans="1:32" x14ac:dyDescent="0.25">
      <c r="A3238" t="s">
        <v>9578</v>
      </c>
      <c r="B3238" s="10">
        <v>2024</v>
      </c>
      <c r="C3238" s="8">
        <v>45383</v>
      </c>
      <c r="D3238" s="8">
        <v>45473</v>
      </c>
      <c r="E3238" t="s">
        <v>83</v>
      </c>
      <c r="F3238">
        <v>15.9</v>
      </c>
      <c r="G3238" t="s">
        <v>206</v>
      </c>
      <c r="H3238" t="s">
        <v>181</v>
      </c>
      <c r="I3238" t="s">
        <v>240</v>
      </c>
      <c r="J3238" t="s">
        <v>9579</v>
      </c>
      <c r="K3238" t="s">
        <v>2910</v>
      </c>
      <c r="L3238" t="s">
        <v>1818</v>
      </c>
      <c r="M3238" t="s">
        <v>137</v>
      </c>
      <c r="N3238">
        <v>10774</v>
      </c>
      <c r="O3238" t="s">
        <v>93</v>
      </c>
      <c r="P3238">
        <v>10774</v>
      </c>
      <c r="Q3238" t="s">
        <v>93</v>
      </c>
      <c r="R3238">
        <v>59598732</v>
      </c>
      <c r="S3238">
        <v>59598732</v>
      </c>
      <c r="T3238">
        <v>59598732</v>
      </c>
      <c r="U3238">
        <v>59598732</v>
      </c>
      <c r="V3238">
        <v>59598732</v>
      </c>
      <c r="W3238">
        <v>59598732</v>
      </c>
      <c r="X3238">
        <v>59598732</v>
      </c>
      <c r="Y3238">
        <v>59598732</v>
      </c>
      <c r="Z3238">
        <v>59598732</v>
      </c>
      <c r="AA3238">
        <v>59598732</v>
      </c>
      <c r="AB3238">
        <v>59598732</v>
      </c>
      <c r="AC3238">
        <v>59598732</v>
      </c>
      <c r="AD3238">
        <v>59598732</v>
      </c>
      <c r="AE3238" t="s">
        <v>95</v>
      </c>
      <c r="AF3238" s="8">
        <v>45473</v>
      </c>
    </row>
    <row r="3239" spans="1:32" x14ac:dyDescent="0.25">
      <c r="A3239" t="s">
        <v>9580</v>
      </c>
      <c r="B3239" s="10">
        <v>2024</v>
      </c>
      <c r="C3239" s="8">
        <v>45383</v>
      </c>
      <c r="D3239" s="8">
        <v>45473</v>
      </c>
      <c r="E3239" t="s">
        <v>83</v>
      </c>
      <c r="F3239">
        <v>16.899999999999999</v>
      </c>
      <c r="G3239" t="s">
        <v>290</v>
      </c>
      <c r="H3239" t="s">
        <v>181</v>
      </c>
      <c r="I3239" t="s">
        <v>1113</v>
      </c>
      <c r="J3239" t="s">
        <v>9581</v>
      </c>
      <c r="K3239" t="s">
        <v>2910</v>
      </c>
      <c r="L3239" t="s">
        <v>1818</v>
      </c>
      <c r="M3239" t="s">
        <v>137</v>
      </c>
      <c r="N3239">
        <v>10686</v>
      </c>
      <c r="O3239" t="s">
        <v>93</v>
      </c>
      <c r="P3239">
        <v>10686</v>
      </c>
      <c r="Q3239" t="s">
        <v>93</v>
      </c>
      <c r="R3239">
        <v>59598733</v>
      </c>
      <c r="S3239">
        <v>59598733</v>
      </c>
      <c r="T3239">
        <v>59598733</v>
      </c>
      <c r="U3239">
        <v>59598733</v>
      </c>
      <c r="V3239">
        <v>59598733</v>
      </c>
      <c r="W3239">
        <v>59598733</v>
      </c>
      <c r="X3239">
        <v>59598733</v>
      </c>
      <c r="Y3239">
        <v>59598733</v>
      </c>
      <c r="Z3239">
        <v>59598733</v>
      </c>
      <c r="AA3239">
        <v>59598733</v>
      </c>
      <c r="AB3239">
        <v>59598733</v>
      </c>
      <c r="AC3239">
        <v>59598733</v>
      </c>
      <c r="AD3239">
        <v>59598733</v>
      </c>
      <c r="AE3239" t="s">
        <v>95</v>
      </c>
      <c r="AF3239" s="8">
        <v>45473</v>
      </c>
    </row>
    <row r="3240" spans="1:32" x14ac:dyDescent="0.25">
      <c r="A3240" t="s">
        <v>9582</v>
      </c>
      <c r="B3240" s="10">
        <v>2024</v>
      </c>
      <c r="C3240" s="8">
        <v>45383</v>
      </c>
      <c r="D3240" s="8">
        <v>45473</v>
      </c>
      <c r="E3240" t="s">
        <v>83</v>
      </c>
      <c r="F3240">
        <v>17.899999999999999</v>
      </c>
      <c r="G3240" t="s">
        <v>231</v>
      </c>
      <c r="H3240" t="s">
        <v>9583</v>
      </c>
      <c r="I3240" t="s">
        <v>134</v>
      </c>
      <c r="J3240" t="s">
        <v>9584</v>
      </c>
      <c r="K3240" t="s">
        <v>9585</v>
      </c>
      <c r="L3240" t="s">
        <v>8053</v>
      </c>
      <c r="M3240" t="s">
        <v>137</v>
      </c>
      <c r="N3240">
        <v>11343</v>
      </c>
      <c r="O3240" t="s">
        <v>93</v>
      </c>
      <c r="P3240">
        <v>11343</v>
      </c>
      <c r="Q3240" t="s">
        <v>93</v>
      </c>
      <c r="R3240">
        <v>59598824</v>
      </c>
      <c r="S3240">
        <v>59598824</v>
      </c>
      <c r="T3240">
        <v>59598824</v>
      </c>
      <c r="U3240">
        <v>59598824</v>
      </c>
      <c r="V3240">
        <v>59598824</v>
      </c>
      <c r="W3240">
        <v>59598824</v>
      </c>
      <c r="X3240">
        <v>59598824</v>
      </c>
      <c r="Y3240">
        <v>59598824</v>
      </c>
      <c r="Z3240">
        <v>59598824</v>
      </c>
      <c r="AA3240">
        <v>59598824</v>
      </c>
      <c r="AB3240">
        <v>59598824</v>
      </c>
      <c r="AC3240">
        <v>59598824</v>
      </c>
      <c r="AD3240">
        <v>59598824</v>
      </c>
      <c r="AE3240" t="s">
        <v>95</v>
      </c>
      <c r="AF3240" s="8">
        <v>45473</v>
      </c>
    </row>
    <row r="3241" spans="1:32" x14ac:dyDescent="0.25">
      <c r="A3241" t="s">
        <v>9586</v>
      </c>
      <c r="B3241" s="10">
        <v>2024</v>
      </c>
      <c r="C3241" s="8">
        <v>45383</v>
      </c>
      <c r="D3241" s="8">
        <v>45473</v>
      </c>
      <c r="E3241" t="s">
        <v>83</v>
      </c>
      <c r="F3241">
        <v>8</v>
      </c>
      <c r="G3241" t="s">
        <v>99</v>
      </c>
      <c r="H3241" t="s">
        <v>9587</v>
      </c>
      <c r="I3241" t="s">
        <v>240</v>
      </c>
      <c r="J3241" t="s">
        <v>555</v>
      </c>
      <c r="K3241" t="s">
        <v>300</v>
      </c>
      <c r="L3241" t="s">
        <v>374</v>
      </c>
      <c r="M3241" t="s">
        <v>91</v>
      </c>
      <c r="N3241">
        <v>7364</v>
      </c>
      <c r="O3241" t="s">
        <v>93</v>
      </c>
      <c r="P3241">
        <v>7364</v>
      </c>
      <c r="Q3241" t="s">
        <v>93</v>
      </c>
      <c r="R3241">
        <v>59598825</v>
      </c>
      <c r="S3241">
        <v>59598825</v>
      </c>
      <c r="T3241">
        <v>59598825</v>
      </c>
      <c r="U3241">
        <v>59598825</v>
      </c>
      <c r="V3241">
        <v>59598825</v>
      </c>
      <c r="W3241">
        <v>59598825</v>
      </c>
      <c r="X3241">
        <v>59598825</v>
      </c>
      <c r="Y3241">
        <v>59598825</v>
      </c>
      <c r="Z3241">
        <v>59598825</v>
      </c>
      <c r="AA3241">
        <v>59598825</v>
      </c>
      <c r="AB3241">
        <v>59598825</v>
      </c>
      <c r="AC3241">
        <v>59598825</v>
      </c>
      <c r="AD3241">
        <v>59598825</v>
      </c>
      <c r="AE3241" t="s">
        <v>95</v>
      </c>
      <c r="AF3241" s="8">
        <v>45473</v>
      </c>
    </row>
    <row r="3242" spans="1:32" x14ac:dyDescent="0.25">
      <c r="A3242" t="s">
        <v>9588</v>
      </c>
      <c r="B3242" s="10">
        <v>2024</v>
      </c>
      <c r="C3242" s="8">
        <v>45383</v>
      </c>
      <c r="D3242" s="8">
        <v>45473</v>
      </c>
      <c r="E3242" t="s">
        <v>83</v>
      </c>
      <c r="F3242">
        <v>16.899999999999999</v>
      </c>
      <c r="G3242" t="s">
        <v>290</v>
      </c>
      <c r="H3242" t="s">
        <v>9589</v>
      </c>
      <c r="I3242" t="s">
        <v>280</v>
      </c>
      <c r="J3242" t="s">
        <v>2280</v>
      </c>
      <c r="K3242" t="s">
        <v>300</v>
      </c>
      <c r="L3242" t="s">
        <v>301</v>
      </c>
      <c r="M3242" t="s">
        <v>137</v>
      </c>
      <c r="N3242">
        <v>10686</v>
      </c>
      <c r="O3242" t="s">
        <v>93</v>
      </c>
      <c r="P3242">
        <v>10686</v>
      </c>
      <c r="Q3242" t="s">
        <v>93</v>
      </c>
      <c r="R3242">
        <v>59598826</v>
      </c>
      <c r="S3242">
        <v>59598826</v>
      </c>
      <c r="T3242">
        <v>59598826</v>
      </c>
      <c r="U3242">
        <v>59598826</v>
      </c>
      <c r="V3242">
        <v>59598826</v>
      </c>
      <c r="W3242">
        <v>59598826</v>
      </c>
      <c r="X3242">
        <v>59598826</v>
      </c>
      <c r="Y3242">
        <v>59598826</v>
      </c>
      <c r="Z3242">
        <v>59598826</v>
      </c>
      <c r="AA3242">
        <v>59598826</v>
      </c>
      <c r="AB3242">
        <v>59598826</v>
      </c>
      <c r="AC3242">
        <v>59598826</v>
      </c>
      <c r="AD3242">
        <v>59598826</v>
      </c>
      <c r="AE3242" t="s">
        <v>95</v>
      </c>
      <c r="AF3242" s="8">
        <v>45473</v>
      </c>
    </row>
    <row r="3243" spans="1:32" x14ac:dyDescent="0.25">
      <c r="A3243" s="9" t="s">
        <v>9590</v>
      </c>
      <c r="B3243" s="10">
        <v>2024</v>
      </c>
      <c r="C3243" s="8">
        <v>45383</v>
      </c>
      <c r="D3243" s="8">
        <v>45473</v>
      </c>
      <c r="E3243" t="s">
        <v>83</v>
      </c>
      <c r="F3243">
        <v>10.9</v>
      </c>
      <c r="G3243" t="s">
        <v>2087</v>
      </c>
      <c r="H3243" t="s">
        <v>246</v>
      </c>
      <c r="I3243" t="s">
        <v>5191</v>
      </c>
      <c r="J3243" t="s">
        <v>9591</v>
      </c>
      <c r="K3243" t="s">
        <v>300</v>
      </c>
      <c r="L3243" t="s">
        <v>9592</v>
      </c>
      <c r="M3243" t="s">
        <v>91</v>
      </c>
      <c r="N3243">
        <v>9098</v>
      </c>
      <c r="O3243" t="s">
        <v>93</v>
      </c>
      <c r="P3243">
        <v>9098</v>
      </c>
      <c r="Q3243" t="s">
        <v>93</v>
      </c>
      <c r="R3243">
        <v>59598827</v>
      </c>
      <c r="S3243">
        <v>59598827</v>
      </c>
      <c r="T3243">
        <v>59598827</v>
      </c>
      <c r="U3243">
        <v>59598827</v>
      </c>
      <c r="V3243">
        <v>59598827</v>
      </c>
      <c r="W3243">
        <v>59598827</v>
      </c>
      <c r="X3243">
        <v>59598827</v>
      </c>
      <c r="Y3243">
        <v>59598827</v>
      </c>
      <c r="Z3243">
        <v>59598827</v>
      </c>
      <c r="AA3243">
        <v>59598827</v>
      </c>
      <c r="AB3243">
        <v>59598827</v>
      </c>
      <c r="AC3243">
        <v>59598827</v>
      </c>
      <c r="AD3243">
        <v>59598827</v>
      </c>
      <c r="AE3243" t="s">
        <v>95</v>
      </c>
      <c r="AF3243" s="8">
        <v>45473</v>
      </c>
    </row>
    <row r="3244" spans="1:32" x14ac:dyDescent="0.25">
      <c r="A3244" t="s">
        <v>9593</v>
      </c>
      <c r="B3244" s="10">
        <v>2024</v>
      </c>
      <c r="C3244" s="8">
        <v>45383</v>
      </c>
      <c r="D3244" s="8">
        <v>45473</v>
      </c>
      <c r="E3244" t="s">
        <v>83</v>
      </c>
      <c r="F3244">
        <v>8.9</v>
      </c>
      <c r="G3244" t="s">
        <v>468</v>
      </c>
      <c r="H3244" t="e">
        <f>+Chofer De Unidad De Serv Generales</f>
        <v>#NAME?</v>
      </c>
      <c r="I3244" t="s">
        <v>592</v>
      </c>
      <c r="J3244" t="s">
        <v>515</v>
      </c>
      <c r="K3244" t="s">
        <v>300</v>
      </c>
      <c r="L3244" t="s">
        <v>2673</v>
      </c>
      <c r="M3244" t="s">
        <v>91</v>
      </c>
      <c r="N3244">
        <v>8399</v>
      </c>
      <c r="O3244" t="s">
        <v>93</v>
      </c>
      <c r="P3244">
        <v>8399</v>
      </c>
      <c r="Q3244" t="s">
        <v>93</v>
      </c>
      <c r="R3244">
        <v>59598828</v>
      </c>
      <c r="S3244">
        <v>59598828</v>
      </c>
      <c r="T3244">
        <v>59598828</v>
      </c>
      <c r="U3244">
        <v>59598828</v>
      </c>
      <c r="V3244">
        <v>59598828</v>
      </c>
      <c r="W3244">
        <v>59598828</v>
      </c>
      <c r="X3244">
        <v>59598828</v>
      </c>
      <c r="Y3244">
        <v>59598828</v>
      </c>
      <c r="Z3244">
        <v>59598828</v>
      </c>
      <c r="AA3244">
        <v>59598828</v>
      </c>
      <c r="AB3244">
        <v>59598828</v>
      </c>
      <c r="AC3244">
        <v>59598828</v>
      </c>
      <c r="AD3244">
        <v>59598828</v>
      </c>
      <c r="AE3244" t="s">
        <v>95</v>
      </c>
      <c r="AF3244" s="8">
        <v>45473</v>
      </c>
    </row>
    <row r="3245" spans="1:32" x14ac:dyDescent="0.25">
      <c r="A3245" t="s">
        <v>9594</v>
      </c>
      <c r="B3245" s="10">
        <v>2024</v>
      </c>
      <c r="C3245" s="8">
        <v>45383</v>
      </c>
      <c r="D3245" s="8">
        <v>45473</v>
      </c>
      <c r="E3245" t="s">
        <v>83</v>
      </c>
      <c r="F3245">
        <v>8.9</v>
      </c>
      <c r="G3245" t="s">
        <v>174</v>
      </c>
      <c r="H3245" t="s">
        <v>9595</v>
      </c>
      <c r="I3245" t="s">
        <v>3840</v>
      </c>
      <c r="J3245" t="s">
        <v>9596</v>
      </c>
      <c r="K3245" t="s">
        <v>300</v>
      </c>
      <c r="L3245" t="s">
        <v>9597</v>
      </c>
      <c r="M3245" t="s">
        <v>91</v>
      </c>
      <c r="N3245">
        <v>7364</v>
      </c>
      <c r="O3245" t="s">
        <v>93</v>
      </c>
      <c r="P3245">
        <v>7364</v>
      </c>
      <c r="Q3245" t="s">
        <v>93</v>
      </c>
      <c r="R3245">
        <v>59598829</v>
      </c>
      <c r="S3245">
        <v>59598829</v>
      </c>
      <c r="T3245">
        <v>59598829</v>
      </c>
      <c r="U3245">
        <v>59598829</v>
      </c>
      <c r="V3245">
        <v>59598829</v>
      </c>
      <c r="W3245">
        <v>59598829</v>
      </c>
      <c r="X3245">
        <v>59598829</v>
      </c>
      <c r="Y3245">
        <v>59598829</v>
      </c>
      <c r="Z3245">
        <v>59598829</v>
      </c>
      <c r="AA3245">
        <v>59598829</v>
      </c>
      <c r="AB3245">
        <v>59598829</v>
      </c>
      <c r="AC3245">
        <v>59598829</v>
      </c>
      <c r="AD3245">
        <v>59598829</v>
      </c>
      <c r="AE3245" t="s">
        <v>95</v>
      </c>
      <c r="AF3245" s="8">
        <v>45473</v>
      </c>
    </row>
    <row r="3246" spans="1:32" x14ac:dyDescent="0.25">
      <c r="A3246" t="s">
        <v>9598</v>
      </c>
      <c r="B3246" s="10">
        <v>2024</v>
      </c>
      <c r="C3246" s="8">
        <v>45383</v>
      </c>
      <c r="D3246" s="8">
        <v>45473</v>
      </c>
      <c r="E3246" t="s">
        <v>83</v>
      </c>
      <c r="F3246">
        <v>13.9</v>
      </c>
      <c r="G3246" t="s">
        <v>356</v>
      </c>
      <c r="H3246" t="s">
        <v>181</v>
      </c>
      <c r="I3246" t="s">
        <v>5072</v>
      </c>
      <c r="J3246" t="s">
        <v>2327</v>
      </c>
      <c r="K3246" t="s">
        <v>1387</v>
      </c>
      <c r="L3246" t="s">
        <v>2910</v>
      </c>
      <c r="M3246" t="s">
        <v>137</v>
      </c>
      <c r="N3246">
        <v>9591</v>
      </c>
      <c r="O3246" t="s">
        <v>93</v>
      </c>
      <c r="P3246">
        <v>9591</v>
      </c>
      <c r="Q3246" t="s">
        <v>93</v>
      </c>
      <c r="R3246">
        <v>59598923</v>
      </c>
      <c r="S3246">
        <v>59598923</v>
      </c>
      <c r="T3246">
        <v>59598923</v>
      </c>
      <c r="U3246">
        <v>59598923</v>
      </c>
      <c r="V3246">
        <v>59598923</v>
      </c>
      <c r="W3246">
        <v>59598923</v>
      </c>
      <c r="X3246">
        <v>59598923</v>
      </c>
      <c r="Y3246">
        <v>59598923</v>
      </c>
      <c r="Z3246">
        <v>59598923</v>
      </c>
      <c r="AA3246">
        <v>59598923</v>
      </c>
      <c r="AB3246">
        <v>59598923</v>
      </c>
      <c r="AC3246">
        <v>59598923</v>
      </c>
      <c r="AD3246">
        <v>59598923</v>
      </c>
      <c r="AE3246" t="s">
        <v>95</v>
      </c>
      <c r="AF3246" s="8">
        <v>45473</v>
      </c>
    </row>
    <row r="3247" spans="1:32" x14ac:dyDescent="0.25">
      <c r="A3247" t="s">
        <v>9599</v>
      </c>
      <c r="B3247" s="10">
        <v>2024</v>
      </c>
      <c r="C3247" s="8">
        <v>45383</v>
      </c>
      <c r="D3247" s="8">
        <v>45473</v>
      </c>
      <c r="E3247" t="s">
        <v>83</v>
      </c>
      <c r="F3247">
        <v>8.9</v>
      </c>
      <c r="G3247" t="s">
        <v>174</v>
      </c>
      <c r="H3247" t="s">
        <v>842</v>
      </c>
      <c r="I3247" t="s">
        <v>87</v>
      </c>
      <c r="J3247" t="s">
        <v>1321</v>
      </c>
      <c r="K3247" t="s">
        <v>1387</v>
      </c>
      <c r="L3247" t="s">
        <v>219</v>
      </c>
      <c r="M3247" t="s">
        <v>137</v>
      </c>
      <c r="N3247">
        <v>8399</v>
      </c>
      <c r="O3247" t="s">
        <v>93</v>
      </c>
      <c r="P3247">
        <v>8399</v>
      </c>
      <c r="Q3247" t="s">
        <v>93</v>
      </c>
      <c r="R3247">
        <v>59598924</v>
      </c>
      <c r="S3247">
        <v>59598924</v>
      </c>
      <c r="T3247">
        <v>59598924</v>
      </c>
      <c r="U3247">
        <v>59598924</v>
      </c>
      <c r="V3247">
        <v>59598924</v>
      </c>
      <c r="W3247">
        <v>59598924</v>
      </c>
      <c r="X3247">
        <v>59598924</v>
      </c>
      <c r="Y3247">
        <v>59598924</v>
      </c>
      <c r="Z3247">
        <v>59598924</v>
      </c>
      <c r="AA3247">
        <v>59598924</v>
      </c>
      <c r="AB3247">
        <v>59598924</v>
      </c>
      <c r="AC3247">
        <v>59598924</v>
      </c>
      <c r="AD3247">
        <v>59598924</v>
      </c>
      <c r="AE3247" t="s">
        <v>95</v>
      </c>
      <c r="AF3247" s="8">
        <v>45473</v>
      </c>
    </row>
    <row r="3248" spans="1:32" x14ac:dyDescent="0.25">
      <c r="A3248" t="s">
        <v>9600</v>
      </c>
      <c r="B3248" s="10">
        <v>2024</v>
      </c>
      <c r="C3248" s="8">
        <v>45383</v>
      </c>
      <c r="D3248" s="8">
        <v>45473</v>
      </c>
      <c r="E3248" t="s">
        <v>83</v>
      </c>
      <c r="F3248">
        <v>7.9</v>
      </c>
      <c r="G3248" t="s">
        <v>124</v>
      </c>
      <c r="H3248" t="s">
        <v>8984</v>
      </c>
      <c r="I3248" t="s">
        <v>87</v>
      </c>
      <c r="J3248" t="s">
        <v>9601</v>
      </c>
      <c r="K3248" t="s">
        <v>1387</v>
      </c>
      <c r="L3248" t="s">
        <v>219</v>
      </c>
      <c r="M3248" t="s">
        <v>137</v>
      </c>
      <c r="N3248">
        <v>6532</v>
      </c>
      <c r="O3248" t="s">
        <v>93</v>
      </c>
      <c r="P3248">
        <v>6532</v>
      </c>
      <c r="Q3248" t="s">
        <v>93</v>
      </c>
      <c r="R3248">
        <v>59598925</v>
      </c>
      <c r="S3248">
        <v>59598925</v>
      </c>
      <c r="T3248">
        <v>59598925</v>
      </c>
      <c r="U3248">
        <v>59598925</v>
      </c>
      <c r="V3248">
        <v>59598925</v>
      </c>
      <c r="W3248">
        <v>59598925</v>
      </c>
      <c r="X3248">
        <v>59598925</v>
      </c>
      <c r="Y3248">
        <v>59598925</v>
      </c>
      <c r="Z3248">
        <v>59598925</v>
      </c>
      <c r="AA3248">
        <v>59598925</v>
      </c>
      <c r="AB3248">
        <v>59598925</v>
      </c>
      <c r="AC3248">
        <v>59598925</v>
      </c>
      <c r="AD3248">
        <v>59598925</v>
      </c>
      <c r="AE3248" t="s">
        <v>95</v>
      </c>
      <c r="AF3248" s="8">
        <v>45473</v>
      </c>
    </row>
    <row r="3249" spans="1:32" x14ac:dyDescent="0.25">
      <c r="A3249" t="s">
        <v>9602</v>
      </c>
      <c r="B3249" s="10">
        <v>2024</v>
      </c>
      <c r="C3249" s="8">
        <v>45383</v>
      </c>
      <c r="D3249" s="8">
        <v>45473</v>
      </c>
      <c r="E3249" t="s">
        <v>83</v>
      </c>
      <c r="F3249">
        <v>8.9</v>
      </c>
      <c r="G3249" t="s">
        <v>174</v>
      </c>
      <c r="H3249" t="e">
        <f>+Bibliotecario  (Ignacio M. A.)</f>
        <v>#NAME?</v>
      </c>
      <c r="I3249" t="s">
        <v>134</v>
      </c>
      <c r="J3249" t="s">
        <v>9603</v>
      </c>
      <c r="K3249" t="s">
        <v>1387</v>
      </c>
      <c r="L3249" t="s">
        <v>617</v>
      </c>
      <c r="M3249" t="s">
        <v>137</v>
      </c>
      <c r="N3249">
        <v>8399</v>
      </c>
      <c r="O3249" t="s">
        <v>93</v>
      </c>
      <c r="P3249">
        <v>8399</v>
      </c>
      <c r="Q3249" t="s">
        <v>93</v>
      </c>
      <c r="R3249">
        <v>59598926</v>
      </c>
      <c r="S3249">
        <v>59598926</v>
      </c>
      <c r="T3249">
        <v>59598926</v>
      </c>
      <c r="U3249">
        <v>59598926</v>
      </c>
      <c r="V3249">
        <v>59598926</v>
      </c>
      <c r="W3249">
        <v>59598926</v>
      </c>
      <c r="X3249">
        <v>59598926</v>
      </c>
      <c r="Y3249">
        <v>59598926</v>
      </c>
      <c r="Z3249">
        <v>59598926</v>
      </c>
      <c r="AA3249">
        <v>59598926</v>
      </c>
      <c r="AB3249">
        <v>59598926</v>
      </c>
      <c r="AC3249">
        <v>59598926</v>
      </c>
      <c r="AD3249">
        <v>59598926</v>
      </c>
      <c r="AE3249" t="s">
        <v>95</v>
      </c>
      <c r="AF3249" s="8">
        <v>45473</v>
      </c>
    </row>
    <row r="3250" spans="1:32" x14ac:dyDescent="0.25">
      <c r="A3250" t="s">
        <v>9604</v>
      </c>
      <c r="B3250" s="10">
        <v>2024</v>
      </c>
      <c r="C3250" s="8">
        <v>45383</v>
      </c>
      <c r="D3250" s="8">
        <v>45473</v>
      </c>
      <c r="E3250" t="s">
        <v>83</v>
      </c>
      <c r="F3250">
        <v>7.9</v>
      </c>
      <c r="G3250" t="s">
        <v>124</v>
      </c>
      <c r="H3250" t="s">
        <v>9605</v>
      </c>
      <c r="I3250" t="s">
        <v>134</v>
      </c>
      <c r="J3250" t="s">
        <v>5562</v>
      </c>
      <c r="K3250" t="s">
        <v>1387</v>
      </c>
      <c r="L3250" t="s">
        <v>2893</v>
      </c>
      <c r="M3250" t="s">
        <v>91</v>
      </c>
      <c r="N3250">
        <v>6532</v>
      </c>
      <c r="O3250" t="s">
        <v>93</v>
      </c>
      <c r="P3250">
        <v>6532</v>
      </c>
      <c r="Q3250" t="s">
        <v>93</v>
      </c>
      <c r="R3250">
        <v>59598927</v>
      </c>
      <c r="S3250">
        <v>59598927</v>
      </c>
      <c r="T3250">
        <v>59598927</v>
      </c>
      <c r="U3250">
        <v>59598927</v>
      </c>
      <c r="V3250">
        <v>59598927</v>
      </c>
      <c r="W3250">
        <v>59598927</v>
      </c>
      <c r="X3250">
        <v>59598927</v>
      </c>
      <c r="Y3250">
        <v>59598927</v>
      </c>
      <c r="Z3250">
        <v>59598927</v>
      </c>
      <c r="AA3250">
        <v>59598927</v>
      </c>
      <c r="AB3250">
        <v>59598927</v>
      </c>
      <c r="AC3250">
        <v>59598927</v>
      </c>
      <c r="AD3250">
        <v>59598927</v>
      </c>
      <c r="AE3250" t="s">
        <v>95</v>
      </c>
      <c r="AF3250" s="8">
        <v>45473</v>
      </c>
    </row>
    <row r="3251" spans="1:32" x14ac:dyDescent="0.25">
      <c r="A3251" t="s">
        <v>9606</v>
      </c>
      <c r="B3251" s="10">
        <v>2024</v>
      </c>
      <c r="C3251" s="8">
        <v>45383</v>
      </c>
      <c r="D3251" s="8">
        <v>45473</v>
      </c>
      <c r="E3251" t="s">
        <v>83</v>
      </c>
      <c r="F3251">
        <v>15.9</v>
      </c>
      <c r="G3251" t="s">
        <v>206</v>
      </c>
      <c r="H3251" t="s">
        <v>9607</v>
      </c>
      <c r="I3251" t="s">
        <v>1400</v>
      </c>
      <c r="J3251" t="s">
        <v>651</v>
      </c>
      <c r="K3251" t="s">
        <v>2183</v>
      </c>
      <c r="L3251" t="s">
        <v>184</v>
      </c>
      <c r="M3251" t="s">
        <v>137</v>
      </c>
      <c r="N3251">
        <v>9736</v>
      </c>
      <c r="O3251" t="s">
        <v>93</v>
      </c>
      <c r="P3251">
        <v>9736</v>
      </c>
      <c r="Q3251" t="s">
        <v>93</v>
      </c>
      <c r="R3251">
        <v>59598928</v>
      </c>
      <c r="S3251">
        <v>59598928</v>
      </c>
      <c r="T3251">
        <v>59598928</v>
      </c>
      <c r="U3251">
        <v>59598928</v>
      </c>
      <c r="V3251">
        <v>59598928</v>
      </c>
      <c r="W3251">
        <v>59598928</v>
      </c>
      <c r="X3251">
        <v>59598928</v>
      </c>
      <c r="Y3251">
        <v>59598928</v>
      </c>
      <c r="Z3251">
        <v>59598928</v>
      </c>
      <c r="AA3251">
        <v>59598928</v>
      </c>
      <c r="AB3251">
        <v>59598928</v>
      </c>
      <c r="AC3251">
        <v>59598928</v>
      </c>
      <c r="AD3251">
        <v>59598928</v>
      </c>
      <c r="AE3251" t="s">
        <v>95</v>
      </c>
      <c r="AF3251" s="8">
        <v>45473</v>
      </c>
    </row>
    <row r="3252" spans="1:32" x14ac:dyDescent="0.25">
      <c r="A3252" t="s">
        <v>9608</v>
      </c>
      <c r="B3252" s="10">
        <v>2024</v>
      </c>
      <c r="C3252" s="8">
        <v>45383</v>
      </c>
      <c r="D3252" s="8">
        <v>45473</v>
      </c>
      <c r="E3252" t="s">
        <v>83</v>
      </c>
      <c r="F3252">
        <v>8.9</v>
      </c>
      <c r="G3252" t="s">
        <v>174</v>
      </c>
      <c r="H3252" t="s">
        <v>426</v>
      </c>
      <c r="I3252" t="s">
        <v>159</v>
      </c>
      <c r="J3252" t="s">
        <v>6016</v>
      </c>
      <c r="K3252" t="s">
        <v>2183</v>
      </c>
      <c r="L3252" t="s">
        <v>460</v>
      </c>
      <c r="M3252" t="s">
        <v>91</v>
      </c>
      <c r="N3252">
        <v>8399</v>
      </c>
      <c r="O3252" t="s">
        <v>93</v>
      </c>
      <c r="P3252">
        <v>8399</v>
      </c>
      <c r="Q3252" t="s">
        <v>93</v>
      </c>
      <c r="R3252">
        <v>59598929</v>
      </c>
      <c r="S3252">
        <v>59598929</v>
      </c>
      <c r="T3252">
        <v>59598929</v>
      </c>
      <c r="U3252">
        <v>59598929</v>
      </c>
      <c r="V3252">
        <v>59598929</v>
      </c>
      <c r="W3252">
        <v>59598929</v>
      </c>
      <c r="X3252">
        <v>59598929</v>
      </c>
      <c r="Y3252">
        <v>59598929</v>
      </c>
      <c r="Z3252">
        <v>59598929</v>
      </c>
      <c r="AA3252">
        <v>59598929</v>
      </c>
      <c r="AB3252">
        <v>59598929</v>
      </c>
      <c r="AC3252">
        <v>59598929</v>
      </c>
      <c r="AD3252">
        <v>59598929</v>
      </c>
      <c r="AE3252" t="s">
        <v>95</v>
      </c>
      <c r="AF3252" s="8">
        <v>45473</v>
      </c>
    </row>
    <row r="3253" spans="1:32" x14ac:dyDescent="0.25">
      <c r="A3253" t="s">
        <v>9609</v>
      </c>
      <c r="B3253" s="10">
        <v>2024</v>
      </c>
      <c r="C3253" s="8">
        <v>45383</v>
      </c>
      <c r="D3253" s="8">
        <v>45473</v>
      </c>
      <c r="E3253" t="s">
        <v>83</v>
      </c>
      <c r="F3253">
        <v>16.899999999999999</v>
      </c>
      <c r="G3253" t="s">
        <v>5014</v>
      </c>
      <c r="H3253" t="s">
        <v>9610</v>
      </c>
      <c r="I3253" t="s">
        <v>351</v>
      </c>
      <c r="J3253" t="s">
        <v>3717</v>
      </c>
      <c r="K3253" t="s">
        <v>374</v>
      </c>
      <c r="L3253" t="s">
        <v>1434</v>
      </c>
      <c r="M3253" t="s">
        <v>91</v>
      </c>
      <c r="N3253">
        <v>11060</v>
      </c>
      <c r="O3253" t="s">
        <v>93</v>
      </c>
      <c r="P3253">
        <v>11060</v>
      </c>
      <c r="Q3253" t="s">
        <v>93</v>
      </c>
      <c r="R3253">
        <v>59599024</v>
      </c>
      <c r="S3253">
        <v>59599024</v>
      </c>
      <c r="T3253">
        <v>59599024</v>
      </c>
      <c r="U3253">
        <v>59599024</v>
      </c>
      <c r="V3253">
        <v>59599024</v>
      </c>
      <c r="W3253">
        <v>59599024</v>
      </c>
      <c r="X3253">
        <v>59599024</v>
      </c>
      <c r="Y3253">
        <v>59599024</v>
      </c>
      <c r="Z3253">
        <v>59599024</v>
      </c>
      <c r="AA3253">
        <v>59599024</v>
      </c>
      <c r="AB3253">
        <v>59599024</v>
      </c>
      <c r="AC3253">
        <v>59599024</v>
      </c>
      <c r="AD3253">
        <v>59599024</v>
      </c>
      <c r="AE3253" t="s">
        <v>95</v>
      </c>
      <c r="AF3253" s="8">
        <v>45473</v>
      </c>
    </row>
    <row r="3254" spans="1:32" x14ac:dyDescent="0.25">
      <c r="A3254" t="s">
        <v>9611</v>
      </c>
      <c r="B3254" s="10">
        <v>2024</v>
      </c>
      <c r="C3254" s="8">
        <v>45383</v>
      </c>
      <c r="D3254" s="8">
        <v>45473</v>
      </c>
      <c r="E3254" t="s">
        <v>83</v>
      </c>
      <c r="F3254">
        <v>10.9</v>
      </c>
      <c r="G3254" t="s">
        <v>7804</v>
      </c>
      <c r="H3254" t="e">
        <f>+Cabo En Agua Potable</f>
        <v>#NAME?</v>
      </c>
      <c r="I3254" t="s">
        <v>351</v>
      </c>
      <c r="J3254" t="s">
        <v>3085</v>
      </c>
      <c r="K3254" t="s">
        <v>374</v>
      </c>
      <c r="L3254" t="s">
        <v>219</v>
      </c>
      <c r="M3254" t="s">
        <v>91</v>
      </c>
      <c r="N3254">
        <v>9098</v>
      </c>
      <c r="O3254" t="s">
        <v>93</v>
      </c>
      <c r="P3254">
        <v>9098</v>
      </c>
      <c r="Q3254" t="s">
        <v>93</v>
      </c>
      <c r="R3254">
        <v>59599025</v>
      </c>
      <c r="S3254">
        <v>59599025</v>
      </c>
      <c r="T3254">
        <v>59599025</v>
      </c>
      <c r="U3254">
        <v>59599025</v>
      </c>
      <c r="V3254">
        <v>59599025</v>
      </c>
      <c r="W3254">
        <v>59599025</v>
      </c>
      <c r="X3254">
        <v>59599025</v>
      </c>
      <c r="Y3254">
        <v>59599025</v>
      </c>
      <c r="Z3254">
        <v>59599025</v>
      </c>
      <c r="AA3254">
        <v>59599025</v>
      </c>
      <c r="AB3254">
        <v>59599025</v>
      </c>
      <c r="AC3254">
        <v>59599025</v>
      </c>
      <c r="AD3254">
        <v>59599025</v>
      </c>
      <c r="AE3254" t="s">
        <v>95</v>
      </c>
      <c r="AF3254" s="8">
        <v>45473</v>
      </c>
    </row>
    <row r="3255" spans="1:32" x14ac:dyDescent="0.25">
      <c r="A3255" t="s">
        <v>9612</v>
      </c>
      <c r="B3255" s="10">
        <v>2024</v>
      </c>
      <c r="C3255" s="8">
        <v>45383</v>
      </c>
      <c r="D3255" s="8">
        <v>45473</v>
      </c>
      <c r="E3255" t="s">
        <v>83</v>
      </c>
      <c r="F3255">
        <v>9.9</v>
      </c>
      <c r="G3255" t="s">
        <v>142</v>
      </c>
      <c r="H3255" t="e">
        <f>+Chofer De Cuadrilla En Agua Potable</f>
        <v>#NAME?</v>
      </c>
      <c r="I3255" t="s">
        <v>351</v>
      </c>
      <c r="J3255" t="s">
        <v>422</v>
      </c>
      <c r="K3255" t="s">
        <v>374</v>
      </c>
      <c r="L3255" t="s">
        <v>340</v>
      </c>
      <c r="M3255" t="s">
        <v>91</v>
      </c>
      <c r="N3255">
        <v>8741</v>
      </c>
      <c r="O3255" t="s">
        <v>93</v>
      </c>
      <c r="P3255">
        <v>8741</v>
      </c>
      <c r="Q3255" t="s">
        <v>93</v>
      </c>
      <c r="R3255">
        <v>59599026</v>
      </c>
      <c r="S3255">
        <v>59599026</v>
      </c>
      <c r="T3255">
        <v>59599026</v>
      </c>
      <c r="U3255">
        <v>59599026</v>
      </c>
      <c r="V3255">
        <v>59599026</v>
      </c>
      <c r="W3255">
        <v>59599026</v>
      </c>
      <c r="X3255">
        <v>59599026</v>
      </c>
      <c r="Y3255">
        <v>59599026</v>
      </c>
      <c r="Z3255">
        <v>59599026</v>
      </c>
      <c r="AA3255">
        <v>59599026</v>
      </c>
      <c r="AB3255">
        <v>59599026</v>
      </c>
      <c r="AC3255">
        <v>59599026</v>
      </c>
      <c r="AD3255">
        <v>59599026</v>
      </c>
      <c r="AE3255" t="s">
        <v>95</v>
      </c>
      <c r="AF3255" s="8">
        <v>45473</v>
      </c>
    </row>
    <row r="3256" spans="1:32" x14ac:dyDescent="0.25">
      <c r="A3256" t="s">
        <v>9613</v>
      </c>
      <c r="B3256" s="10">
        <v>2024</v>
      </c>
      <c r="C3256" s="8">
        <v>45383</v>
      </c>
      <c r="D3256" s="8">
        <v>45473</v>
      </c>
      <c r="E3256" t="s">
        <v>83</v>
      </c>
      <c r="F3256">
        <v>8.9</v>
      </c>
      <c r="G3256" t="s">
        <v>99</v>
      </c>
      <c r="H3256" t="s">
        <v>9614</v>
      </c>
      <c r="I3256" t="s">
        <v>351</v>
      </c>
      <c r="J3256" t="s">
        <v>2963</v>
      </c>
      <c r="K3256" t="s">
        <v>374</v>
      </c>
      <c r="L3256" t="s">
        <v>453</v>
      </c>
      <c r="M3256" t="s">
        <v>91</v>
      </c>
      <c r="N3256">
        <v>8399</v>
      </c>
      <c r="O3256" t="s">
        <v>93</v>
      </c>
      <c r="P3256">
        <v>8399</v>
      </c>
      <c r="Q3256" t="s">
        <v>93</v>
      </c>
      <c r="R3256">
        <v>59599027</v>
      </c>
      <c r="S3256">
        <v>59599027</v>
      </c>
      <c r="T3256">
        <v>59599027</v>
      </c>
      <c r="U3256">
        <v>59599027</v>
      </c>
      <c r="V3256">
        <v>59599027</v>
      </c>
      <c r="W3256">
        <v>59599027</v>
      </c>
      <c r="X3256">
        <v>59599027</v>
      </c>
      <c r="Y3256">
        <v>59599027</v>
      </c>
      <c r="Z3256">
        <v>59599027</v>
      </c>
      <c r="AA3256">
        <v>59599027</v>
      </c>
      <c r="AB3256">
        <v>59599027</v>
      </c>
      <c r="AC3256">
        <v>59599027</v>
      </c>
      <c r="AD3256">
        <v>59599027</v>
      </c>
      <c r="AE3256" t="s">
        <v>95</v>
      </c>
      <c r="AF3256" s="8">
        <v>45473</v>
      </c>
    </row>
    <row r="3257" spans="1:32" x14ac:dyDescent="0.25">
      <c r="A3257" t="s">
        <v>9615</v>
      </c>
      <c r="B3257" s="10">
        <v>2024</v>
      </c>
      <c r="C3257" s="8">
        <v>45383</v>
      </c>
      <c r="D3257" s="8">
        <v>45473</v>
      </c>
      <c r="E3257" t="s">
        <v>83</v>
      </c>
      <c r="F3257">
        <v>8.9</v>
      </c>
      <c r="G3257" t="s">
        <v>99</v>
      </c>
      <c r="H3257" t="e">
        <f>+Valvulista En Agua Potable</f>
        <v>#NAME?</v>
      </c>
      <c r="I3257" t="s">
        <v>351</v>
      </c>
      <c r="J3257" t="s">
        <v>6016</v>
      </c>
      <c r="K3257" t="s">
        <v>374</v>
      </c>
      <c r="L3257" t="s">
        <v>1652</v>
      </c>
      <c r="M3257" t="s">
        <v>91</v>
      </c>
      <c r="N3257">
        <v>8399</v>
      </c>
      <c r="O3257" t="s">
        <v>93</v>
      </c>
      <c r="P3257">
        <v>8399</v>
      </c>
      <c r="Q3257" t="s">
        <v>93</v>
      </c>
      <c r="R3257">
        <v>59599028</v>
      </c>
      <c r="S3257">
        <v>59599028</v>
      </c>
      <c r="T3257">
        <v>59599028</v>
      </c>
      <c r="U3257">
        <v>59599028</v>
      </c>
      <c r="V3257">
        <v>59599028</v>
      </c>
      <c r="W3257">
        <v>59599028</v>
      </c>
      <c r="X3257">
        <v>59599028</v>
      </c>
      <c r="Y3257">
        <v>59599028</v>
      </c>
      <c r="Z3257">
        <v>59599028</v>
      </c>
      <c r="AA3257">
        <v>59599028</v>
      </c>
      <c r="AB3257">
        <v>59599028</v>
      </c>
      <c r="AC3257">
        <v>59599028</v>
      </c>
      <c r="AD3257">
        <v>59599028</v>
      </c>
      <c r="AE3257" t="s">
        <v>95</v>
      </c>
      <c r="AF3257" s="8">
        <v>45473</v>
      </c>
    </row>
    <row r="3258" spans="1:32" x14ac:dyDescent="0.25">
      <c r="A3258" t="s">
        <v>9616</v>
      </c>
      <c r="B3258" s="10">
        <v>2024</v>
      </c>
      <c r="C3258" s="8">
        <v>45383</v>
      </c>
      <c r="D3258" s="8">
        <v>45473</v>
      </c>
      <c r="E3258" t="s">
        <v>83</v>
      </c>
      <c r="F3258">
        <v>7.9</v>
      </c>
      <c r="G3258" t="s">
        <v>124</v>
      </c>
      <c r="H3258" t="s">
        <v>1851</v>
      </c>
      <c r="I3258" t="s">
        <v>351</v>
      </c>
      <c r="J3258" t="s">
        <v>6479</v>
      </c>
      <c r="K3258" t="s">
        <v>374</v>
      </c>
      <c r="L3258" t="s">
        <v>146</v>
      </c>
      <c r="M3258" t="s">
        <v>91</v>
      </c>
      <c r="N3258">
        <v>6532</v>
      </c>
      <c r="O3258" t="s">
        <v>93</v>
      </c>
      <c r="P3258">
        <v>6532</v>
      </c>
      <c r="Q3258" t="s">
        <v>93</v>
      </c>
      <c r="R3258">
        <v>59599029</v>
      </c>
      <c r="S3258">
        <v>59599029</v>
      </c>
      <c r="T3258">
        <v>59599029</v>
      </c>
      <c r="U3258">
        <v>59599029</v>
      </c>
      <c r="V3258">
        <v>59599029</v>
      </c>
      <c r="W3258">
        <v>59599029</v>
      </c>
      <c r="X3258">
        <v>59599029</v>
      </c>
      <c r="Y3258">
        <v>59599029</v>
      </c>
      <c r="Z3258">
        <v>59599029</v>
      </c>
      <c r="AA3258">
        <v>59599029</v>
      </c>
      <c r="AB3258">
        <v>59599029</v>
      </c>
      <c r="AC3258">
        <v>59599029</v>
      </c>
      <c r="AD3258">
        <v>59599029</v>
      </c>
      <c r="AE3258" t="s">
        <v>95</v>
      </c>
      <c r="AF3258" s="8">
        <v>45473</v>
      </c>
    </row>
    <row r="3259" spans="1:32" x14ac:dyDescent="0.25">
      <c r="A3259" t="s">
        <v>9617</v>
      </c>
      <c r="B3259" s="10">
        <v>2024</v>
      </c>
      <c r="C3259" s="8">
        <v>45383</v>
      </c>
      <c r="D3259" s="8">
        <v>45473</v>
      </c>
      <c r="E3259" t="s">
        <v>83</v>
      </c>
      <c r="F3259">
        <v>19.899999999999999</v>
      </c>
      <c r="G3259" t="s">
        <v>107</v>
      </c>
      <c r="H3259" t="s">
        <v>181</v>
      </c>
      <c r="I3259" t="s">
        <v>3502</v>
      </c>
      <c r="J3259" t="s">
        <v>9618</v>
      </c>
      <c r="K3259" t="s">
        <v>672</v>
      </c>
      <c r="L3259" t="s">
        <v>465</v>
      </c>
      <c r="M3259" t="s">
        <v>137</v>
      </c>
      <c r="N3259">
        <v>11949</v>
      </c>
      <c r="O3259" t="s">
        <v>93</v>
      </c>
      <c r="P3259">
        <v>11949</v>
      </c>
      <c r="Q3259" t="s">
        <v>93</v>
      </c>
      <c r="R3259">
        <v>59599326</v>
      </c>
      <c r="S3259">
        <v>59599326</v>
      </c>
      <c r="T3259">
        <v>59599326</v>
      </c>
      <c r="U3259">
        <v>59599326</v>
      </c>
      <c r="V3259">
        <v>59599326</v>
      </c>
      <c r="W3259">
        <v>59599326</v>
      </c>
      <c r="X3259">
        <v>59599326</v>
      </c>
      <c r="Y3259">
        <v>59599326</v>
      </c>
      <c r="Z3259">
        <v>59599326</v>
      </c>
      <c r="AA3259">
        <v>59599326</v>
      </c>
      <c r="AB3259">
        <v>59599326</v>
      </c>
      <c r="AC3259">
        <v>59599326</v>
      </c>
      <c r="AD3259">
        <v>59599326</v>
      </c>
      <c r="AE3259" t="s">
        <v>95</v>
      </c>
      <c r="AF3259" s="8">
        <v>45473</v>
      </c>
    </row>
    <row r="3260" spans="1:32" x14ac:dyDescent="0.25">
      <c r="A3260" t="s">
        <v>9619</v>
      </c>
      <c r="B3260" s="10">
        <v>2024</v>
      </c>
      <c r="C3260" s="8">
        <v>45383</v>
      </c>
      <c r="D3260" s="8">
        <v>45473</v>
      </c>
      <c r="E3260" t="s">
        <v>83</v>
      </c>
      <c r="F3260">
        <v>9.9</v>
      </c>
      <c r="G3260" t="s">
        <v>142</v>
      </c>
      <c r="H3260" t="e">
        <f>+Templetero</f>
        <v>#NAME?</v>
      </c>
      <c r="I3260" t="s">
        <v>548</v>
      </c>
      <c r="J3260" t="s">
        <v>9620</v>
      </c>
      <c r="K3260" t="s">
        <v>672</v>
      </c>
      <c r="L3260" t="s">
        <v>90</v>
      </c>
      <c r="M3260" t="s">
        <v>91</v>
      </c>
      <c r="N3260">
        <v>8741</v>
      </c>
      <c r="O3260" t="s">
        <v>93</v>
      </c>
      <c r="P3260">
        <v>8741</v>
      </c>
      <c r="Q3260" t="s">
        <v>93</v>
      </c>
      <c r="R3260">
        <v>59599327</v>
      </c>
      <c r="S3260">
        <v>59599327</v>
      </c>
      <c r="T3260">
        <v>59599327</v>
      </c>
      <c r="U3260">
        <v>59599327</v>
      </c>
      <c r="V3260">
        <v>59599327</v>
      </c>
      <c r="W3260">
        <v>59599327</v>
      </c>
      <c r="X3260">
        <v>59599327</v>
      </c>
      <c r="Y3260">
        <v>59599327</v>
      </c>
      <c r="Z3260">
        <v>59599327</v>
      </c>
      <c r="AA3260">
        <v>59599327</v>
      </c>
      <c r="AB3260">
        <v>59599327</v>
      </c>
      <c r="AC3260">
        <v>59599327</v>
      </c>
      <c r="AD3260">
        <v>59599327</v>
      </c>
      <c r="AE3260" t="s">
        <v>95</v>
      </c>
      <c r="AF3260" s="8">
        <v>45473</v>
      </c>
    </row>
    <row r="3261" spans="1:32" x14ac:dyDescent="0.25">
      <c r="A3261" t="s">
        <v>9621</v>
      </c>
      <c r="B3261" s="10">
        <v>2024</v>
      </c>
      <c r="C3261" s="8">
        <v>45383</v>
      </c>
      <c r="D3261" s="8">
        <v>45473</v>
      </c>
      <c r="E3261" t="s">
        <v>83</v>
      </c>
      <c r="F3261">
        <v>10.9</v>
      </c>
      <c r="G3261" t="s">
        <v>85</v>
      </c>
      <c r="H3261" t="s">
        <v>9622</v>
      </c>
      <c r="I3261" t="s">
        <v>285</v>
      </c>
      <c r="J3261" t="s">
        <v>191</v>
      </c>
      <c r="K3261" t="s">
        <v>672</v>
      </c>
      <c r="L3261" t="s">
        <v>256</v>
      </c>
      <c r="M3261" t="s">
        <v>91</v>
      </c>
      <c r="N3261">
        <v>9098</v>
      </c>
      <c r="O3261" t="s">
        <v>93</v>
      </c>
      <c r="P3261">
        <v>9098</v>
      </c>
      <c r="Q3261" t="s">
        <v>93</v>
      </c>
      <c r="R3261">
        <v>59599328</v>
      </c>
      <c r="S3261">
        <v>59599328</v>
      </c>
      <c r="T3261">
        <v>59599328</v>
      </c>
      <c r="U3261">
        <v>59599328</v>
      </c>
      <c r="V3261">
        <v>59599328</v>
      </c>
      <c r="W3261">
        <v>59599328</v>
      </c>
      <c r="X3261">
        <v>59599328</v>
      </c>
      <c r="Y3261">
        <v>59599328</v>
      </c>
      <c r="Z3261">
        <v>59599328</v>
      </c>
      <c r="AA3261">
        <v>59599328</v>
      </c>
      <c r="AB3261">
        <v>59599328</v>
      </c>
      <c r="AC3261">
        <v>59599328</v>
      </c>
      <c r="AD3261">
        <v>59599328</v>
      </c>
      <c r="AE3261" t="s">
        <v>95</v>
      </c>
      <c r="AF3261" s="8">
        <v>45473</v>
      </c>
    </row>
    <row r="3262" spans="1:32" x14ac:dyDescent="0.25">
      <c r="A3262" t="s">
        <v>9623</v>
      </c>
      <c r="B3262" s="10">
        <v>2024</v>
      </c>
      <c r="C3262" s="8">
        <v>45383</v>
      </c>
      <c r="D3262" s="8">
        <v>45473</v>
      </c>
      <c r="E3262" t="s">
        <v>83</v>
      </c>
      <c r="F3262">
        <v>13.9</v>
      </c>
      <c r="G3262" t="s">
        <v>356</v>
      </c>
      <c r="H3262" t="s">
        <v>181</v>
      </c>
      <c r="I3262" t="s">
        <v>500</v>
      </c>
      <c r="J3262" t="s">
        <v>3919</v>
      </c>
      <c r="K3262" t="s">
        <v>672</v>
      </c>
      <c r="L3262" t="s">
        <v>2101</v>
      </c>
      <c r="M3262" t="s">
        <v>137</v>
      </c>
      <c r="N3262">
        <v>9591</v>
      </c>
      <c r="O3262" t="s">
        <v>93</v>
      </c>
      <c r="P3262">
        <v>9591</v>
      </c>
      <c r="Q3262" t="s">
        <v>93</v>
      </c>
      <c r="R3262">
        <v>59599329</v>
      </c>
      <c r="S3262">
        <v>59599329</v>
      </c>
      <c r="T3262">
        <v>59599329</v>
      </c>
      <c r="U3262">
        <v>59599329</v>
      </c>
      <c r="V3262">
        <v>59599329</v>
      </c>
      <c r="W3262">
        <v>59599329</v>
      </c>
      <c r="X3262">
        <v>59599329</v>
      </c>
      <c r="Y3262">
        <v>59599329</v>
      </c>
      <c r="Z3262">
        <v>59599329</v>
      </c>
      <c r="AA3262">
        <v>59599329</v>
      </c>
      <c r="AB3262">
        <v>59599329</v>
      </c>
      <c r="AC3262">
        <v>59599329</v>
      </c>
      <c r="AD3262">
        <v>59599329</v>
      </c>
      <c r="AE3262" t="s">
        <v>95</v>
      </c>
      <c r="AF3262" s="8">
        <v>45473</v>
      </c>
    </row>
    <row r="3263" spans="1:32" x14ac:dyDescent="0.25">
      <c r="A3263" t="s">
        <v>9624</v>
      </c>
      <c r="B3263" s="10">
        <v>2024</v>
      </c>
      <c r="C3263" s="8">
        <v>45383</v>
      </c>
      <c r="D3263" s="8">
        <v>45473</v>
      </c>
      <c r="E3263" t="s">
        <v>83</v>
      </c>
      <c r="F3263">
        <v>9.9</v>
      </c>
      <c r="G3263" t="s">
        <v>142</v>
      </c>
      <c r="H3263" t="e">
        <f>+Sepulturero En Panteon (San Lorenzo T)</f>
        <v>#NAME?</v>
      </c>
      <c r="I3263" t="s">
        <v>868</v>
      </c>
      <c r="J3263" t="s">
        <v>688</v>
      </c>
      <c r="K3263" t="s">
        <v>672</v>
      </c>
      <c r="L3263" t="s">
        <v>5386</v>
      </c>
      <c r="M3263" t="s">
        <v>91</v>
      </c>
      <c r="N3263">
        <v>8741</v>
      </c>
      <c r="O3263" t="s">
        <v>93</v>
      </c>
      <c r="P3263">
        <v>8741</v>
      </c>
      <c r="Q3263" t="s">
        <v>93</v>
      </c>
      <c r="R3263">
        <v>59599330</v>
      </c>
      <c r="S3263">
        <v>59599330</v>
      </c>
      <c r="T3263">
        <v>59599330</v>
      </c>
      <c r="U3263">
        <v>59599330</v>
      </c>
      <c r="V3263">
        <v>59599330</v>
      </c>
      <c r="W3263">
        <v>59599330</v>
      </c>
      <c r="X3263">
        <v>59599330</v>
      </c>
      <c r="Y3263">
        <v>59599330</v>
      </c>
      <c r="Z3263">
        <v>59599330</v>
      </c>
      <c r="AA3263">
        <v>59599330</v>
      </c>
      <c r="AB3263">
        <v>59599330</v>
      </c>
      <c r="AC3263">
        <v>59599330</v>
      </c>
      <c r="AD3263">
        <v>59599330</v>
      </c>
      <c r="AE3263" t="s">
        <v>95</v>
      </c>
      <c r="AF3263" s="8">
        <v>45473</v>
      </c>
    </row>
    <row r="3264" spans="1:32" x14ac:dyDescent="0.25">
      <c r="A3264" t="s">
        <v>9625</v>
      </c>
      <c r="B3264" s="10">
        <v>2024</v>
      </c>
      <c r="C3264" s="8">
        <v>45383</v>
      </c>
      <c r="D3264" s="8">
        <v>45473</v>
      </c>
      <c r="E3264" t="s">
        <v>83</v>
      </c>
      <c r="F3264">
        <v>8.9</v>
      </c>
      <c r="G3264" t="s">
        <v>99</v>
      </c>
      <c r="H3264" t="s">
        <v>9626</v>
      </c>
      <c r="I3264" t="s">
        <v>868</v>
      </c>
      <c r="J3264" t="s">
        <v>555</v>
      </c>
      <c r="K3264" t="s">
        <v>672</v>
      </c>
      <c r="L3264" t="s">
        <v>5386</v>
      </c>
      <c r="M3264" t="s">
        <v>91</v>
      </c>
      <c r="N3264">
        <v>8399</v>
      </c>
      <c r="O3264" t="s">
        <v>93</v>
      </c>
      <c r="P3264">
        <v>8399</v>
      </c>
      <c r="Q3264" t="s">
        <v>93</v>
      </c>
      <c r="R3264">
        <v>59599331</v>
      </c>
      <c r="S3264">
        <v>59599331</v>
      </c>
      <c r="T3264">
        <v>59599331</v>
      </c>
      <c r="U3264">
        <v>59599331</v>
      </c>
      <c r="V3264">
        <v>59599331</v>
      </c>
      <c r="W3264">
        <v>59599331</v>
      </c>
      <c r="X3264">
        <v>59599331</v>
      </c>
      <c r="Y3264">
        <v>59599331</v>
      </c>
      <c r="Z3264">
        <v>59599331</v>
      </c>
      <c r="AA3264">
        <v>59599331</v>
      </c>
      <c r="AB3264">
        <v>59599331</v>
      </c>
      <c r="AC3264">
        <v>59599331</v>
      </c>
      <c r="AD3264">
        <v>59599331</v>
      </c>
      <c r="AE3264" t="s">
        <v>95</v>
      </c>
      <c r="AF3264" s="8">
        <v>45473</v>
      </c>
    </row>
    <row r="3265" spans="1:32" x14ac:dyDescent="0.25">
      <c r="A3265" t="s">
        <v>9627</v>
      </c>
      <c r="B3265" s="10">
        <v>2024</v>
      </c>
      <c r="C3265" s="8">
        <v>45383</v>
      </c>
      <c r="D3265" s="8">
        <v>45473</v>
      </c>
      <c r="E3265" t="s">
        <v>83</v>
      </c>
      <c r="F3265">
        <v>16.899999999999999</v>
      </c>
      <c r="G3265" t="s">
        <v>410</v>
      </c>
      <c r="H3265" t="s">
        <v>181</v>
      </c>
      <c r="I3265" t="s">
        <v>6899</v>
      </c>
      <c r="J3265" t="s">
        <v>2404</v>
      </c>
      <c r="K3265" t="s">
        <v>2381</v>
      </c>
      <c r="L3265" t="s">
        <v>192</v>
      </c>
      <c r="M3265" t="s">
        <v>137</v>
      </c>
      <c r="N3265">
        <v>11060</v>
      </c>
      <c r="O3265" t="s">
        <v>93</v>
      </c>
      <c r="P3265">
        <v>11060</v>
      </c>
      <c r="Q3265" t="s">
        <v>93</v>
      </c>
      <c r="R3265">
        <v>59599362</v>
      </c>
      <c r="S3265">
        <v>59599362</v>
      </c>
      <c r="T3265">
        <v>59599362</v>
      </c>
      <c r="U3265">
        <v>59599362</v>
      </c>
      <c r="V3265">
        <v>59599362</v>
      </c>
      <c r="W3265">
        <v>59599362</v>
      </c>
      <c r="X3265">
        <v>59599362</v>
      </c>
      <c r="Y3265">
        <v>59599362</v>
      </c>
      <c r="Z3265">
        <v>59599362</v>
      </c>
      <c r="AA3265">
        <v>59599362</v>
      </c>
      <c r="AB3265">
        <v>59599362</v>
      </c>
      <c r="AC3265">
        <v>59599362</v>
      </c>
      <c r="AD3265">
        <v>59599362</v>
      </c>
      <c r="AE3265" t="s">
        <v>95</v>
      </c>
      <c r="AF3265" s="8">
        <v>45473</v>
      </c>
    </row>
    <row r="3266" spans="1:32" x14ac:dyDescent="0.25">
      <c r="A3266" t="s">
        <v>9628</v>
      </c>
      <c r="B3266" s="10">
        <v>2024</v>
      </c>
      <c r="C3266" s="8">
        <v>45383</v>
      </c>
      <c r="D3266" s="8">
        <v>45473</v>
      </c>
      <c r="E3266" t="s">
        <v>83</v>
      </c>
      <c r="F3266">
        <v>11.9</v>
      </c>
      <c r="G3266" t="s">
        <v>491</v>
      </c>
      <c r="H3266" t="s">
        <v>308</v>
      </c>
      <c r="I3266" t="s">
        <v>2109</v>
      </c>
      <c r="J3266" t="s">
        <v>2370</v>
      </c>
      <c r="K3266" t="s">
        <v>2381</v>
      </c>
      <c r="L3266" t="s">
        <v>6270</v>
      </c>
      <c r="M3266" t="s">
        <v>91</v>
      </c>
      <c r="N3266">
        <v>9474</v>
      </c>
      <c r="O3266" t="s">
        <v>93</v>
      </c>
      <c r="P3266">
        <v>9474</v>
      </c>
      <c r="Q3266" t="s">
        <v>93</v>
      </c>
      <c r="R3266">
        <v>59599363</v>
      </c>
      <c r="S3266">
        <v>59599363</v>
      </c>
      <c r="T3266">
        <v>59599363</v>
      </c>
      <c r="U3266">
        <v>59599363</v>
      </c>
      <c r="V3266">
        <v>59599363</v>
      </c>
      <c r="W3266">
        <v>59599363</v>
      </c>
      <c r="X3266">
        <v>59599363</v>
      </c>
      <c r="Y3266">
        <v>59599363</v>
      </c>
      <c r="Z3266">
        <v>59599363</v>
      </c>
      <c r="AA3266">
        <v>59599363</v>
      </c>
      <c r="AB3266">
        <v>59599363</v>
      </c>
      <c r="AC3266">
        <v>59599363</v>
      </c>
      <c r="AD3266">
        <v>59599363</v>
      </c>
      <c r="AE3266" t="s">
        <v>95</v>
      </c>
      <c r="AF3266" s="8">
        <v>45473</v>
      </c>
    </row>
    <row r="3267" spans="1:32" x14ac:dyDescent="0.25">
      <c r="A3267" t="s">
        <v>9629</v>
      </c>
      <c r="B3267" s="10">
        <v>2024</v>
      </c>
      <c r="C3267" s="8">
        <v>45383</v>
      </c>
      <c r="D3267" s="8">
        <v>45473</v>
      </c>
      <c r="E3267" t="s">
        <v>83</v>
      </c>
      <c r="F3267">
        <v>8.9</v>
      </c>
      <c r="G3267" t="s">
        <v>546</v>
      </c>
      <c r="H3267" t="s">
        <v>1100</v>
      </c>
      <c r="I3267" t="s">
        <v>159</v>
      </c>
      <c r="J3267" t="s">
        <v>9630</v>
      </c>
      <c r="K3267" t="s">
        <v>2381</v>
      </c>
      <c r="L3267" t="s">
        <v>770</v>
      </c>
      <c r="M3267" t="s">
        <v>91</v>
      </c>
      <c r="N3267">
        <v>7364</v>
      </c>
      <c r="O3267" t="s">
        <v>93</v>
      </c>
      <c r="P3267">
        <v>7364</v>
      </c>
      <c r="Q3267" t="s">
        <v>93</v>
      </c>
      <c r="R3267">
        <v>59599364</v>
      </c>
      <c r="S3267">
        <v>59599364</v>
      </c>
      <c r="T3267">
        <v>59599364</v>
      </c>
      <c r="U3267">
        <v>59599364</v>
      </c>
      <c r="V3267">
        <v>59599364</v>
      </c>
      <c r="W3267">
        <v>59599364</v>
      </c>
      <c r="X3267">
        <v>59599364</v>
      </c>
      <c r="Y3267">
        <v>59599364</v>
      </c>
      <c r="Z3267">
        <v>59599364</v>
      </c>
      <c r="AA3267">
        <v>59599364</v>
      </c>
      <c r="AB3267">
        <v>59599364</v>
      </c>
      <c r="AC3267">
        <v>59599364</v>
      </c>
      <c r="AD3267">
        <v>59599364</v>
      </c>
      <c r="AE3267" t="s">
        <v>95</v>
      </c>
      <c r="AF3267" s="8">
        <v>45473</v>
      </c>
    </row>
    <row r="3268" spans="1:32" x14ac:dyDescent="0.25">
      <c r="A3268" t="s">
        <v>9631</v>
      </c>
      <c r="B3268" s="10">
        <v>2024</v>
      </c>
      <c r="C3268" s="8">
        <v>45383</v>
      </c>
      <c r="D3268" s="8">
        <v>45473</v>
      </c>
      <c r="E3268" t="s">
        <v>83</v>
      </c>
      <c r="F3268">
        <v>8.9</v>
      </c>
      <c r="G3268" t="s">
        <v>546</v>
      </c>
      <c r="H3268" t="s">
        <v>195</v>
      </c>
      <c r="I3268" t="s">
        <v>1391</v>
      </c>
      <c r="J3268" t="s">
        <v>9632</v>
      </c>
      <c r="K3268" t="s">
        <v>2381</v>
      </c>
      <c r="L3268" t="s">
        <v>3343</v>
      </c>
      <c r="M3268" t="s">
        <v>137</v>
      </c>
      <c r="N3268">
        <v>7364</v>
      </c>
      <c r="O3268" t="s">
        <v>93</v>
      </c>
      <c r="P3268">
        <v>7364</v>
      </c>
      <c r="Q3268" t="s">
        <v>93</v>
      </c>
      <c r="R3268">
        <v>59599365</v>
      </c>
      <c r="S3268">
        <v>59599365</v>
      </c>
      <c r="T3268">
        <v>59599365</v>
      </c>
      <c r="U3268">
        <v>59599365</v>
      </c>
      <c r="V3268">
        <v>59599365</v>
      </c>
      <c r="W3268">
        <v>59599365</v>
      </c>
      <c r="X3268">
        <v>59599365</v>
      </c>
      <c r="Y3268">
        <v>59599365</v>
      </c>
      <c r="Z3268">
        <v>59599365</v>
      </c>
      <c r="AA3268">
        <v>59599365</v>
      </c>
      <c r="AB3268">
        <v>59599365</v>
      </c>
      <c r="AC3268">
        <v>59599365</v>
      </c>
      <c r="AD3268">
        <v>59599365</v>
      </c>
      <c r="AE3268" t="s">
        <v>95</v>
      </c>
      <c r="AF3268" s="8">
        <v>45473</v>
      </c>
    </row>
    <row r="3269" spans="1:32" x14ac:dyDescent="0.25">
      <c r="A3269" t="s">
        <v>9633</v>
      </c>
      <c r="B3269" s="10">
        <v>2024</v>
      </c>
      <c r="C3269" s="8">
        <v>45383</v>
      </c>
      <c r="D3269" s="8">
        <v>45473</v>
      </c>
      <c r="E3269" t="s">
        <v>83</v>
      </c>
      <c r="F3269">
        <v>15</v>
      </c>
      <c r="G3269" t="s">
        <v>736</v>
      </c>
      <c r="H3269" t="s">
        <v>9634</v>
      </c>
      <c r="I3269" t="s">
        <v>4208</v>
      </c>
      <c r="J3269" t="s">
        <v>9635</v>
      </c>
      <c r="K3269" t="s">
        <v>2381</v>
      </c>
      <c r="L3269" t="s">
        <v>192</v>
      </c>
      <c r="M3269" t="s">
        <v>137</v>
      </c>
      <c r="N3269">
        <v>9736</v>
      </c>
      <c r="O3269" t="s">
        <v>93</v>
      </c>
      <c r="P3269">
        <v>9736</v>
      </c>
      <c r="Q3269" t="s">
        <v>93</v>
      </c>
      <c r="R3269">
        <v>59599366</v>
      </c>
      <c r="S3269">
        <v>59599366</v>
      </c>
      <c r="T3269">
        <v>59599366</v>
      </c>
      <c r="U3269">
        <v>59599366</v>
      </c>
      <c r="V3269">
        <v>59599366</v>
      </c>
      <c r="W3269">
        <v>59599366</v>
      </c>
      <c r="X3269">
        <v>59599366</v>
      </c>
      <c r="Y3269">
        <v>59599366</v>
      </c>
      <c r="Z3269">
        <v>59599366</v>
      </c>
      <c r="AA3269">
        <v>59599366</v>
      </c>
      <c r="AB3269">
        <v>59599366</v>
      </c>
      <c r="AC3269">
        <v>59599366</v>
      </c>
      <c r="AD3269">
        <v>59599366</v>
      </c>
      <c r="AE3269" t="s">
        <v>95</v>
      </c>
      <c r="AF3269" s="8">
        <v>45473</v>
      </c>
    </row>
    <row r="3270" spans="1:32" x14ac:dyDescent="0.25">
      <c r="A3270" t="s">
        <v>9636</v>
      </c>
      <c r="B3270" s="10">
        <v>2024</v>
      </c>
      <c r="C3270" s="8">
        <v>45383</v>
      </c>
      <c r="D3270" s="8">
        <v>45473</v>
      </c>
      <c r="E3270" t="s">
        <v>83</v>
      </c>
      <c r="F3270">
        <v>15.9</v>
      </c>
      <c r="G3270" t="s">
        <v>482</v>
      </c>
      <c r="H3270" t="s">
        <v>9637</v>
      </c>
      <c r="I3270" t="s">
        <v>5072</v>
      </c>
      <c r="J3270" t="s">
        <v>3613</v>
      </c>
      <c r="K3270" t="s">
        <v>2381</v>
      </c>
      <c r="L3270" t="s">
        <v>184</v>
      </c>
      <c r="M3270" t="s">
        <v>91</v>
      </c>
      <c r="N3270">
        <v>10774</v>
      </c>
      <c r="O3270" t="s">
        <v>93</v>
      </c>
      <c r="P3270">
        <v>10774</v>
      </c>
      <c r="Q3270" t="s">
        <v>93</v>
      </c>
      <c r="R3270">
        <v>59599367</v>
      </c>
      <c r="S3270">
        <v>59599367</v>
      </c>
      <c r="T3270">
        <v>59599367</v>
      </c>
      <c r="U3270">
        <v>59599367</v>
      </c>
      <c r="V3270">
        <v>59599367</v>
      </c>
      <c r="W3270">
        <v>59599367</v>
      </c>
      <c r="X3270">
        <v>59599367</v>
      </c>
      <c r="Y3270">
        <v>59599367</v>
      </c>
      <c r="Z3270">
        <v>59599367</v>
      </c>
      <c r="AA3270">
        <v>59599367</v>
      </c>
      <c r="AB3270">
        <v>59599367</v>
      </c>
      <c r="AC3270">
        <v>59599367</v>
      </c>
      <c r="AD3270">
        <v>59599367</v>
      </c>
      <c r="AE3270" t="s">
        <v>95</v>
      </c>
      <c r="AF3270" s="8">
        <v>45473</v>
      </c>
    </row>
    <row r="3271" spans="1:32" x14ac:dyDescent="0.25">
      <c r="A3271" t="s">
        <v>9638</v>
      </c>
      <c r="B3271" s="10">
        <v>2024</v>
      </c>
      <c r="C3271" s="8">
        <v>45383</v>
      </c>
      <c r="D3271" s="8">
        <v>45473</v>
      </c>
      <c r="E3271" t="s">
        <v>83</v>
      </c>
      <c r="F3271">
        <v>8.9</v>
      </c>
      <c r="G3271" t="s">
        <v>174</v>
      </c>
      <c r="H3271" t="s">
        <v>9639</v>
      </c>
      <c r="I3271" t="s">
        <v>366</v>
      </c>
      <c r="J3271" t="s">
        <v>9640</v>
      </c>
      <c r="K3271" t="s">
        <v>9270</v>
      </c>
      <c r="L3271" t="s">
        <v>605</v>
      </c>
      <c r="M3271" t="s">
        <v>137</v>
      </c>
      <c r="N3271">
        <v>8399</v>
      </c>
      <c r="O3271" t="s">
        <v>93</v>
      </c>
      <c r="P3271">
        <v>8399</v>
      </c>
      <c r="Q3271" t="s">
        <v>93</v>
      </c>
      <c r="R3271">
        <v>59600269</v>
      </c>
      <c r="S3271">
        <v>59600269</v>
      </c>
      <c r="T3271">
        <v>59600269</v>
      </c>
      <c r="U3271">
        <v>59600269</v>
      </c>
      <c r="V3271">
        <v>59600269</v>
      </c>
      <c r="W3271">
        <v>59600269</v>
      </c>
      <c r="X3271">
        <v>59600269</v>
      </c>
      <c r="Y3271">
        <v>59600269</v>
      </c>
      <c r="Z3271">
        <v>59600269</v>
      </c>
      <c r="AA3271">
        <v>59600269</v>
      </c>
      <c r="AB3271">
        <v>59600269</v>
      </c>
      <c r="AC3271">
        <v>59600269</v>
      </c>
      <c r="AD3271">
        <v>59600269</v>
      </c>
      <c r="AE3271" t="s">
        <v>95</v>
      </c>
      <c r="AF3271" s="8">
        <v>45473</v>
      </c>
    </row>
    <row r="3272" spans="1:32" x14ac:dyDescent="0.25">
      <c r="A3272" t="s">
        <v>9641</v>
      </c>
      <c r="B3272" s="10">
        <v>2024</v>
      </c>
      <c r="C3272" s="8">
        <v>45383</v>
      </c>
      <c r="D3272" s="8">
        <v>45473</v>
      </c>
      <c r="E3272" t="s">
        <v>83</v>
      </c>
      <c r="F3272">
        <v>8.9</v>
      </c>
      <c r="G3272" t="s">
        <v>99</v>
      </c>
      <c r="H3272" t="s">
        <v>9642</v>
      </c>
      <c r="I3272" t="s">
        <v>600</v>
      </c>
      <c r="J3272" t="s">
        <v>191</v>
      </c>
      <c r="K3272" t="s">
        <v>9643</v>
      </c>
      <c r="L3272" t="s">
        <v>5341</v>
      </c>
      <c r="M3272" t="s">
        <v>91</v>
      </c>
      <c r="N3272">
        <v>8399</v>
      </c>
      <c r="O3272" t="s">
        <v>93</v>
      </c>
      <c r="P3272">
        <v>8399</v>
      </c>
      <c r="Q3272" t="s">
        <v>93</v>
      </c>
      <c r="R3272">
        <v>59600270</v>
      </c>
      <c r="S3272">
        <v>59600270</v>
      </c>
      <c r="T3272">
        <v>59600270</v>
      </c>
      <c r="U3272">
        <v>59600270</v>
      </c>
      <c r="V3272">
        <v>59600270</v>
      </c>
      <c r="W3272">
        <v>59600270</v>
      </c>
      <c r="X3272">
        <v>59600270</v>
      </c>
      <c r="Y3272">
        <v>59600270</v>
      </c>
      <c r="Z3272">
        <v>59600270</v>
      </c>
      <c r="AA3272">
        <v>59600270</v>
      </c>
      <c r="AB3272">
        <v>59600270</v>
      </c>
      <c r="AC3272">
        <v>59600270</v>
      </c>
      <c r="AD3272">
        <v>59600270</v>
      </c>
      <c r="AE3272" t="s">
        <v>95</v>
      </c>
      <c r="AF3272" s="8">
        <v>45473</v>
      </c>
    </row>
    <row r="3273" spans="1:32" x14ac:dyDescent="0.25">
      <c r="A3273" t="s">
        <v>9644</v>
      </c>
      <c r="B3273" s="10">
        <v>2024</v>
      </c>
      <c r="C3273" s="8">
        <v>45383</v>
      </c>
      <c r="D3273" s="8">
        <v>45473</v>
      </c>
      <c r="E3273" t="s">
        <v>83</v>
      </c>
      <c r="F3273">
        <v>16.899999999999999</v>
      </c>
      <c r="G3273" t="s">
        <v>260</v>
      </c>
      <c r="H3273" t="s">
        <v>9645</v>
      </c>
      <c r="I3273" t="s">
        <v>134</v>
      </c>
      <c r="J3273" t="s">
        <v>1386</v>
      </c>
      <c r="K3273" t="s">
        <v>9643</v>
      </c>
      <c r="L3273" t="s">
        <v>830</v>
      </c>
      <c r="M3273" t="s">
        <v>91</v>
      </c>
      <c r="N3273">
        <v>11060</v>
      </c>
      <c r="O3273" t="s">
        <v>93</v>
      </c>
      <c r="P3273">
        <v>11060</v>
      </c>
      <c r="Q3273" t="s">
        <v>93</v>
      </c>
      <c r="R3273">
        <v>59600271</v>
      </c>
      <c r="S3273">
        <v>59600271</v>
      </c>
      <c r="T3273">
        <v>59600271</v>
      </c>
      <c r="U3273">
        <v>59600271</v>
      </c>
      <c r="V3273">
        <v>59600271</v>
      </c>
      <c r="W3273">
        <v>59600271</v>
      </c>
      <c r="X3273">
        <v>59600271</v>
      </c>
      <c r="Y3273">
        <v>59600271</v>
      </c>
      <c r="Z3273">
        <v>59600271</v>
      </c>
      <c r="AA3273">
        <v>59600271</v>
      </c>
      <c r="AB3273">
        <v>59600271</v>
      </c>
      <c r="AC3273">
        <v>59600271</v>
      </c>
      <c r="AD3273">
        <v>59600271</v>
      </c>
      <c r="AE3273" t="s">
        <v>95</v>
      </c>
      <c r="AF3273" s="8">
        <v>45473</v>
      </c>
    </row>
    <row r="3274" spans="1:32" x14ac:dyDescent="0.25">
      <c r="A3274" t="s">
        <v>9646</v>
      </c>
      <c r="B3274" s="10">
        <v>2024</v>
      </c>
      <c r="C3274" s="8">
        <v>45383</v>
      </c>
      <c r="D3274" s="8">
        <v>45473</v>
      </c>
      <c r="E3274" t="s">
        <v>83</v>
      </c>
      <c r="F3274">
        <v>13.9</v>
      </c>
      <c r="G3274" t="s">
        <v>546</v>
      </c>
      <c r="H3274" t="s">
        <v>116</v>
      </c>
      <c r="I3274" t="s">
        <v>9647</v>
      </c>
      <c r="J3274" t="s">
        <v>9648</v>
      </c>
      <c r="K3274" t="s">
        <v>9649</v>
      </c>
      <c r="L3274" t="s">
        <v>3191</v>
      </c>
      <c r="M3274" t="s">
        <v>91</v>
      </c>
      <c r="N3274">
        <v>9927</v>
      </c>
      <c r="O3274" t="s">
        <v>93</v>
      </c>
      <c r="P3274">
        <v>9927</v>
      </c>
      <c r="Q3274" t="s">
        <v>93</v>
      </c>
      <c r="R3274">
        <v>59600272</v>
      </c>
      <c r="S3274">
        <v>59600272</v>
      </c>
      <c r="T3274">
        <v>59600272</v>
      </c>
      <c r="U3274">
        <v>59600272</v>
      </c>
      <c r="V3274">
        <v>59600272</v>
      </c>
      <c r="W3274">
        <v>59600272</v>
      </c>
      <c r="X3274">
        <v>59600272</v>
      </c>
      <c r="Y3274">
        <v>59600272</v>
      </c>
      <c r="Z3274">
        <v>59600272</v>
      </c>
      <c r="AA3274">
        <v>59600272</v>
      </c>
      <c r="AB3274">
        <v>59600272</v>
      </c>
      <c r="AC3274">
        <v>59600272</v>
      </c>
      <c r="AD3274">
        <v>59600272</v>
      </c>
      <c r="AE3274" t="s">
        <v>95</v>
      </c>
      <c r="AF3274" s="8">
        <v>45473</v>
      </c>
    </row>
    <row r="3275" spans="1:32" x14ac:dyDescent="0.25">
      <c r="A3275" t="s">
        <v>9650</v>
      </c>
      <c r="B3275" s="10">
        <v>2024</v>
      </c>
      <c r="C3275" s="8">
        <v>45383</v>
      </c>
      <c r="D3275" s="8">
        <v>45473</v>
      </c>
      <c r="E3275" t="s">
        <v>83</v>
      </c>
      <c r="F3275">
        <v>8.9</v>
      </c>
      <c r="G3275" t="s">
        <v>224</v>
      </c>
      <c r="H3275" t="s">
        <v>195</v>
      </c>
      <c r="I3275" t="s">
        <v>1749</v>
      </c>
      <c r="J3275" t="s">
        <v>9651</v>
      </c>
      <c r="K3275" t="s">
        <v>1158</v>
      </c>
      <c r="L3275" t="s">
        <v>503</v>
      </c>
      <c r="M3275" t="s">
        <v>137</v>
      </c>
      <c r="N3275">
        <v>7364</v>
      </c>
      <c r="O3275" t="s">
        <v>93</v>
      </c>
      <c r="P3275">
        <v>7364</v>
      </c>
      <c r="Q3275" t="s">
        <v>93</v>
      </c>
      <c r="R3275">
        <v>59600273</v>
      </c>
      <c r="S3275">
        <v>59600273</v>
      </c>
      <c r="T3275">
        <v>59600273</v>
      </c>
      <c r="U3275">
        <v>59600273</v>
      </c>
      <c r="V3275">
        <v>59600273</v>
      </c>
      <c r="W3275">
        <v>59600273</v>
      </c>
      <c r="X3275">
        <v>59600273</v>
      </c>
      <c r="Y3275">
        <v>59600273</v>
      </c>
      <c r="Z3275">
        <v>59600273</v>
      </c>
      <c r="AA3275">
        <v>59600273</v>
      </c>
      <c r="AB3275">
        <v>59600273</v>
      </c>
      <c r="AC3275">
        <v>59600273</v>
      </c>
      <c r="AD3275">
        <v>59600273</v>
      </c>
      <c r="AE3275" t="s">
        <v>95</v>
      </c>
      <c r="AF3275" s="8">
        <v>45473</v>
      </c>
    </row>
    <row r="3276" spans="1:32" x14ac:dyDescent="0.25">
      <c r="A3276" t="s">
        <v>9652</v>
      </c>
      <c r="B3276" s="10">
        <v>2024</v>
      </c>
      <c r="C3276" s="8">
        <v>45383</v>
      </c>
      <c r="D3276" s="8">
        <v>45473</v>
      </c>
      <c r="E3276" t="s">
        <v>83</v>
      </c>
      <c r="F3276">
        <v>13.9</v>
      </c>
      <c r="G3276" t="s">
        <v>546</v>
      </c>
      <c r="H3276" t="s">
        <v>9653</v>
      </c>
      <c r="I3276" t="s">
        <v>592</v>
      </c>
      <c r="J3276" t="s">
        <v>820</v>
      </c>
      <c r="K3276" t="s">
        <v>1158</v>
      </c>
      <c r="L3276" t="s">
        <v>227</v>
      </c>
      <c r="M3276" t="s">
        <v>137</v>
      </c>
      <c r="N3276">
        <v>9927</v>
      </c>
      <c r="O3276" t="s">
        <v>93</v>
      </c>
      <c r="P3276">
        <v>9927</v>
      </c>
      <c r="Q3276" t="s">
        <v>93</v>
      </c>
      <c r="R3276">
        <v>59600274</v>
      </c>
      <c r="S3276">
        <v>59600274</v>
      </c>
      <c r="T3276">
        <v>59600274</v>
      </c>
      <c r="U3276">
        <v>59600274</v>
      </c>
      <c r="V3276">
        <v>59600274</v>
      </c>
      <c r="W3276">
        <v>59600274</v>
      </c>
      <c r="X3276">
        <v>59600274</v>
      </c>
      <c r="Y3276">
        <v>59600274</v>
      </c>
      <c r="Z3276">
        <v>59600274</v>
      </c>
      <c r="AA3276">
        <v>59600274</v>
      </c>
      <c r="AB3276">
        <v>59600274</v>
      </c>
      <c r="AC3276">
        <v>59600274</v>
      </c>
      <c r="AD3276">
        <v>59600274</v>
      </c>
      <c r="AE3276" t="s">
        <v>95</v>
      </c>
      <c r="AF3276" s="8">
        <v>45473</v>
      </c>
    </row>
    <row r="3277" spans="1:32" x14ac:dyDescent="0.25">
      <c r="A3277" t="s">
        <v>9654</v>
      </c>
      <c r="B3277" s="10">
        <v>2024</v>
      </c>
      <c r="C3277" s="8">
        <v>45383</v>
      </c>
      <c r="D3277" s="8">
        <v>45473</v>
      </c>
      <c r="E3277" t="s">
        <v>83</v>
      </c>
      <c r="F3277">
        <v>14.9</v>
      </c>
      <c r="G3277" t="s">
        <v>132</v>
      </c>
      <c r="H3277" t="s">
        <v>9655</v>
      </c>
      <c r="I3277" t="s">
        <v>233</v>
      </c>
      <c r="J3277" t="s">
        <v>1374</v>
      </c>
      <c r="K3277" t="s">
        <v>1818</v>
      </c>
      <c r="L3277" t="s">
        <v>2755</v>
      </c>
      <c r="M3277" t="s">
        <v>137</v>
      </c>
      <c r="N3277">
        <v>9992</v>
      </c>
      <c r="O3277" t="s">
        <v>93</v>
      </c>
      <c r="P3277">
        <v>9992</v>
      </c>
      <c r="Q3277" t="s">
        <v>93</v>
      </c>
      <c r="R3277">
        <v>59600317</v>
      </c>
      <c r="S3277">
        <v>59600317</v>
      </c>
      <c r="T3277">
        <v>59600317</v>
      </c>
      <c r="U3277">
        <v>59600317</v>
      </c>
      <c r="V3277">
        <v>59600317</v>
      </c>
      <c r="W3277">
        <v>59600317</v>
      </c>
      <c r="X3277">
        <v>59600317</v>
      </c>
      <c r="Y3277">
        <v>59600317</v>
      </c>
      <c r="Z3277">
        <v>59600317</v>
      </c>
      <c r="AA3277">
        <v>59600317</v>
      </c>
      <c r="AB3277">
        <v>59600317</v>
      </c>
      <c r="AC3277">
        <v>59600317</v>
      </c>
      <c r="AD3277">
        <v>59600317</v>
      </c>
      <c r="AE3277" t="s">
        <v>95</v>
      </c>
      <c r="AF3277" s="8">
        <v>45473</v>
      </c>
    </row>
    <row r="3278" spans="1:32" x14ac:dyDescent="0.25">
      <c r="A3278" t="s">
        <v>9656</v>
      </c>
      <c r="B3278" s="10">
        <v>2024</v>
      </c>
      <c r="C3278" s="8">
        <v>45383</v>
      </c>
      <c r="D3278" s="8">
        <v>45473</v>
      </c>
      <c r="E3278" t="s">
        <v>83</v>
      </c>
      <c r="F3278">
        <v>74</v>
      </c>
      <c r="G3278" t="s">
        <v>615</v>
      </c>
      <c r="H3278" t="s">
        <v>9657</v>
      </c>
      <c r="I3278" t="s">
        <v>254</v>
      </c>
      <c r="J3278" t="s">
        <v>719</v>
      </c>
      <c r="K3278" t="s">
        <v>1818</v>
      </c>
      <c r="L3278" t="s">
        <v>830</v>
      </c>
      <c r="M3278" t="s">
        <v>137</v>
      </c>
      <c r="N3278">
        <v>17612</v>
      </c>
      <c r="O3278" t="s">
        <v>93</v>
      </c>
      <c r="P3278">
        <v>17612</v>
      </c>
      <c r="Q3278" t="s">
        <v>93</v>
      </c>
      <c r="R3278">
        <v>59600318</v>
      </c>
      <c r="S3278">
        <v>59600318</v>
      </c>
      <c r="T3278">
        <v>59600318</v>
      </c>
      <c r="U3278">
        <v>59600318</v>
      </c>
      <c r="V3278">
        <v>59600318</v>
      </c>
      <c r="W3278">
        <v>59600318</v>
      </c>
      <c r="X3278">
        <v>59600318</v>
      </c>
      <c r="Y3278">
        <v>59600318</v>
      </c>
      <c r="Z3278">
        <v>59600318</v>
      </c>
      <c r="AA3278">
        <v>59600318</v>
      </c>
      <c r="AB3278">
        <v>59600318</v>
      </c>
      <c r="AC3278">
        <v>59600318</v>
      </c>
      <c r="AD3278">
        <v>59600318</v>
      </c>
      <c r="AE3278" t="s">
        <v>95</v>
      </c>
      <c r="AF3278" s="8">
        <v>45473</v>
      </c>
    </row>
    <row r="3279" spans="1:32" x14ac:dyDescent="0.25">
      <c r="A3279" t="s">
        <v>9658</v>
      </c>
      <c r="B3279" s="10">
        <v>2024</v>
      </c>
      <c r="C3279" s="8">
        <v>45383</v>
      </c>
      <c r="D3279" s="8">
        <v>45473</v>
      </c>
      <c r="E3279" t="s">
        <v>83</v>
      </c>
      <c r="F3279">
        <v>8.9</v>
      </c>
      <c r="G3279" t="s">
        <v>174</v>
      </c>
      <c r="H3279" t="e">
        <f>+Bodeguero         (Edif Morelos)</f>
        <v>#NAME?</v>
      </c>
      <c r="I3279" t="s">
        <v>592</v>
      </c>
      <c r="J3279" t="s">
        <v>3499</v>
      </c>
      <c r="K3279" t="s">
        <v>1818</v>
      </c>
      <c r="L3279" t="s">
        <v>90</v>
      </c>
      <c r="M3279" t="s">
        <v>137</v>
      </c>
      <c r="N3279">
        <v>8399</v>
      </c>
      <c r="O3279" t="s">
        <v>93</v>
      </c>
      <c r="P3279">
        <v>8399</v>
      </c>
      <c r="Q3279" t="s">
        <v>93</v>
      </c>
      <c r="R3279">
        <v>59600319</v>
      </c>
      <c r="S3279">
        <v>59600319</v>
      </c>
      <c r="T3279">
        <v>59600319</v>
      </c>
      <c r="U3279">
        <v>59600319</v>
      </c>
      <c r="V3279">
        <v>59600319</v>
      </c>
      <c r="W3279">
        <v>59600319</v>
      </c>
      <c r="X3279">
        <v>59600319</v>
      </c>
      <c r="Y3279">
        <v>59600319</v>
      </c>
      <c r="Z3279">
        <v>59600319</v>
      </c>
      <c r="AA3279">
        <v>59600319</v>
      </c>
      <c r="AB3279">
        <v>59600319</v>
      </c>
      <c r="AC3279">
        <v>59600319</v>
      </c>
      <c r="AD3279">
        <v>59600319</v>
      </c>
      <c r="AE3279" t="s">
        <v>95</v>
      </c>
      <c r="AF3279" s="8">
        <v>45473</v>
      </c>
    </row>
    <row r="3280" spans="1:32" x14ac:dyDescent="0.25">
      <c r="A3280" t="s">
        <v>9659</v>
      </c>
      <c r="B3280" s="10">
        <v>2024</v>
      </c>
      <c r="C3280" s="8">
        <v>45383</v>
      </c>
      <c r="D3280" s="8">
        <v>45473</v>
      </c>
      <c r="E3280" t="s">
        <v>83</v>
      </c>
      <c r="F3280">
        <v>16.899999999999999</v>
      </c>
      <c r="G3280" t="s">
        <v>290</v>
      </c>
      <c r="H3280" t="s">
        <v>9660</v>
      </c>
      <c r="I3280" t="s">
        <v>1581</v>
      </c>
      <c r="J3280" t="s">
        <v>9661</v>
      </c>
      <c r="K3280" t="s">
        <v>1818</v>
      </c>
      <c r="L3280" t="s">
        <v>9662</v>
      </c>
      <c r="M3280" t="s">
        <v>137</v>
      </c>
      <c r="N3280">
        <v>10686</v>
      </c>
      <c r="O3280" t="s">
        <v>93</v>
      </c>
      <c r="P3280">
        <v>10686</v>
      </c>
      <c r="Q3280" t="s">
        <v>93</v>
      </c>
      <c r="R3280">
        <v>59600320</v>
      </c>
      <c r="S3280">
        <v>59600320</v>
      </c>
      <c r="T3280">
        <v>59600320</v>
      </c>
      <c r="U3280">
        <v>59600320</v>
      </c>
      <c r="V3280">
        <v>59600320</v>
      </c>
      <c r="W3280">
        <v>59600320</v>
      </c>
      <c r="X3280">
        <v>59600320</v>
      </c>
      <c r="Y3280">
        <v>59600320</v>
      </c>
      <c r="Z3280">
        <v>59600320</v>
      </c>
      <c r="AA3280">
        <v>59600320</v>
      </c>
      <c r="AB3280">
        <v>59600320</v>
      </c>
      <c r="AC3280">
        <v>59600320</v>
      </c>
      <c r="AD3280">
        <v>59600320</v>
      </c>
      <c r="AE3280" t="s">
        <v>95</v>
      </c>
      <c r="AF3280" s="8">
        <v>45473</v>
      </c>
    </row>
    <row r="3281" spans="1:32" x14ac:dyDescent="0.25">
      <c r="A3281" t="s">
        <v>9663</v>
      </c>
      <c r="B3281" s="10">
        <v>2024</v>
      </c>
      <c r="C3281" s="8">
        <v>45383</v>
      </c>
      <c r="D3281" s="8">
        <v>45473</v>
      </c>
      <c r="E3281" t="s">
        <v>83</v>
      </c>
      <c r="F3281">
        <v>8.9</v>
      </c>
      <c r="G3281" t="s">
        <v>174</v>
      </c>
      <c r="H3281" t="s">
        <v>9664</v>
      </c>
      <c r="I3281" t="s">
        <v>190</v>
      </c>
      <c r="J3281" t="s">
        <v>5441</v>
      </c>
      <c r="K3281" t="s">
        <v>1818</v>
      </c>
      <c r="L3281" t="s">
        <v>166</v>
      </c>
      <c r="M3281" t="s">
        <v>91</v>
      </c>
      <c r="N3281">
        <v>8399</v>
      </c>
      <c r="O3281" t="s">
        <v>93</v>
      </c>
      <c r="P3281">
        <v>8399</v>
      </c>
      <c r="Q3281" t="s">
        <v>93</v>
      </c>
      <c r="R3281">
        <v>59600321</v>
      </c>
      <c r="S3281">
        <v>59600321</v>
      </c>
      <c r="T3281">
        <v>59600321</v>
      </c>
      <c r="U3281">
        <v>59600321</v>
      </c>
      <c r="V3281">
        <v>59600321</v>
      </c>
      <c r="W3281">
        <v>59600321</v>
      </c>
      <c r="X3281">
        <v>59600321</v>
      </c>
      <c r="Y3281">
        <v>59600321</v>
      </c>
      <c r="Z3281">
        <v>59600321</v>
      </c>
      <c r="AA3281">
        <v>59600321</v>
      </c>
      <c r="AB3281">
        <v>59600321</v>
      </c>
      <c r="AC3281">
        <v>59600321</v>
      </c>
      <c r="AD3281">
        <v>59600321</v>
      </c>
      <c r="AE3281" t="s">
        <v>95</v>
      </c>
      <c r="AF3281" s="8">
        <v>45473</v>
      </c>
    </row>
    <row r="3282" spans="1:32" x14ac:dyDescent="0.25">
      <c r="A3282" t="s">
        <v>9665</v>
      </c>
      <c r="B3282" s="10">
        <v>2024</v>
      </c>
      <c r="C3282" s="8">
        <v>45383</v>
      </c>
      <c r="D3282" s="8">
        <v>45473</v>
      </c>
      <c r="E3282" t="s">
        <v>83</v>
      </c>
      <c r="F3282">
        <v>16.899999999999999</v>
      </c>
      <c r="G3282" t="s">
        <v>343</v>
      </c>
      <c r="H3282" t="s">
        <v>9666</v>
      </c>
      <c r="I3282" t="s">
        <v>366</v>
      </c>
      <c r="J3282" t="s">
        <v>1693</v>
      </c>
      <c r="K3282" t="s">
        <v>5475</v>
      </c>
      <c r="L3282" t="s">
        <v>3127</v>
      </c>
      <c r="M3282" t="s">
        <v>137</v>
      </c>
      <c r="N3282">
        <v>10023</v>
      </c>
      <c r="O3282" t="s">
        <v>93</v>
      </c>
      <c r="P3282">
        <v>10023</v>
      </c>
      <c r="Q3282" t="s">
        <v>93</v>
      </c>
      <c r="R3282">
        <v>59600322</v>
      </c>
      <c r="S3282">
        <v>59600322</v>
      </c>
      <c r="T3282">
        <v>59600322</v>
      </c>
      <c r="U3282">
        <v>59600322</v>
      </c>
      <c r="V3282">
        <v>59600322</v>
      </c>
      <c r="W3282">
        <v>59600322</v>
      </c>
      <c r="X3282">
        <v>59600322</v>
      </c>
      <c r="Y3282">
        <v>59600322</v>
      </c>
      <c r="Z3282">
        <v>59600322</v>
      </c>
      <c r="AA3282">
        <v>59600322</v>
      </c>
      <c r="AB3282">
        <v>59600322</v>
      </c>
      <c r="AC3282">
        <v>59600322</v>
      </c>
      <c r="AD3282">
        <v>59600322</v>
      </c>
      <c r="AE3282" t="s">
        <v>95</v>
      </c>
      <c r="AF3282" s="8">
        <v>45473</v>
      </c>
    </row>
    <row r="3283" spans="1:32" x14ac:dyDescent="0.25">
      <c r="A3283" t="s">
        <v>9667</v>
      </c>
      <c r="B3283" s="10">
        <v>2024</v>
      </c>
      <c r="C3283" s="8">
        <v>45383</v>
      </c>
      <c r="D3283" s="8">
        <v>45473</v>
      </c>
      <c r="E3283" t="s">
        <v>83</v>
      </c>
      <c r="F3283">
        <v>10.9</v>
      </c>
      <c r="G3283" t="s">
        <v>777</v>
      </c>
      <c r="H3283" t="s">
        <v>463</v>
      </c>
      <c r="I3283" t="s">
        <v>109</v>
      </c>
      <c r="J3283" t="s">
        <v>1049</v>
      </c>
      <c r="K3283" t="s">
        <v>4033</v>
      </c>
      <c r="L3283" t="s">
        <v>1408</v>
      </c>
      <c r="M3283" t="s">
        <v>91</v>
      </c>
      <c r="N3283">
        <v>9098</v>
      </c>
      <c r="O3283" t="s">
        <v>93</v>
      </c>
      <c r="P3283">
        <v>9098</v>
      </c>
      <c r="Q3283" t="s">
        <v>93</v>
      </c>
      <c r="R3283">
        <v>59600359</v>
      </c>
      <c r="S3283">
        <v>59600359</v>
      </c>
      <c r="T3283">
        <v>59600359</v>
      </c>
      <c r="U3283">
        <v>59600359</v>
      </c>
      <c r="V3283">
        <v>59600359</v>
      </c>
      <c r="W3283">
        <v>59600359</v>
      </c>
      <c r="X3283">
        <v>59600359</v>
      </c>
      <c r="Y3283">
        <v>59600359</v>
      </c>
      <c r="Z3283">
        <v>59600359</v>
      </c>
      <c r="AA3283">
        <v>59600359</v>
      </c>
      <c r="AB3283">
        <v>59600359</v>
      </c>
      <c r="AC3283">
        <v>59600359</v>
      </c>
      <c r="AD3283">
        <v>59600359</v>
      </c>
      <c r="AE3283" t="s">
        <v>95</v>
      </c>
      <c r="AF3283" s="8">
        <v>45473</v>
      </c>
    </row>
    <row r="3284" spans="1:32" x14ac:dyDescent="0.25">
      <c r="A3284" t="s">
        <v>9668</v>
      </c>
      <c r="B3284" s="10">
        <v>2024</v>
      </c>
      <c r="C3284" s="8">
        <v>45383</v>
      </c>
      <c r="D3284" s="8">
        <v>45473</v>
      </c>
      <c r="E3284" t="s">
        <v>83</v>
      </c>
      <c r="F3284">
        <v>10.9</v>
      </c>
      <c r="G3284" t="s">
        <v>777</v>
      </c>
      <c r="H3284" t="s">
        <v>463</v>
      </c>
      <c r="I3284" t="s">
        <v>109</v>
      </c>
      <c r="J3284" t="s">
        <v>7928</v>
      </c>
      <c r="K3284" t="s">
        <v>4033</v>
      </c>
      <c r="L3284" t="s">
        <v>605</v>
      </c>
      <c r="M3284" t="s">
        <v>91</v>
      </c>
      <c r="N3284">
        <v>9098</v>
      </c>
      <c r="O3284" t="s">
        <v>93</v>
      </c>
      <c r="P3284">
        <v>9098</v>
      </c>
      <c r="Q3284" t="s">
        <v>93</v>
      </c>
      <c r="R3284">
        <v>59600360</v>
      </c>
      <c r="S3284">
        <v>59600360</v>
      </c>
      <c r="T3284">
        <v>59600360</v>
      </c>
      <c r="U3284">
        <v>59600360</v>
      </c>
      <c r="V3284">
        <v>59600360</v>
      </c>
      <c r="W3284">
        <v>59600360</v>
      </c>
      <c r="X3284">
        <v>59600360</v>
      </c>
      <c r="Y3284">
        <v>59600360</v>
      </c>
      <c r="Z3284">
        <v>59600360</v>
      </c>
      <c r="AA3284">
        <v>59600360</v>
      </c>
      <c r="AB3284">
        <v>59600360</v>
      </c>
      <c r="AC3284">
        <v>59600360</v>
      </c>
      <c r="AD3284">
        <v>59600360</v>
      </c>
      <c r="AE3284" t="s">
        <v>95</v>
      </c>
      <c r="AF3284" s="8">
        <v>45473</v>
      </c>
    </row>
    <row r="3285" spans="1:32" x14ac:dyDescent="0.25">
      <c r="A3285" t="s">
        <v>9669</v>
      </c>
      <c r="B3285" s="10">
        <v>2024</v>
      </c>
      <c r="C3285" s="8">
        <v>45383</v>
      </c>
      <c r="D3285" s="8">
        <v>45473</v>
      </c>
      <c r="E3285" t="s">
        <v>83</v>
      </c>
      <c r="F3285">
        <v>16.899999999999999</v>
      </c>
      <c r="G3285" t="s">
        <v>260</v>
      </c>
      <c r="H3285" t="s">
        <v>9670</v>
      </c>
      <c r="I3285" t="s">
        <v>366</v>
      </c>
      <c r="J3285" t="s">
        <v>9671</v>
      </c>
      <c r="K3285" t="s">
        <v>4033</v>
      </c>
      <c r="L3285" t="s">
        <v>2711</v>
      </c>
      <c r="M3285" t="s">
        <v>137</v>
      </c>
      <c r="N3285">
        <v>11060</v>
      </c>
      <c r="O3285" t="s">
        <v>93</v>
      </c>
      <c r="P3285">
        <v>11060</v>
      </c>
      <c r="Q3285" t="s">
        <v>93</v>
      </c>
      <c r="R3285">
        <v>59600361</v>
      </c>
      <c r="S3285">
        <v>59600361</v>
      </c>
      <c r="T3285">
        <v>59600361</v>
      </c>
      <c r="U3285">
        <v>59600361</v>
      </c>
      <c r="V3285">
        <v>59600361</v>
      </c>
      <c r="W3285">
        <v>59600361</v>
      </c>
      <c r="X3285">
        <v>59600361</v>
      </c>
      <c r="Y3285">
        <v>59600361</v>
      </c>
      <c r="Z3285">
        <v>59600361</v>
      </c>
      <c r="AA3285">
        <v>59600361</v>
      </c>
      <c r="AB3285">
        <v>59600361</v>
      </c>
      <c r="AC3285">
        <v>59600361</v>
      </c>
      <c r="AD3285">
        <v>59600361</v>
      </c>
      <c r="AE3285" t="s">
        <v>95</v>
      </c>
      <c r="AF3285" s="8">
        <v>45473</v>
      </c>
    </row>
    <row r="3286" spans="1:32" x14ac:dyDescent="0.25">
      <c r="A3286" t="s">
        <v>9672</v>
      </c>
      <c r="B3286" s="10">
        <v>2024</v>
      </c>
      <c r="C3286" s="8">
        <v>45383</v>
      </c>
      <c r="D3286" s="8">
        <v>45473</v>
      </c>
      <c r="E3286" t="s">
        <v>83</v>
      </c>
      <c r="F3286">
        <v>8.9</v>
      </c>
      <c r="G3286" t="s">
        <v>273</v>
      </c>
      <c r="H3286" t="s">
        <v>9673</v>
      </c>
      <c r="I3286" t="s">
        <v>366</v>
      </c>
      <c r="J3286" t="s">
        <v>1040</v>
      </c>
      <c r="K3286" t="s">
        <v>4033</v>
      </c>
      <c r="L3286" t="s">
        <v>1793</v>
      </c>
      <c r="M3286" t="s">
        <v>137</v>
      </c>
      <c r="N3286">
        <v>8399</v>
      </c>
      <c r="O3286" t="s">
        <v>93</v>
      </c>
      <c r="P3286">
        <v>8399</v>
      </c>
      <c r="Q3286" t="s">
        <v>93</v>
      </c>
      <c r="R3286">
        <v>59600362</v>
      </c>
      <c r="S3286">
        <v>59600362</v>
      </c>
      <c r="T3286">
        <v>59600362</v>
      </c>
      <c r="U3286">
        <v>59600362</v>
      </c>
      <c r="V3286">
        <v>59600362</v>
      </c>
      <c r="W3286">
        <v>59600362</v>
      </c>
      <c r="X3286">
        <v>59600362</v>
      </c>
      <c r="Y3286">
        <v>59600362</v>
      </c>
      <c r="Z3286">
        <v>59600362</v>
      </c>
      <c r="AA3286">
        <v>59600362</v>
      </c>
      <c r="AB3286">
        <v>59600362</v>
      </c>
      <c r="AC3286">
        <v>59600362</v>
      </c>
      <c r="AD3286">
        <v>59600362</v>
      </c>
      <c r="AE3286" t="s">
        <v>95</v>
      </c>
      <c r="AF3286" s="8">
        <v>45473</v>
      </c>
    </row>
    <row r="3287" spans="1:32" x14ac:dyDescent="0.25">
      <c r="A3287" t="s">
        <v>9674</v>
      </c>
      <c r="B3287" s="10">
        <v>2024</v>
      </c>
      <c r="C3287" s="8">
        <v>45383</v>
      </c>
      <c r="D3287" s="8">
        <v>45473</v>
      </c>
      <c r="E3287" t="s">
        <v>83</v>
      </c>
      <c r="F3287">
        <v>15.9</v>
      </c>
      <c r="G3287" t="s">
        <v>206</v>
      </c>
      <c r="H3287" t="s">
        <v>9675</v>
      </c>
      <c r="I3287" t="s">
        <v>9676</v>
      </c>
      <c r="J3287" t="s">
        <v>2333</v>
      </c>
      <c r="K3287" t="s">
        <v>4033</v>
      </c>
      <c r="L3287" t="s">
        <v>2776</v>
      </c>
      <c r="M3287" t="s">
        <v>137</v>
      </c>
      <c r="N3287">
        <v>10774</v>
      </c>
      <c r="O3287" t="s">
        <v>93</v>
      </c>
      <c r="P3287">
        <v>10774</v>
      </c>
      <c r="Q3287" t="s">
        <v>93</v>
      </c>
      <c r="R3287">
        <v>59600363</v>
      </c>
      <c r="S3287">
        <v>59600363</v>
      </c>
      <c r="T3287">
        <v>59600363</v>
      </c>
      <c r="U3287">
        <v>59600363</v>
      </c>
      <c r="V3287">
        <v>59600363</v>
      </c>
      <c r="W3287">
        <v>59600363</v>
      </c>
      <c r="X3287">
        <v>59600363</v>
      </c>
      <c r="Y3287">
        <v>59600363</v>
      </c>
      <c r="Z3287">
        <v>59600363</v>
      </c>
      <c r="AA3287">
        <v>59600363</v>
      </c>
      <c r="AB3287">
        <v>59600363</v>
      </c>
      <c r="AC3287">
        <v>59600363</v>
      </c>
      <c r="AD3287">
        <v>59600363</v>
      </c>
      <c r="AE3287" t="s">
        <v>95</v>
      </c>
      <c r="AF3287" s="8">
        <v>45473</v>
      </c>
    </row>
    <row r="3288" spans="1:32" x14ac:dyDescent="0.25">
      <c r="A3288" t="s">
        <v>9677</v>
      </c>
      <c r="B3288" s="10">
        <v>2024</v>
      </c>
      <c r="C3288" s="8">
        <v>45383</v>
      </c>
      <c r="D3288" s="8">
        <v>45473</v>
      </c>
      <c r="E3288" t="s">
        <v>83</v>
      </c>
      <c r="F3288">
        <v>7.9</v>
      </c>
      <c r="G3288" t="s">
        <v>124</v>
      </c>
      <c r="H3288" t="s">
        <v>9678</v>
      </c>
      <c r="I3288" t="s">
        <v>2600</v>
      </c>
      <c r="J3288" t="s">
        <v>9679</v>
      </c>
      <c r="K3288" t="s">
        <v>9680</v>
      </c>
      <c r="L3288" t="s">
        <v>4431</v>
      </c>
      <c r="M3288" t="s">
        <v>137</v>
      </c>
      <c r="N3288">
        <v>6532</v>
      </c>
      <c r="O3288" t="s">
        <v>93</v>
      </c>
      <c r="P3288">
        <v>6532</v>
      </c>
      <c r="Q3288" t="s">
        <v>93</v>
      </c>
      <c r="R3288">
        <v>59600364</v>
      </c>
      <c r="S3288">
        <v>59600364</v>
      </c>
      <c r="T3288">
        <v>59600364</v>
      </c>
      <c r="U3288">
        <v>59600364</v>
      </c>
      <c r="V3288">
        <v>59600364</v>
      </c>
      <c r="W3288">
        <v>59600364</v>
      </c>
      <c r="X3288">
        <v>59600364</v>
      </c>
      <c r="Y3288">
        <v>59600364</v>
      </c>
      <c r="Z3288">
        <v>59600364</v>
      </c>
      <c r="AA3288">
        <v>59600364</v>
      </c>
      <c r="AB3288">
        <v>59600364</v>
      </c>
      <c r="AC3288">
        <v>59600364</v>
      </c>
      <c r="AD3288">
        <v>59600364</v>
      </c>
      <c r="AE3288" t="s">
        <v>95</v>
      </c>
      <c r="AF3288" s="8">
        <v>45473</v>
      </c>
    </row>
    <row r="3289" spans="1:32" x14ac:dyDescent="0.25">
      <c r="A3289" t="s">
        <v>9681</v>
      </c>
      <c r="B3289" s="10">
        <v>2024</v>
      </c>
      <c r="C3289" s="8">
        <v>45383</v>
      </c>
      <c r="D3289" s="8">
        <v>45473</v>
      </c>
      <c r="E3289" t="s">
        <v>83</v>
      </c>
      <c r="F3289">
        <v>16.899999999999999</v>
      </c>
      <c r="G3289" t="s">
        <v>410</v>
      </c>
      <c r="H3289" t="s">
        <v>181</v>
      </c>
      <c r="I3289" t="s">
        <v>254</v>
      </c>
      <c r="J3289" t="s">
        <v>1706</v>
      </c>
      <c r="K3289" t="s">
        <v>2555</v>
      </c>
      <c r="L3289" t="s">
        <v>9682</v>
      </c>
      <c r="M3289" t="s">
        <v>137</v>
      </c>
      <c r="N3289">
        <v>11060</v>
      </c>
      <c r="O3289" t="s">
        <v>93</v>
      </c>
      <c r="P3289">
        <v>11060</v>
      </c>
      <c r="Q3289" t="s">
        <v>93</v>
      </c>
      <c r="R3289">
        <v>59600406</v>
      </c>
      <c r="S3289">
        <v>59600406</v>
      </c>
      <c r="T3289">
        <v>59600406</v>
      </c>
      <c r="U3289">
        <v>59600406</v>
      </c>
      <c r="V3289">
        <v>59600406</v>
      </c>
      <c r="W3289">
        <v>59600406</v>
      </c>
      <c r="X3289">
        <v>59600406</v>
      </c>
      <c r="Y3289">
        <v>59600406</v>
      </c>
      <c r="Z3289">
        <v>59600406</v>
      </c>
      <c r="AA3289">
        <v>59600406</v>
      </c>
      <c r="AB3289">
        <v>59600406</v>
      </c>
      <c r="AC3289">
        <v>59600406</v>
      </c>
      <c r="AD3289">
        <v>59600406</v>
      </c>
      <c r="AE3289" t="s">
        <v>95</v>
      </c>
      <c r="AF3289" s="8">
        <v>45473</v>
      </c>
    </row>
    <row r="3290" spans="1:32" x14ac:dyDescent="0.25">
      <c r="A3290" t="s">
        <v>9683</v>
      </c>
      <c r="B3290" s="10">
        <v>2024</v>
      </c>
      <c r="C3290" s="8">
        <v>45383</v>
      </c>
      <c r="D3290" s="8">
        <v>45473</v>
      </c>
      <c r="E3290" t="s">
        <v>83</v>
      </c>
      <c r="F3290">
        <v>17.899999999999999</v>
      </c>
      <c r="G3290" t="s">
        <v>231</v>
      </c>
      <c r="H3290" t="s">
        <v>181</v>
      </c>
      <c r="I3290" t="s">
        <v>6899</v>
      </c>
      <c r="J3290" t="s">
        <v>1206</v>
      </c>
      <c r="K3290" t="s">
        <v>2555</v>
      </c>
      <c r="L3290" t="s">
        <v>3056</v>
      </c>
      <c r="M3290" t="s">
        <v>137</v>
      </c>
      <c r="N3290">
        <v>10308</v>
      </c>
      <c r="O3290" t="s">
        <v>93</v>
      </c>
      <c r="P3290">
        <v>10308</v>
      </c>
      <c r="Q3290" t="s">
        <v>93</v>
      </c>
      <c r="R3290">
        <v>59600407</v>
      </c>
      <c r="S3290">
        <v>59600407</v>
      </c>
      <c r="T3290">
        <v>59600407</v>
      </c>
      <c r="U3290">
        <v>59600407</v>
      </c>
      <c r="V3290">
        <v>59600407</v>
      </c>
      <c r="W3290">
        <v>59600407</v>
      </c>
      <c r="X3290">
        <v>59600407</v>
      </c>
      <c r="Y3290">
        <v>59600407</v>
      </c>
      <c r="Z3290">
        <v>59600407</v>
      </c>
      <c r="AA3290">
        <v>59600407</v>
      </c>
      <c r="AB3290">
        <v>59600407</v>
      </c>
      <c r="AC3290">
        <v>59600407</v>
      </c>
      <c r="AD3290">
        <v>59600407</v>
      </c>
      <c r="AE3290" t="s">
        <v>95</v>
      </c>
      <c r="AF3290" s="8">
        <v>45473</v>
      </c>
    </row>
    <row r="3291" spans="1:32" x14ac:dyDescent="0.25">
      <c r="A3291" t="s">
        <v>9684</v>
      </c>
      <c r="B3291" s="10">
        <v>2024</v>
      </c>
      <c r="C3291" s="8">
        <v>45383</v>
      </c>
      <c r="D3291" s="8">
        <v>45473</v>
      </c>
      <c r="E3291" t="s">
        <v>83</v>
      </c>
      <c r="F3291">
        <v>16.899999999999999</v>
      </c>
      <c r="G3291" t="s">
        <v>343</v>
      </c>
      <c r="H3291" t="s">
        <v>308</v>
      </c>
      <c r="I3291" t="s">
        <v>6899</v>
      </c>
      <c r="J3291" t="s">
        <v>1044</v>
      </c>
      <c r="K3291" t="s">
        <v>3343</v>
      </c>
      <c r="L3291" t="s">
        <v>2175</v>
      </c>
      <c r="M3291" t="s">
        <v>91</v>
      </c>
      <c r="N3291">
        <v>10023</v>
      </c>
      <c r="O3291" t="s">
        <v>93</v>
      </c>
      <c r="P3291">
        <v>10023</v>
      </c>
      <c r="Q3291" t="s">
        <v>93</v>
      </c>
      <c r="R3291">
        <v>59600408</v>
      </c>
      <c r="S3291">
        <v>59600408</v>
      </c>
      <c r="T3291">
        <v>59600408</v>
      </c>
      <c r="U3291">
        <v>59600408</v>
      </c>
      <c r="V3291">
        <v>59600408</v>
      </c>
      <c r="W3291">
        <v>59600408</v>
      </c>
      <c r="X3291">
        <v>59600408</v>
      </c>
      <c r="Y3291">
        <v>59600408</v>
      </c>
      <c r="Z3291">
        <v>59600408</v>
      </c>
      <c r="AA3291">
        <v>59600408</v>
      </c>
      <c r="AB3291">
        <v>59600408</v>
      </c>
      <c r="AC3291">
        <v>59600408</v>
      </c>
      <c r="AD3291">
        <v>59600408</v>
      </c>
      <c r="AE3291" t="s">
        <v>95</v>
      </c>
      <c r="AF3291" s="8">
        <v>45473</v>
      </c>
    </row>
    <row r="3292" spans="1:32" x14ac:dyDescent="0.25">
      <c r="A3292" t="s">
        <v>9685</v>
      </c>
      <c r="B3292" s="10">
        <v>2024</v>
      </c>
      <c r="C3292" s="8">
        <v>45383</v>
      </c>
      <c r="D3292" s="8">
        <v>45473</v>
      </c>
      <c r="E3292" t="s">
        <v>83</v>
      </c>
      <c r="F3292">
        <v>15.9</v>
      </c>
      <c r="G3292" t="s">
        <v>206</v>
      </c>
      <c r="H3292" t="s">
        <v>195</v>
      </c>
      <c r="I3292" t="s">
        <v>2600</v>
      </c>
      <c r="J3292" t="s">
        <v>2261</v>
      </c>
      <c r="K3292" t="s">
        <v>3343</v>
      </c>
      <c r="L3292" t="s">
        <v>478</v>
      </c>
      <c r="M3292" t="s">
        <v>91</v>
      </c>
      <c r="N3292">
        <v>9736</v>
      </c>
      <c r="O3292" t="s">
        <v>93</v>
      </c>
      <c r="P3292">
        <v>9736</v>
      </c>
      <c r="Q3292" t="s">
        <v>93</v>
      </c>
      <c r="R3292">
        <v>59600409</v>
      </c>
      <c r="S3292">
        <v>59600409</v>
      </c>
      <c r="T3292">
        <v>59600409</v>
      </c>
      <c r="U3292">
        <v>59600409</v>
      </c>
      <c r="V3292">
        <v>59600409</v>
      </c>
      <c r="W3292">
        <v>59600409</v>
      </c>
      <c r="X3292">
        <v>59600409</v>
      </c>
      <c r="Y3292">
        <v>59600409</v>
      </c>
      <c r="Z3292">
        <v>59600409</v>
      </c>
      <c r="AA3292">
        <v>59600409</v>
      </c>
      <c r="AB3292">
        <v>59600409</v>
      </c>
      <c r="AC3292">
        <v>59600409</v>
      </c>
      <c r="AD3292">
        <v>59600409</v>
      </c>
      <c r="AE3292" t="s">
        <v>95</v>
      </c>
      <c r="AF3292" s="8">
        <v>45473</v>
      </c>
    </row>
    <row r="3293" spans="1:32" x14ac:dyDescent="0.25">
      <c r="A3293" t="s">
        <v>9686</v>
      </c>
      <c r="B3293" s="10">
        <v>2024</v>
      </c>
      <c r="C3293" s="8">
        <v>45383</v>
      </c>
      <c r="D3293" s="8">
        <v>45473</v>
      </c>
      <c r="E3293" t="s">
        <v>83</v>
      </c>
      <c r="F3293">
        <v>7.9</v>
      </c>
      <c r="G3293" t="s">
        <v>124</v>
      </c>
      <c r="H3293" t="s">
        <v>9687</v>
      </c>
      <c r="I3293" t="s">
        <v>351</v>
      </c>
      <c r="J3293" t="s">
        <v>170</v>
      </c>
      <c r="K3293" t="s">
        <v>3343</v>
      </c>
      <c r="L3293" t="s">
        <v>508</v>
      </c>
      <c r="M3293" t="s">
        <v>91</v>
      </c>
      <c r="N3293">
        <v>6532</v>
      </c>
      <c r="O3293" t="s">
        <v>93</v>
      </c>
      <c r="P3293">
        <v>6532</v>
      </c>
      <c r="Q3293" t="s">
        <v>93</v>
      </c>
      <c r="R3293">
        <v>59600410</v>
      </c>
      <c r="S3293">
        <v>59600410</v>
      </c>
      <c r="T3293">
        <v>59600410</v>
      </c>
      <c r="U3293">
        <v>59600410</v>
      </c>
      <c r="V3293">
        <v>59600410</v>
      </c>
      <c r="W3293">
        <v>59600410</v>
      </c>
      <c r="X3293">
        <v>59600410</v>
      </c>
      <c r="Y3293">
        <v>59600410</v>
      </c>
      <c r="Z3293">
        <v>59600410</v>
      </c>
      <c r="AA3293">
        <v>59600410</v>
      </c>
      <c r="AB3293">
        <v>59600410</v>
      </c>
      <c r="AC3293">
        <v>59600410</v>
      </c>
      <c r="AD3293">
        <v>59600410</v>
      </c>
      <c r="AE3293" t="s">
        <v>95</v>
      </c>
      <c r="AF3293" s="8">
        <v>45473</v>
      </c>
    </row>
    <row r="3294" spans="1:32" x14ac:dyDescent="0.25">
      <c r="A3294" t="s">
        <v>9688</v>
      </c>
      <c r="B3294" s="10">
        <v>2024</v>
      </c>
      <c r="C3294" s="8">
        <v>45383</v>
      </c>
      <c r="D3294" s="8">
        <v>45473</v>
      </c>
      <c r="E3294" t="s">
        <v>83</v>
      </c>
      <c r="F3294">
        <v>7.9</v>
      </c>
      <c r="G3294" t="s">
        <v>124</v>
      </c>
      <c r="H3294" t="s">
        <v>9689</v>
      </c>
      <c r="I3294" t="s">
        <v>134</v>
      </c>
      <c r="J3294" t="s">
        <v>9690</v>
      </c>
      <c r="K3294" t="s">
        <v>3343</v>
      </c>
      <c r="L3294" t="s">
        <v>3835</v>
      </c>
      <c r="M3294" t="s">
        <v>137</v>
      </c>
      <c r="N3294">
        <v>6532</v>
      </c>
      <c r="O3294" t="s">
        <v>93</v>
      </c>
      <c r="P3294">
        <v>6532</v>
      </c>
      <c r="Q3294" t="s">
        <v>93</v>
      </c>
      <c r="R3294">
        <v>59600411</v>
      </c>
      <c r="S3294">
        <v>59600411</v>
      </c>
      <c r="T3294">
        <v>59600411</v>
      </c>
      <c r="U3294">
        <v>59600411</v>
      </c>
      <c r="V3294">
        <v>59600411</v>
      </c>
      <c r="W3294">
        <v>59600411</v>
      </c>
      <c r="X3294">
        <v>59600411</v>
      </c>
      <c r="Y3294">
        <v>59600411</v>
      </c>
      <c r="Z3294">
        <v>59600411</v>
      </c>
      <c r="AA3294">
        <v>59600411</v>
      </c>
      <c r="AB3294">
        <v>59600411</v>
      </c>
      <c r="AC3294">
        <v>59600411</v>
      </c>
      <c r="AD3294">
        <v>59600411</v>
      </c>
      <c r="AE3294" t="s">
        <v>95</v>
      </c>
      <c r="AF3294" s="8">
        <v>45473</v>
      </c>
    </row>
    <row r="3295" spans="1:32" x14ac:dyDescent="0.25">
      <c r="A3295" t="s">
        <v>9691</v>
      </c>
      <c r="B3295" s="10">
        <v>2024</v>
      </c>
      <c r="C3295" s="8">
        <v>45383</v>
      </c>
      <c r="D3295" s="8">
        <v>45473</v>
      </c>
      <c r="E3295" t="s">
        <v>83</v>
      </c>
      <c r="F3295">
        <v>8.9</v>
      </c>
      <c r="G3295" t="s">
        <v>99</v>
      </c>
      <c r="H3295" t="s">
        <v>181</v>
      </c>
      <c r="I3295" t="s">
        <v>1503</v>
      </c>
      <c r="J3295" t="s">
        <v>2435</v>
      </c>
      <c r="K3295" t="s">
        <v>9692</v>
      </c>
      <c r="L3295" t="s">
        <v>508</v>
      </c>
      <c r="M3295" t="s">
        <v>137</v>
      </c>
      <c r="N3295">
        <v>8399</v>
      </c>
      <c r="O3295" t="s">
        <v>93</v>
      </c>
      <c r="P3295">
        <v>8399</v>
      </c>
      <c r="Q3295" t="s">
        <v>93</v>
      </c>
      <c r="R3295">
        <v>59600412</v>
      </c>
      <c r="S3295">
        <v>59600412</v>
      </c>
      <c r="T3295">
        <v>59600412</v>
      </c>
      <c r="U3295">
        <v>59600412</v>
      </c>
      <c r="V3295">
        <v>59600412</v>
      </c>
      <c r="W3295">
        <v>59600412</v>
      </c>
      <c r="X3295">
        <v>59600412</v>
      </c>
      <c r="Y3295">
        <v>59600412</v>
      </c>
      <c r="Z3295">
        <v>59600412</v>
      </c>
      <c r="AA3295">
        <v>59600412</v>
      </c>
      <c r="AB3295">
        <v>59600412</v>
      </c>
      <c r="AC3295">
        <v>59600412</v>
      </c>
      <c r="AD3295">
        <v>59600412</v>
      </c>
      <c r="AE3295" t="s">
        <v>95</v>
      </c>
      <c r="AF3295" s="8">
        <v>45473</v>
      </c>
    </row>
    <row r="3296" spans="1:32" x14ac:dyDescent="0.25">
      <c r="A3296" t="s">
        <v>9693</v>
      </c>
      <c r="B3296" s="10">
        <v>2024</v>
      </c>
      <c r="C3296" s="8">
        <v>45383</v>
      </c>
      <c r="D3296" s="8">
        <v>45473</v>
      </c>
      <c r="E3296" t="s">
        <v>83</v>
      </c>
      <c r="F3296">
        <v>8</v>
      </c>
      <c r="G3296" t="s">
        <v>99</v>
      </c>
      <c r="H3296" t="s">
        <v>9694</v>
      </c>
      <c r="I3296" t="s">
        <v>109</v>
      </c>
      <c r="J3296" t="s">
        <v>1949</v>
      </c>
      <c r="K3296" t="s">
        <v>3471</v>
      </c>
      <c r="L3296" t="s">
        <v>171</v>
      </c>
      <c r="M3296" t="s">
        <v>91</v>
      </c>
      <c r="N3296">
        <v>7364</v>
      </c>
      <c r="O3296" t="s">
        <v>93</v>
      </c>
      <c r="P3296">
        <v>7364</v>
      </c>
      <c r="Q3296" t="s">
        <v>93</v>
      </c>
      <c r="R3296">
        <v>59600443</v>
      </c>
      <c r="S3296">
        <v>59600443</v>
      </c>
      <c r="T3296">
        <v>59600443</v>
      </c>
      <c r="U3296">
        <v>59600443</v>
      </c>
      <c r="V3296">
        <v>59600443</v>
      </c>
      <c r="W3296">
        <v>59600443</v>
      </c>
      <c r="X3296">
        <v>59600443</v>
      </c>
      <c r="Y3296">
        <v>59600443</v>
      </c>
      <c r="Z3296">
        <v>59600443</v>
      </c>
      <c r="AA3296">
        <v>59600443</v>
      </c>
      <c r="AB3296">
        <v>59600443</v>
      </c>
      <c r="AC3296">
        <v>59600443</v>
      </c>
      <c r="AD3296">
        <v>59600443</v>
      </c>
      <c r="AE3296" t="s">
        <v>95</v>
      </c>
      <c r="AF3296" s="8">
        <v>45473</v>
      </c>
    </row>
    <row r="3297" spans="1:32" x14ac:dyDescent="0.25">
      <c r="A3297" t="s">
        <v>9695</v>
      </c>
      <c r="B3297" s="10">
        <v>2024</v>
      </c>
      <c r="C3297" s="8">
        <v>45383</v>
      </c>
      <c r="D3297" s="8">
        <v>45473</v>
      </c>
      <c r="E3297" t="s">
        <v>83</v>
      </c>
      <c r="F3297">
        <v>8.9</v>
      </c>
      <c r="G3297" t="s">
        <v>174</v>
      </c>
      <c r="H3297" t="s">
        <v>195</v>
      </c>
      <c r="I3297" t="s">
        <v>1581</v>
      </c>
      <c r="J3297" t="s">
        <v>9696</v>
      </c>
      <c r="K3297" t="s">
        <v>3475</v>
      </c>
      <c r="L3297" t="s">
        <v>375</v>
      </c>
      <c r="M3297" t="s">
        <v>137</v>
      </c>
      <c r="N3297">
        <v>8399</v>
      </c>
      <c r="O3297" t="s">
        <v>93</v>
      </c>
      <c r="P3297">
        <v>8399</v>
      </c>
      <c r="Q3297" t="s">
        <v>93</v>
      </c>
      <c r="R3297">
        <v>59600444</v>
      </c>
      <c r="S3297">
        <v>59600444</v>
      </c>
      <c r="T3297">
        <v>59600444</v>
      </c>
      <c r="U3297">
        <v>59600444</v>
      </c>
      <c r="V3297">
        <v>59600444</v>
      </c>
      <c r="W3297">
        <v>59600444</v>
      </c>
      <c r="X3297">
        <v>59600444</v>
      </c>
      <c r="Y3297">
        <v>59600444</v>
      </c>
      <c r="Z3297">
        <v>59600444</v>
      </c>
      <c r="AA3297">
        <v>59600444</v>
      </c>
      <c r="AB3297">
        <v>59600444</v>
      </c>
      <c r="AC3297">
        <v>59600444</v>
      </c>
      <c r="AD3297">
        <v>59600444</v>
      </c>
      <c r="AE3297" t="s">
        <v>95</v>
      </c>
      <c r="AF3297" s="8">
        <v>45473</v>
      </c>
    </row>
    <row r="3298" spans="1:32" x14ac:dyDescent="0.25">
      <c r="A3298" t="s">
        <v>9697</v>
      </c>
      <c r="B3298" s="10">
        <v>2024</v>
      </c>
      <c r="C3298" s="8">
        <v>45383</v>
      </c>
      <c r="D3298" s="8">
        <v>45473</v>
      </c>
      <c r="E3298" t="s">
        <v>83</v>
      </c>
      <c r="F3298">
        <v>13.9</v>
      </c>
      <c r="G3298" t="s">
        <v>356</v>
      </c>
      <c r="H3298" t="s">
        <v>9698</v>
      </c>
      <c r="I3298" t="s">
        <v>914</v>
      </c>
      <c r="J3298" t="s">
        <v>473</v>
      </c>
      <c r="K3298" t="s">
        <v>3475</v>
      </c>
      <c r="L3298" t="s">
        <v>375</v>
      </c>
      <c r="M3298" t="s">
        <v>91</v>
      </c>
      <c r="N3298">
        <v>9591</v>
      </c>
      <c r="O3298" t="s">
        <v>93</v>
      </c>
      <c r="P3298">
        <v>9591</v>
      </c>
      <c r="Q3298" t="s">
        <v>93</v>
      </c>
      <c r="R3298">
        <v>59600445</v>
      </c>
      <c r="S3298">
        <v>59600445</v>
      </c>
      <c r="T3298">
        <v>59600445</v>
      </c>
      <c r="U3298">
        <v>59600445</v>
      </c>
      <c r="V3298">
        <v>59600445</v>
      </c>
      <c r="W3298">
        <v>59600445</v>
      </c>
      <c r="X3298">
        <v>59600445</v>
      </c>
      <c r="Y3298">
        <v>59600445</v>
      </c>
      <c r="Z3298">
        <v>59600445</v>
      </c>
      <c r="AA3298">
        <v>59600445</v>
      </c>
      <c r="AB3298">
        <v>59600445</v>
      </c>
      <c r="AC3298">
        <v>59600445</v>
      </c>
      <c r="AD3298">
        <v>59600445</v>
      </c>
      <c r="AE3298" t="s">
        <v>95</v>
      </c>
      <c r="AF3298" s="8">
        <v>45473</v>
      </c>
    </row>
    <row r="3299" spans="1:32" x14ac:dyDescent="0.25">
      <c r="A3299" t="s">
        <v>9699</v>
      </c>
      <c r="B3299" s="10">
        <v>2024</v>
      </c>
      <c r="C3299" s="8">
        <v>45383</v>
      </c>
      <c r="D3299" s="8">
        <v>45473</v>
      </c>
      <c r="E3299" t="s">
        <v>83</v>
      </c>
      <c r="F3299">
        <v>7.9</v>
      </c>
      <c r="G3299" t="s">
        <v>124</v>
      </c>
      <c r="H3299" t="s">
        <v>9700</v>
      </c>
      <c r="I3299" t="s">
        <v>134</v>
      </c>
      <c r="J3299" t="s">
        <v>9701</v>
      </c>
      <c r="K3299" t="s">
        <v>3475</v>
      </c>
      <c r="L3299" t="s">
        <v>375</v>
      </c>
      <c r="M3299" t="s">
        <v>137</v>
      </c>
      <c r="N3299">
        <v>6532</v>
      </c>
      <c r="O3299" t="s">
        <v>93</v>
      </c>
      <c r="P3299">
        <v>6532</v>
      </c>
      <c r="Q3299" t="s">
        <v>93</v>
      </c>
      <c r="R3299">
        <v>59600446</v>
      </c>
      <c r="S3299">
        <v>59600446</v>
      </c>
      <c r="T3299">
        <v>59600446</v>
      </c>
      <c r="U3299">
        <v>59600446</v>
      </c>
      <c r="V3299">
        <v>59600446</v>
      </c>
      <c r="W3299">
        <v>59600446</v>
      </c>
      <c r="X3299">
        <v>59600446</v>
      </c>
      <c r="Y3299">
        <v>59600446</v>
      </c>
      <c r="Z3299">
        <v>59600446</v>
      </c>
      <c r="AA3299">
        <v>59600446</v>
      </c>
      <c r="AB3299">
        <v>59600446</v>
      </c>
      <c r="AC3299">
        <v>59600446</v>
      </c>
      <c r="AD3299">
        <v>59600446</v>
      </c>
      <c r="AE3299" t="s">
        <v>95</v>
      </c>
      <c r="AF3299" s="8">
        <v>45473</v>
      </c>
    </row>
    <row r="3300" spans="1:32" x14ac:dyDescent="0.25">
      <c r="A3300" t="s">
        <v>9702</v>
      </c>
      <c r="B3300" s="10">
        <v>2024</v>
      </c>
      <c r="C3300" s="8">
        <v>45383</v>
      </c>
      <c r="D3300" s="8">
        <v>45473</v>
      </c>
      <c r="E3300" t="s">
        <v>83</v>
      </c>
      <c r="F3300">
        <v>8.9</v>
      </c>
      <c r="G3300" t="s">
        <v>99</v>
      </c>
      <c r="H3300" t="s">
        <v>308</v>
      </c>
      <c r="I3300" t="s">
        <v>2109</v>
      </c>
      <c r="J3300" t="s">
        <v>7314</v>
      </c>
      <c r="K3300" t="s">
        <v>2937</v>
      </c>
      <c r="L3300" t="s">
        <v>606</v>
      </c>
      <c r="M3300" t="s">
        <v>137</v>
      </c>
      <c r="N3300">
        <v>8399</v>
      </c>
      <c r="O3300" t="s">
        <v>93</v>
      </c>
      <c r="P3300">
        <v>8399</v>
      </c>
      <c r="Q3300" t="s">
        <v>93</v>
      </c>
      <c r="R3300">
        <v>59600447</v>
      </c>
      <c r="S3300">
        <v>59600447</v>
      </c>
      <c r="T3300">
        <v>59600447</v>
      </c>
      <c r="U3300">
        <v>59600447</v>
      </c>
      <c r="V3300">
        <v>59600447</v>
      </c>
      <c r="W3300">
        <v>59600447</v>
      </c>
      <c r="X3300">
        <v>59600447</v>
      </c>
      <c r="Y3300">
        <v>59600447</v>
      </c>
      <c r="Z3300">
        <v>59600447</v>
      </c>
      <c r="AA3300">
        <v>59600447</v>
      </c>
      <c r="AB3300">
        <v>59600447</v>
      </c>
      <c r="AC3300">
        <v>59600447</v>
      </c>
      <c r="AD3300">
        <v>59600447</v>
      </c>
      <c r="AE3300" t="s">
        <v>95</v>
      </c>
      <c r="AF3300" s="8">
        <v>45473</v>
      </c>
    </row>
    <row r="3301" spans="1:32" x14ac:dyDescent="0.25">
      <c r="A3301" t="s">
        <v>9703</v>
      </c>
      <c r="B3301" s="10">
        <v>2024</v>
      </c>
      <c r="C3301" s="8">
        <v>45383</v>
      </c>
      <c r="D3301" s="8">
        <v>45473</v>
      </c>
      <c r="E3301" t="s">
        <v>83</v>
      </c>
      <c r="F3301">
        <v>11.9</v>
      </c>
      <c r="G3301" t="s">
        <v>157</v>
      </c>
      <c r="H3301" t="e">
        <f>+Machetero De Camion En Servo De Limpia</f>
        <v>#NAME?</v>
      </c>
      <c r="I3301" t="s">
        <v>159</v>
      </c>
      <c r="J3301" t="s">
        <v>9704</v>
      </c>
      <c r="K3301" t="s">
        <v>2937</v>
      </c>
      <c r="L3301" t="s">
        <v>340</v>
      </c>
      <c r="M3301" t="s">
        <v>91</v>
      </c>
      <c r="N3301">
        <v>9474</v>
      </c>
      <c r="O3301" t="s">
        <v>93</v>
      </c>
      <c r="P3301">
        <v>9474</v>
      </c>
      <c r="Q3301" t="s">
        <v>93</v>
      </c>
      <c r="R3301">
        <v>59600448</v>
      </c>
      <c r="S3301">
        <v>59600448</v>
      </c>
      <c r="T3301">
        <v>59600448</v>
      </c>
      <c r="U3301">
        <v>59600448</v>
      </c>
      <c r="V3301">
        <v>59600448</v>
      </c>
      <c r="W3301">
        <v>59600448</v>
      </c>
      <c r="X3301">
        <v>59600448</v>
      </c>
      <c r="Y3301">
        <v>59600448</v>
      </c>
      <c r="Z3301">
        <v>59600448</v>
      </c>
      <c r="AA3301">
        <v>59600448</v>
      </c>
      <c r="AB3301">
        <v>59600448</v>
      </c>
      <c r="AC3301">
        <v>59600448</v>
      </c>
      <c r="AD3301">
        <v>59600448</v>
      </c>
      <c r="AE3301" t="s">
        <v>95</v>
      </c>
      <c r="AF3301" s="8">
        <v>45473</v>
      </c>
    </row>
    <row r="3302" spans="1:32" x14ac:dyDescent="0.25">
      <c r="A3302" t="s">
        <v>9705</v>
      </c>
      <c r="B3302" s="10">
        <v>2024</v>
      </c>
      <c r="C3302" s="8">
        <v>45383</v>
      </c>
      <c r="D3302" s="8">
        <v>45473</v>
      </c>
      <c r="E3302" t="s">
        <v>83</v>
      </c>
      <c r="F3302">
        <v>15</v>
      </c>
      <c r="G3302" t="s">
        <v>736</v>
      </c>
      <c r="H3302" t="s">
        <v>9706</v>
      </c>
      <c r="I3302" t="s">
        <v>897</v>
      </c>
      <c r="J3302" t="s">
        <v>9707</v>
      </c>
      <c r="K3302" t="s">
        <v>9708</v>
      </c>
      <c r="L3302" t="s">
        <v>146</v>
      </c>
      <c r="M3302" t="s">
        <v>137</v>
      </c>
      <c r="N3302">
        <v>9736</v>
      </c>
      <c r="O3302" t="s">
        <v>93</v>
      </c>
      <c r="P3302">
        <v>9736</v>
      </c>
      <c r="Q3302" t="s">
        <v>93</v>
      </c>
      <c r="R3302">
        <v>59600486</v>
      </c>
      <c r="S3302">
        <v>59600486</v>
      </c>
      <c r="T3302">
        <v>59600486</v>
      </c>
      <c r="U3302">
        <v>59600486</v>
      </c>
      <c r="V3302">
        <v>59600486</v>
      </c>
      <c r="W3302">
        <v>59600486</v>
      </c>
      <c r="X3302">
        <v>59600486</v>
      </c>
      <c r="Y3302">
        <v>59600486</v>
      </c>
      <c r="Z3302">
        <v>59600486</v>
      </c>
      <c r="AA3302">
        <v>59600486</v>
      </c>
      <c r="AB3302">
        <v>59600486</v>
      </c>
      <c r="AC3302">
        <v>59600486</v>
      </c>
      <c r="AD3302">
        <v>59600486</v>
      </c>
      <c r="AE3302" t="s">
        <v>95</v>
      </c>
      <c r="AF3302" s="8">
        <v>45473</v>
      </c>
    </row>
    <row r="3303" spans="1:32" x14ac:dyDescent="0.25">
      <c r="A3303" t="s">
        <v>9709</v>
      </c>
      <c r="B3303" s="10">
        <v>2024</v>
      </c>
      <c r="C3303" s="8">
        <v>45383</v>
      </c>
      <c r="D3303" s="8">
        <v>45473</v>
      </c>
      <c r="E3303" t="s">
        <v>1621</v>
      </c>
      <c r="F3303">
        <v>100</v>
      </c>
      <c r="G3303" t="s">
        <v>1599</v>
      </c>
      <c r="H3303" t="s">
        <v>1635</v>
      </c>
      <c r="I3303" t="s">
        <v>1636</v>
      </c>
      <c r="J3303" t="s">
        <v>9710</v>
      </c>
      <c r="K3303" t="s">
        <v>551</v>
      </c>
      <c r="L3303" t="s">
        <v>219</v>
      </c>
      <c r="M3303" t="s">
        <v>91</v>
      </c>
      <c r="N3303">
        <v>7468</v>
      </c>
      <c r="O3303" t="s">
        <v>93</v>
      </c>
      <c r="P3303">
        <v>7468</v>
      </c>
      <c r="Q3303" t="s">
        <v>93</v>
      </c>
      <c r="R3303">
        <v>59600487</v>
      </c>
      <c r="S3303">
        <v>59600487</v>
      </c>
      <c r="T3303">
        <v>59600487</v>
      </c>
      <c r="U3303">
        <v>59600487</v>
      </c>
      <c r="V3303">
        <v>59600487</v>
      </c>
      <c r="W3303">
        <v>59600487</v>
      </c>
      <c r="X3303">
        <v>59600487</v>
      </c>
      <c r="Y3303">
        <v>59600487</v>
      </c>
      <c r="Z3303">
        <v>59600487</v>
      </c>
      <c r="AA3303">
        <v>59600487</v>
      </c>
      <c r="AB3303">
        <v>59600487</v>
      </c>
      <c r="AC3303">
        <v>59600487</v>
      </c>
      <c r="AD3303">
        <v>59600487</v>
      </c>
      <c r="AE3303" t="s">
        <v>95</v>
      </c>
      <c r="AF3303" s="8">
        <v>45473</v>
      </c>
    </row>
    <row r="3304" spans="1:32" x14ac:dyDescent="0.25">
      <c r="A3304" t="s">
        <v>9711</v>
      </c>
      <c r="B3304" s="10">
        <v>2024</v>
      </c>
      <c r="C3304" s="8">
        <v>45383</v>
      </c>
      <c r="D3304" s="8">
        <v>45473</v>
      </c>
      <c r="E3304" t="s">
        <v>1621</v>
      </c>
      <c r="F3304">
        <v>100</v>
      </c>
      <c r="G3304" t="s">
        <v>1599</v>
      </c>
      <c r="H3304" t="s">
        <v>1635</v>
      </c>
      <c r="I3304" t="s">
        <v>1636</v>
      </c>
      <c r="J3304" t="s">
        <v>9712</v>
      </c>
      <c r="K3304" t="s">
        <v>1302</v>
      </c>
      <c r="L3304" t="s">
        <v>235</v>
      </c>
      <c r="M3304" t="s">
        <v>91</v>
      </c>
      <c r="N3304">
        <v>7468</v>
      </c>
      <c r="O3304" t="s">
        <v>93</v>
      </c>
      <c r="P3304">
        <v>7468</v>
      </c>
      <c r="Q3304" t="s">
        <v>93</v>
      </c>
      <c r="R3304">
        <v>59600488</v>
      </c>
      <c r="S3304">
        <v>59600488</v>
      </c>
      <c r="T3304">
        <v>59600488</v>
      </c>
      <c r="U3304">
        <v>59600488</v>
      </c>
      <c r="V3304">
        <v>59600488</v>
      </c>
      <c r="W3304">
        <v>59600488</v>
      </c>
      <c r="X3304">
        <v>59600488</v>
      </c>
      <c r="Y3304">
        <v>59600488</v>
      </c>
      <c r="Z3304">
        <v>59600488</v>
      </c>
      <c r="AA3304">
        <v>59600488</v>
      </c>
      <c r="AB3304">
        <v>59600488</v>
      </c>
      <c r="AC3304">
        <v>59600488</v>
      </c>
      <c r="AD3304">
        <v>59600488</v>
      </c>
      <c r="AE3304" t="s">
        <v>95</v>
      </c>
      <c r="AF3304" s="8">
        <v>45473</v>
      </c>
    </row>
    <row r="3305" spans="1:32" x14ac:dyDescent="0.25">
      <c r="A3305" t="s">
        <v>9713</v>
      </c>
      <c r="B3305" s="10">
        <v>2024</v>
      </c>
      <c r="C3305" s="8">
        <v>45383</v>
      </c>
      <c r="D3305" s="8">
        <v>45473</v>
      </c>
      <c r="E3305" t="s">
        <v>1621</v>
      </c>
      <c r="F3305">
        <v>100</v>
      </c>
      <c r="G3305" t="s">
        <v>1634</v>
      </c>
      <c r="H3305" t="s">
        <v>1635</v>
      </c>
      <c r="I3305" t="s">
        <v>1636</v>
      </c>
      <c r="J3305" t="s">
        <v>5902</v>
      </c>
      <c r="K3305" t="s">
        <v>1302</v>
      </c>
      <c r="L3305" t="s">
        <v>374</v>
      </c>
      <c r="M3305" t="s">
        <v>91</v>
      </c>
      <c r="N3305">
        <v>7468</v>
      </c>
      <c r="O3305" t="s">
        <v>93</v>
      </c>
      <c r="P3305">
        <v>7468</v>
      </c>
      <c r="Q3305" t="s">
        <v>93</v>
      </c>
      <c r="R3305">
        <v>59600489</v>
      </c>
      <c r="S3305">
        <v>59600489</v>
      </c>
      <c r="T3305">
        <v>59600489</v>
      </c>
      <c r="U3305">
        <v>59600489</v>
      </c>
      <c r="V3305">
        <v>59600489</v>
      </c>
      <c r="W3305">
        <v>59600489</v>
      </c>
      <c r="X3305">
        <v>59600489</v>
      </c>
      <c r="Y3305">
        <v>59600489</v>
      </c>
      <c r="Z3305">
        <v>59600489</v>
      </c>
      <c r="AA3305">
        <v>59600489</v>
      </c>
      <c r="AB3305">
        <v>59600489</v>
      </c>
      <c r="AC3305">
        <v>59600489</v>
      </c>
      <c r="AD3305">
        <v>59600489</v>
      </c>
      <c r="AE3305" t="s">
        <v>95</v>
      </c>
      <c r="AF3305" s="8">
        <v>45473</v>
      </c>
    </row>
    <row r="3306" spans="1:32" x14ac:dyDescent="0.25">
      <c r="A3306" t="s">
        <v>9714</v>
      </c>
      <c r="B3306" s="10">
        <v>2024</v>
      </c>
      <c r="C3306" s="8">
        <v>45383</v>
      </c>
      <c r="D3306" s="8">
        <v>45473</v>
      </c>
      <c r="E3306" t="s">
        <v>1621</v>
      </c>
      <c r="F3306">
        <v>100</v>
      </c>
      <c r="G3306" t="s">
        <v>1634</v>
      </c>
      <c r="H3306" t="s">
        <v>1635</v>
      </c>
      <c r="I3306" t="s">
        <v>1636</v>
      </c>
      <c r="J3306" t="s">
        <v>3085</v>
      </c>
      <c r="K3306" t="s">
        <v>1302</v>
      </c>
      <c r="L3306" t="s">
        <v>374</v>
      </c>
      <c r="M3306" t="s">
        <v>91</v>
      </c>
      <c r="N3306">
        <v>7468</v>
      </c>
      <c r="O3306" t="s">
        <v>93</v>
      </c>
      <c r="P3306">
        <v>7468</v>
      </c>
      <c r="Q3306" t="s">
        <v>93</v>
      </c>
      <c r="R3306">
        <v>59600490</v>
      </c>
      <c r="S3306">
        <v>59600490</v>
      </c>
      <c r="T3306">
        <v>59600490</v>
      </c>
      <c r="U3306">
        <v>59600490</v>
      </c>
      <c r="V3306">
        <v>59600490</v>
      </c>
      <c r="W3306">
        <v>59600490</v>
      </c>
      <c r="X3306">
        <v>59600490</v>
      </c>
      <c r="Y3306">
        <v>59600490</v>
      </c>
      <c r="Z3306">
        <v>59600490</v>
      </c>
      <c r="AA3306">
        <v>59600490</v>
      </c>
      <c r="AB3306">
        <v>59600490</v>
      </c>
      <c r="AC3306">
        <v>59600490</v>
      </c>
      <c r="AD3306">
        <v>59600490</v>
      </c>
      <c r="AE3306" t="s">
        <v>95</v>
      </c>
      <c r="AF3306" s="8">
        <v>45473</v>
      </c>
    </row>
    <row r="3307" spans="1:32" x14ac:dyDescent="0.25">
      <c r="A3307" t="s">
        <v>9715</v>
      </c>
      <c r="B3307" s="10">
        <v>2024</v>
      </c>
      <c r="C3307" s="8">
        <v>45383</v>
      </c>
      <c r="D3307" s="8">
        <v>45473</v>
      </c>
      <c r="E3307" t="s">
        <v>1621</v>
      </c>
      <c r="F3307">
        <v>100</v>
      </c>
      <c r="G3307" t="s">
        <v>842</v>
      </c>
      <c r="H3307" t="s">
        <v>1629</v>
      </c>
      <c r="I3307" t="s">
        <v>2506</v>
      </c>
      <c r="J3307" t="s">
        <v>9716</v>
      </c>
      <c r="K3307" t="s">
        <v>794</v>
      </c>
      <c r="L3307" t="s">
        <v>844</v>
      </c>
      <c r="M3307" t="s">
        <v>137</v>
      </c>
      <c r="N3307">
        <v>7468</v>
      </c>
      <c r="O3307" t="s">
        <v>93</v>
      </c>
      <c r="P3307">
        <v>7468</v>
      </c>
      <c r="Q3307" t="s">
        <v>93</v>
      </c>
      <c r="R3307">
        <v>59600491</v>
      </c>
      <c r="S3307">
        <v>59600491</v>
      </c>
      <c r="T3307">
        <v>59600491</v>
      </c>
      <c r="U3307">
        <v>59600491</v>
      </c>
      <c r="V3307">
        <v>59600491</v>
      </c>
      <c r="W3307">
        <v>59600491</v>
      </c>
      <c r="X3307">
        <v>59600491</v>
      </c>
      <c r="Y3307">
        <v>59600491</v>
      </c>
      <c r="Z3307">
        <v>59600491</v>
      </c>
      <c r="AA3307">
        <v>59600491</v>
      </c>
      <c r="AB3307">
        <v>59600491</v>
      </c>
      <c r="AC3307">
        <v>59600491</v>
      </c>
      <c r="AD3307">
        <v>59600491</v>
      </c>
      <c r="AE3307" t="s">
        <v>95</v>
      </c>
      <c r="AF3307" s="8">
        <v>45473</v>
      </c>
    </row>
    <row r="3308" spans="1:32" x14ac:dyDescent="0.25">
      <c r="A3308" t="s">
        <v>9717</v>
      </c>
      <c r="B3308" s="10">
        <v>2024</v>
      </c>
      <c r="C3308" s="8">
        <v>45383</v>
      </c>
      <c r="D3308" s="8">
        <v>45473</v>
      </c>
      <c r="E3308" t="s">
        <v>1621</v>
      </c>
      <c r="F3308">
        <v>100</v>
      </c>
      <c r="G3308" t="s">
        <v>1658</v>
      </c>
      <c r="H3308" t="s">
        <v>1623</v>
      </c>
      <c r="I3308" t="s">
        <v>1664</v>
      </c>
      <c r="J3308" t="s">
        <v>8211</v>
      </c>
      <c r="K3308" t="s">
        <v>2377</v>
      </c>
      <c r="L3308" t="s">
        <v>2835</v>
      </c>
      <c r="M3308" t="s">
        <v>137</v>
      </c>
      <c r="N3308">
        <v>7468</v>
      </c>
      <c r="O3308" t="s">
        <v>93</v>
      </c>
      <c r="P3308">
        <v>7468</v>
      </c>
      <c r="Q3308" t="s">
        <v>93</v>
      </c>
      <c r="R3308">
        <v>59600557</v>
      </c>
      <c r="S3308">
        <v>59600557</v>
      </c>
      <c r="T3308">
        <v>59600557</v>
      </c>
      <c r="U3308">
        <v>59600557</v>
      </c>
      <c r="V3308">
        <v>59600557</v>
      </c>
      <c r="W3308">
        <v>59600557</v>
      </c>
      <c r="X3308">
        <v>59600557</v>
      </c>
      <c r="Y3308">
        <v>59600557</v>
      </c>
      <c r="Z3308">
        <v>59600557</v>
      </c>
      <c r="AA3308">
        <v>59600557</v>
      </c>
      <c r="AB3308">
        <v>59600557</v>
      </c>
      <c r="AC3308">
        <v>59600557</v>
      </c>
      <c r="AD3308">
        <v>59600557</v>
      </c>
      <c r="AE3308" t="s">
        <v>95</v>
      </c>
      <c r="AF3308" s="8">
        <v>45473</v>
      </c>
    </row>
    <row r="3309" spans="1:32" x14ac:dyDescent="0.25">
      <c r="A3309" t="s">
        <v>9718</v>
      </c>
      <c r="B3309" s="10">
        <v>2024</v>
      </c>
      <c r="C3309" s="8">
        <v>45383</v>
      </c>
      <c r="D3309" s="8">
        <v>45473</v>
      </c>
      <c r="E3309" t="s">
        <v>1621</v>
      </c>
      <c r="F3309">
        <v>100</v>
      </c>
      <c r="G3309" t="s">
        <v>1634</v>
      </c>
      <c r="H3309" t="s">
        <v>1635</v>
      </c>
      <c r="I3309" t="s">
        <v>1636</v>
      </c>
      <c r="J3309" t="s">
        <v>1040</v>
      </c>
      <c r="K3309" t="s">
        <v>9719</v>
      </c>
      <c r="L3309" t="s">
        <v>2567</v>
      </c>
      <c r="M3309" t="s">
        <v>137</v>
      </c>
      <c r="N3309">
        <v>7468</v>
      </c>
      <c r="O3309" t="s">
        <v>93</v>
      </c>
      <c r="P3309">
        <v>7468</v>
      </c>
      <c r="Q3309" t="s">
        <v>93</v>
      </c>
      <c r="R3309">
        <v>59600558</v>
      </c>
      <c r="S3309">
        <v>59600558</v>
      </c>
      <c r="T3309">
        <v>59600558</v>
      </c>
      <c r="U3309">
        <v>59600558</v>
      </c>
      <c r="V3309">
        <v>59600558</v>
      </c>
      <c r="W3309">
        <v>59600558</v>
      </c>
      <c r="X3309">
        <v>59600558</v>
      </c>
      <c r="Y3309">
        <v>59600558</v>
      </c>
      <c r="Z3309">
        <v>59600558</v>
      </c>
      <c r="AA3309">
        <v>59600558</v>
      </c>
      <c r="AB3309">
        <v>59600558</v>
      </c>
      <c r="AC3309">
        <v>59600558</v>
      </c>
      <c r="AD3309">
        <v>59600558</v>
      </c>
      <c r="AE3309" t="s">
        <v>95</v>
      </c>
      <c r="AF3309" s="8">
        <v>45473</v>
      </c>
    </row>
    <row r="3310" spans="1:32" x14ac:dyDescent="0.25">
      <c r="A3310" t="s">
        <v>9720</v>
      </c>
      <c r="B3310" s="10">
        <v>2024</v>
      </c>
      <c r="C3310" s="8">
        <v>45383</v>
      </c>
      <c r="D3310" s="8">
        <v>45473</v>
      </c>
      <c r="E3310" t="s">
        <v>1621</v>
      </c>
      <c r="F3310">
        <v>100</v>
      </c>
      <c r="G3310" t="s">
        <v>224</v>
      </c>
      <c r="H3310" t="s">
        <v>1629</v>
      </c>
      <c r="I3310" t="s">
        <v>9721</v>
      </c>
      <c r="J3310" t="s">
        <v>9722</v>
      </c>
      <c r="K3310" t="s">
        <v>316</v>
      </c>
      <c r="L3310" t="s">
        <v>1707</v>
      </c>
      <c r="M3310" t="s">
        <v>137</v>
      </c>
      <c r="N3310">
        <v>7468</v>
      </c>
      <c r="O3310" t="s">
        <v>93</v>
      </c>
      <c r="P3310">
        <v>7468</v>
      </c>
      <c r="Q3310" t="s">
        <v>93</v>
      </c>
      <c r="R3310">
        <v>59600559</v>
      </c>
      <c r="S3310">
        <v>59600559</v>
      </c>
      <c r="T3310">
        <v>59600559</v>
      </c>
      <c r="U3310">
        <v>59600559</v>
      </c>
      <c r="V3310">
        <v>59600559</v>
      </c>
      <c r="W3310">
        <v>59600559</v>
      </c>
      <c r="X3310">
        <v>59600559</v>
      </c>
      <c r="Y3310">
        <v>59600559</v>
      </c>
      <c r="Z3310">
        <v>59600559</v>
      </c>
      <c r="AA3310">
        <v>59600559</v>
      </c>
      <c r="AB3310">
        <v>59600559</v>
      </c>
      <c r="AC3310">
        <v>59600559</v>
      </c>
      <c r="AD3310">
        <v>59600559</v>
      </c>
      <c r="AE3310" t="s">
        <v>95</v>
      </c>
      <c r="AF3310" s="8">
        <v>45473</v>
      </c>
    </row>
    <row r="3311" spans="1:32" x14ac:dyDescent="0.25">
      <c r="A3311" t="s">
        <v>9723</v>
      </c>
      <c r="B3311" s="10">
        <v>2024</v>
      </c>
      <c r="C3311" s="8">
        <v>45383</v>
      </c>
      <c r="D3311" s="8">
        <v>45473</v>
      </c>
      <c r="E3311" t="s">
        <v>1621</v>
      </c>
      <c r="F3311">
        <v>100</v>
      </c>
      <c r="G3311" t="s">
        <v>224</v>
      </c>
      <c r="H3311" t="s">
        <v>1629</v>
      </c>
      <c r="I3311" t="s">
        <v>9331</v>
      </c>
      <c r="J3311" t="s">
        <v>769</v>
      </c>
      <c r="K3311" t="s">
        <v>465</v>
      </c>
      <c r="L3311" t="s">
        <v>219</v>
      </c>
      <c r="M3311" t="s">
        <v>91</v>
      </c>
      <c r="N3311">
        <v>7468</v>
      </c>
      <c r="O3311" t="s">
        <v>93</v>
      </c>
      <c r="P3311">
        <v>7468</v>
      </c>
      <c r="Q3311" t="s">
        <v>93</v>
      </c>
      <c r="R3311">
        <v>59600587</v>
      </c>
      <c r="S3311">
        <v>59600587</v>
      </c>
      <c r="T3311">
        <v>59600587</v>
      </c>
      <c r="U3311">
        <v>59600587</v>
      </c>
      <c r="V3311">
        <v>59600587</v>
      </c>
      <c r="W3311">
        <v>59600587</v>
      </c>
      <c r="X3311">
        <v>59600587</v>
      </c>
      <c r="Y3311">
        <v>59600587</v>
      </c>
      <c r="Z3311">
        <v>59600587</v>
      </c>
      <c r="AA3311">
        <v>59600587</v>
      </c>
      <c r="AB3311">
        <v>59600587</v>
      </c>
      <c r="AC3311">
        <v>59600587</v>
      </c>
      <c r="AD3311">
        <v>59600587</v>
      </c>
      <c r="AE3311" t="s">
        <v>95</v>
      </c>
      <c r="AF3311" s="8">
        <v>45473</v>
      </c>
    </row>
    <row r="3312" spans="1:32" x14ac:dyDescent="0.25">
      <c r="A3312" t="s">
        <v>9724</v>
      </c>
      <c r="B3312" s="10">
        <v>2024</v>
      </c>
      <c r="C3312" s="8">
        <v>45383</v>
      </c>
      <c r="D3312" s="8">
        <v>45473</v>
      </c>
      <c r="E3312" t="s">
        <v>1621</v>
      </c>
      <c r="F3312">
        <v>100</v>
      </c>
      <c r="G3312" t="s">
        <v>1658</v>
      </c>
      <c r="H3312" t="s">
        <v>2518</v>
      </c>
      <c r="I3312" t="s">
        <v>1659</v>
      </c>
      <c r="J3312" t="s">
        <v>555</v>
      </c>
      <c r="K3312" t="s">
        <v>465</v>
      </c>
      <c r="L3312" t="s">
        <v>219</v>
      </c>
      <c r="M3312" t="s">
        <v>91</v>
      </c>
      <c r="N3312">
        <v>7468</v>
      </c>
      <c r="O3312" t="s">
        <v>93</v>
      </c>
      <c r="P3312">
        <v>7468</v>
      </c>
      <c r="Q3312" t="s">
        <v>93</v>
      </c>
      <c r="R3312">
        <v>59600588</v>
      </c>
      <c r="S3312">
        <v>59600588</v>
      </c>
      <c r="T3312">
        <v>59600588</v>
      </c>
      <c r="U3312">
        <v>59600588</v>
      </c>
      <c r="V3312">
        <v>59600588</v>
      </c>
      <c r="W3312">
        <v>59600588</v>
      </c>
      <c r="X3312">
        <v>59600588</v>
      </c>
      <c r="Y3312">
        <v>59600588</v>
      </c>
      <c r="Z3312">
        <v>59600588</v>
      </c>
      <c r="AA3312">
        <v>59600588</v>
      </c>
      <c r="AB3312">
        <v>59600588</v>
      </c>
      <c r="AC3312">
        <v>59600588</v>
      </c>
      <c r="AD3312">
        <v>59600588</v>
      </c>
      <c r="AE3312" t="s">
        <v>95</v>
      </c>
      <c r="AF3312" s="8">
        <v>45473</v>
      </c>
    </row>
    <row r="3313" spans="1:32" x14ac:dyDescent="0.25">
      <c r="A3313" t="s">
        <v>9725</v>
      </c>
      <c r="B3313" s="10">
        <v>2024</v>
      </c>
      <c r="C3313" s="8">
        <v>45383</v>
      </c>
      <c r="D3313" s="8">
        <v>45473</v>
      </c>
      <c r="E3313" t="s">
        <v>1621</v>
      </c>
      <c r="F3313">
        <v>100</v>
      </c>
      <c r="G3313" t="s">
        <v>224</v>
      </c>
      <c r="H3313" t="s">
        <v>1635</v>
      </c>
      <c r="I3313" t="s">
        <v>9726</v>
      </c>
      <c r="J3313" t="s">
        <v>9727</v>
      </c>
      <c r="K3313" t="s">
        <v>465</v>
      </c>
      <c r="L3313" t="s">
        <v>242</v>
      </c>
      <c r="M3313" t="s">
        <v>137</v>
      </c>
      <c r="N3313">
        <v>7468</v>
      </c>
      <c r="O3313" t="s">
        <v>93</v>
      </c>
      <c r="P3313">
        <v>7468</v>
      </c>
      <c r="Q3313" t="s">
        <v>93</v>
      </c>
      <c r="R3313">
        <v>59600589</v>
      </c>
      <c r="S3313">
        <v>59600589</v>
      </c>
      <c r="T3313">
        <v>59600589</v>
      </c>
      <c r="U3313">
        <v>59600589</v>
      </c>
      <c r="V3313">
        <v>59600589</v>
      </c>
      <c r="W3313">
        <v>59600589</v>
      </c>
      <c r="X3313">
        <v>59600589</v>
      </c>
      <c r="Y3313">
        <v>59600589</v>
      </c>
      <c r="Z3313">
        <v>59600589</v>
      </c>
      <c r="AA3313">
        <v>59600589</v>
      </c>
      <c r="AB3313">
        <v>59600589</v>
      </c>
      <c r="AC3313">
        <v>59600589</v>
      </c>
      <c r="AD3313">
        <v>59600589</v>
      </c>
      <c r="AE3313" t="s">
        <v>95</v>
      </c>
      <c r="AF3313" s="8">
        <v>45473</v>
      </c>
    </row>
    <row r="3314" spans="1:32" x14ac:dyDescent="0.25">
      <c r="A3314" t="s">
        <v>9728</v>
      </c>
      <c r="B3314" s="10">
        <v>2024</v>
      </c>
      <c r="C3314" s="8">
        <v>45383</v>
      </c>
      <c r="D3314" s="8">
        <v>45473</v>
      </c>
      <c r="E3314" t="s">
        <v>1621</v>
      </c>
      <c r="F3314">
        <v>100</v>
      </c>
      <c r="G3314" t="s">
        <v>1599</v>
      </c>
      <c r="H3314" t="s">
        <v>1635</v>
      </c>
      <c r="I3314" t="s">
        <v>1636</v>
      </c>
      <c r="J3314" t="s">
        <v>571</v>
      </c>
      <c r="K3314" t="s">
        <v>465</v>
      </c>
      <c r="L3314" t="s">
        <v>568</v>
      </c>
      <c r="M3314" t="s">
        <v>91</v>
      </c>
      <c r="N3314">
        <v>7468</v>
      </c>
      <c r="O3314" t="s">
        <v>93</v>
      </c>
      <c r="P3314">
        <v>7468</v>
      </c>
      <c r="Q3314" t="s">
        <v>93</v>
      </c>
      <c r="R3314">
        <v>59600590</v>
      </c>
      <c r="S3314">
        <v>59600590</v>
      </c>
      <c r="T3314">
        <v>59600590</v>
      </c>
      <c r="U3314">
        <v>59600590</v>
      </c>
      <c r="V3314">
        <v>59600590</v>
      </c>
      <c r="W3314">
        <v>59600590</v>
      </c>
      <c r="X3314">
        <v>59600590</v>
      </c>
      <c r="Y3314">
        <v>59600590</v>
      </c>
      <c r="Z3314">
        <v>59600590</v>
      </c>
      <c r="AA3314">
        <v>59600590</v>
      </c>
      <c r="AB3314">
        <v>59600590</v>
      </c>
      <c r="AC3314">
        <v>59600590</v>
      </c>
      <c r="AD3314">
        <v>59600590</v>
      </c>
      <c r="AE3314" t="s">
        <v>95</v>
      </c>
      <c r="AF3314" s="8">
        <v>45473</v>
      </c>
    </row>
    <row r="3315" spans="1:32" x14ac:dyDescent="0.25">
      <c r="A3315" s="9" t="s">
        <v>9729</v>
      </c>
      <c r="B3315" s="10">
        <v>2024</v>
      </c>
      <c r="C3315" s="8">
        <v>45383</v>
      </c>
      <c r="D3315" s="8">
        <v>45473</v>
      </c>
      <c r="E3315" t="s">
        <v>1621</v>
      </c>
      <c r="F3315">
        <v>100</v>
      </c>
      <c r="G3315" t="s">
        <v>9730</v>
      </c>
      <c r="H3315" t="s">
        <v>1623</v>
      </c>
      <c r="I3315" t="s">
        <v>9000</v>
      </c>
      <c r="J3315" t="s">
        <v>1096</v>
      </c>
      <c r="K3315" t="s">
        <v>465</v>
      </c>
      <c r="L3315" t="s">
        <v>102</v>
      </c>
      <c r="M3315" t="s">
        <v>91</v>
      </c>
      <c r="N3315">
        <v>7468</v>
      </c>
      <c r="O3315" t="s">
        <v>93</v>
      </c>
      <c r="P3315">
        <v>7468</v>
      </c>
      <c r="Q3315" t="s">
        <v>93</v>
      </c>
      <c r="R3315">
        <v>59600591</v>
      </c>
      <c r="S3315">
        <v>59600591</v>
      </c>
      <c r="T3315">
        <v>59600591</v>
      </c>
      <c r="U3315">
        <v>59600591</v>
      </c>
      <c r="V3315">
        <v>59600591</v>
      </c>
      <c r="W3315">
        <v>59600591</v>
      </c>
      <c r="X3315">
        <v>59600591</v>
      </c>
      <c r="Y3315">
        <v>59600591</v>
      </c>
      <c r="Z3315">
        <v>59600591</v>
      </c>
      <c r="AA3315">
        <v>59600591</v>
      </c>
      <c r="AB3315">
        <v>59600591</v>
      </c>
      <c r="AC3315">
        <v>59600591</v>
      </c>
      <c r="AD3315">
        <v>59600591</v>
      </c>
      <c r="AE3315" t="s">
        <v>95</v>
      </c>
      <c r="AF3315" s="8">
        <v>45473</v>
      </c>
    </row>
    <row r="3316" spans="1:32" x14ac:dyDescent="0.25">
      <c r="A3316" t="s">
        <v>9731</v>
      </c>
      <c r="B3316" s="10">
        <v>2024</v>
      </c>
      <c r="C3316" s="8">
        <v>45383</v>
      </c>
      <c r="D3316" s="8">
        <v>45473</v>
      </c>
      <c r="E3316" t="s">
        <v>1621</v>
      </c>
      <c r="F3316">
        <v>100</v>
      </c>
      <c r="G3316" t="s">
        <v>1634</v>
      </c>
      <c r="H3316" t="s">
        <v>1635</v>
      </c>
      <c r="I3316" t="s">
        <v>1636</v>
      </c>
      <c r="J3316" t="s">
        <v>170</v>
      </c>
      <c r="K3316" t="s">
        <v>465</v>
      </c>
      <c r="L3316" t="s">
        <v>770</v>
      </c>
      <c r="M3316" t="s">
        <v>91</v>
      </c>
      <c r="N3316">
        <v>7468</v>
      </c>
      <c r="O3316" t="s">
        <v>93</v>
      </c>
      <c r="P3316">
        <v>7468</v>
      </c>
      <c r="Q3316" t="s">
        <v>93</v>
      </c>
      <c r="R3316">
        <v>59600592</v>
      </c>
      <c r="S3316">
        <v>59600592</v>
      </c>
      <c r="T3316">
        <v>59600592</v>
      </c>
      <c r="U3316">
        <v>59600592</v>
      </c>
      <c r="V3316">
        <v>59600592</v>
      </c>
      <c r="W3316">
        <v>59600592</v>
      </c>
      <c r="X3316">
        <v>59600592</v>
      </c>
      <c r="Y3316">
        <v>59600592</v>
      </c>
      <c r="Z3316">
        <v>59600592</v>
      </c>
      <c r="AA3316">
        <v>59600592</v>
      </c>
      <c r="AB3316">
        <v>59600592</v>
      </c>
      <c r="AC3316">
        <v>59600592</v>
      </c>
      <c r="AD3316">
        <v>59600592</v>
      </c>
      <c r="AE3316" t="s">
        <v>95</v>
      </c>
      <c r="AF3316" s="8">
        <v>45473</v>
      </c>
    </row>
    <row r="3317" spans="1:32" x14ac:dyDescent="0.25">
      <c r="A3317" t="s">
        <v>9732</v>
      </c>
      <c r="B3317" s="10">
        <v>2024</v>
      </c>
      <c r="C3317" s="8">
        <v>45383</v>
      </c>
      <c r="D3317" s="8">
        <v>45473</v>
      </c>
      <c r="E3317" t="s">
        <v>1621</v>
      </c>
      <c r="F3317">
        <v>100</v>
      </c>
      <c r="G3317" t="s">
        <v>181</v>
      </c>
      <c r="H3317" t="s">
        <v>1623</v>
      </c>
      <c r="I3317" t="s">
        <v>9733</v>
      </c>
      <c r="J3317" t="s">
        <v>2062</v>
      </c>
      <c r="K3317" t="s">
        <v>89</v>
      </c>
      <c r="L3317" t="s">
        <v>2398</v>
      </c>
      <c r="M3317" t="s">
        <v>137</v>
      </c>
      <c r="N3317">
        <v>7468</v>
      </c>
      <c r="O3317" t="s">
        <v>93</v>
      </c>
      <c r="P3317">
        <v>7468</v>
      </c>
      <c r="Q3317" t="s">
        <v>93</v>
      </c>
      <c r="R3317">
        <v>59600611</v>
      </c>
      <c r="S3317">
        <v>59600611</v>
      </c>
      <c r="T3317">
        <v>59600611</v>
      </c>
      <c r="U3317">
        <v>59600611</v>
      </c>
      <c r="V3317">
        <v>59600611</v>
      </c>
      <c r="W3317">
        <v>59600611</v>
      </c>
      <c r="X3317">
        <v>59600611</v>
      </c>
      <c r="Y3317">
        <v>59600611</v>
      </c>
      <c r="Z3317">
        <v>59600611</v>
      </c>
      <c r="AA3317">
        <v>59600611</v>
      </c>
      <c r="AB3317">
        <v>59600611</v>
      </c>
      <c r="AC3317">
        <v>59600611</v>
      </c>
      <c r="AD3317">
        <v>59600611</v>
      </c>
      <c r="AE3317" t="s">
        <v>95</v>
      </c>
      <c r="AF3317" s="8">
        <v>45473</v>
      </c>
    </row>
    <row r="3318" spans="1:32" x14ac:dyDescent="0.25">
      <c r="A3318" t="s">
        <v>9734</v>
      </c>
      <c r="B3318" s="10">
        <v>2024</v>
      </c>
      <c r="C3318" s="8">
        <v>45383</v>
      </c>
      <c r="D3318" s="8">
        <v>45473</v>
      </c>
      <c r="E3318" t="s">
        <v>1621</v>
      </c>
      <c r="F3318">
        <v>100</v>
      </c>
      <c r="G3318" t="s">
        <v>1529</v>
      </c>
      <c r="H3318" t="s">
        <v>1635</v>
      </c>
      <c r="I3318" t="s">
        <v>1636</v>
      </c>
      <c r="J3318" t="s">
        <v>9735</v>
      </c>
      <c r="K3318" t="s">
        <v>89</v>
      </c>
      <c r="L3318" t="s">
        <v>453</v>
      </c>
      <c r="M3318" t="s">
        <v>91</v>
      </c>
      <c r="N3318">
        <v>7468</v>
      </c>
      <c r="O3318" t="s">
        <v>93</v>
      </c>
      <c r="P3318">
        <v>7468</v>
      </c>
      <c r="Q3318" t="s">
        <v>93</v>
      </c>
      <c r="R3318">
        <v>59600612</v>
      </c>
      <c r="S3318">
        <v>59600612</v>
      </c>
      <c r="T3318">
        <v>59600612</v>
      </c>
      <c r="U3318">
        <v>59600612</v>
      </c>
      <c r="V3318">
        <v>59600612</v>
      </c>
      <c r="W3318">
        <v>59600612</v>
      </c>
      <c r="X3318">
        <v>59600612</v>
      </c>
      <c r="Y3318">
        <v>59600612</v>
      </c>
      <c r="Z3318">
        <v>59600612</v>
      </c>
      <c r="AA3318">
        <v>59600612</v>
      </c>
      <c r="AB3318">
        <v>59600612</v>
      </c>
      <c r="AC3318">
        <v>59600612</v>
      </c>
      <c r="AD3318">
        <v>59600612</v>
      </c>
      <c r="AE3318" t="s">
        <v>95</v>
      </c>
      <c r="AF3318" s="8">
        <v>45473</v>
      </c>
    </row>
    <row r="3319" spans="1:32" x14ac:dyDescent="0.25">
      <c r="A3319" t="s">
        <v>9736</v>
      </c>
      <c r="B3319" s="10">
        <v>2024</v>
      </c>
      <c r="C3319" s="8">
        <v>45383</v>
      </c>
      <c r="D3319" s="8">
        <v>45473</v>
      </c>
      <c r="E3319" t="s">
        <v>1621</v>
      </c>
      <c r="F3319">
        <v>100</v>
      </c>
      <c r="G3319" t="s">
        <v>1599</v>
      </c>
      <c r="H3319" t="s">
        <v>1635</v>
      </c>
      <c r="I3319" t="s">
        <v>1636</v>
      </c>
      <c r="J3319" t="s">
        <v>5293</v>
      </c>
      <c r="K3319" t="s">
        <v>89</v>
      </c>
      <c r="L3319" t="s">
        <v>453</v>
      </c>
      <c r="M3319" t="s">
        <v>91</v>
      </c>
      <c r="N3319">
        <v>7468</v>
      </c>
      <c r="O3319" t="s">
        <v>93</v>
      </c>
      <c r="P3319">
        <v>7468</v>
      </c>
      <c r="Q3319" t="s">
        <v>93</v>
      </c>
      <c r="R3319">
        <v>59600613</v>
      </c>
      <c r="S3319">
        <v>59600613</v>
      </c>
      <c r="T3319">
        <v>59600613</v>
      </c>
      <c r="U3319">
        <v>59600613</v>
      </c>
      <c r="V3319">
        <v>59600613</v>
      </c>
      <c r="W3319">
        <v>59600613</v>
      </c>
      <c r="X3319">
        <v>59600613</v>
      </c>
      <c r="Y3319">
        <v>59600613</v>
      </c>
      <c r="Z3319">
        <v>59600613</v>
      </c>
      <c r="AA3319">
        <v>59600613</v>
      </c>
      <c r="AB3319">
        <v>59600613</v>
      </c>
      <c r="AC3319">
        <v>59600613</v>
      </c>
      <c r="AD3319">
        <v>59600613</v>
      </c>
      <c r="AE3319" t="s">
        <v>95</v>
      </c>
      <c r="AF3319" s="8">
        <v>45473</v>
      </c>
    </row>
    <row r="3320" spans="1:32" x14ac:dyDescent="0.25">
      <c r="A3320" t="s">
        <v>9737</v>
      </c>
      <c r="B3320" s="10">
        <v>2024</v>
      </c>
      <c r="C3320" s="8">
        <v>45383</v>
      </c>
      <c r="D3320" s="8">
        <v>45473</v>
      </c>
      <c r="E3320" t="s">
        <v>1621</v>
      </c>
      <c r="F3320">
        <v>100</v>
      </c>
      <c r="G3320" t="s">
        <v>1599</v>
      </c>
      <c r="H3320" t="s">
        <v>1629</v>
      </c>
      <c r="I3320" t="s">
        <v>1636</v>
      </c>
      <c r="J3320" t="s">
        <v>638</v>
      </c>
      <c r="K3320" t="s">
        <v>89</v>
      </c>
      <c r="L3320" t="s">
        <v>453</v>
      </c>
      <c r="M3320" t="s">
        <v>91</v>
      </c>
      <c r="N3320">
        <v>7468</v>
      </c>
      <c r="O3320" t="s">
        <v>93</v>
      </c>
      <c r="P3320">
        <v>7468</v>
      </c>
      <c r="Q3320" t="s">
        <v>93</v>
      </c>
      <c r="R3320">
        <v>59600614</v>
      </c>
      <c r="S3320">
        <v>59600614</v>
      </c>
      <c r="T3320">
        <v>59600614</v>
      </c>
      <c r="U3320">
        <v>59600614</v>
      </c>
      <c r="V3320">
        <v>59600614</v>
      </c>
      <c r="W3320">
        <v>59600614</v>
      </c>
      <c r="X3320">
        <v>59600614</v>
      </c>
      <c r="Y3320">
        <v>59600614</v>
      </c>
      <c r="Z3320">
        <v>59600614</v>
      </c>
      <c r="AA3320">
        <v>59600614</v>
      </c>
      <c r="AB3320">
        <v>59600614</v>
      </c>
      <c r="AC3320">
        <v>59600614</v>
      </c>
      <c r="AD3320">
        <v>59600614</v>
      </c>
      <c r="AE3320" t="s">
        <v>95</v>
      </c>
      <c r="AF3320" s="8">
        <v>45473</v>
      </c>
    </row>
    <row r="3321" spans="1:32" x14ac:dyDescent="0.25">
      <c r="A3321" t="s">
        <v>9738</v>
      </c>
      <c r="B3321" s="10">
        <v>2024</v>
      </c>
      <c r="C3321" s="8">
        <v>45383</v>
      </c>
      <c r="D3321" s="8">
        <v>45473</v>
      </c>
      <c r="E3321" t="s">
        <v>1621</v>
      </c>
      <c r="F3321">
        <v>100</v>
      </c>
      <c r="G3321" t="s">
        <v>8608</v>
      </c>
      <c r="H3321" t="s">
        <v>1629</v>
      </c>
      <c r="I3321" t="s">
        <v>9000</v>
      </c>
      <c r="J3321" t="s">
        <v>4500</v>
      </c>
      <c r="K3321" t="s">
        <v>89</v>
      </c>
      <c r="L3321" t="s">
        <v>556</v>
      </c>
      <c r="M3321" t="s">
        <v>91</v>
      </c>
      <c r="N3321">
        <v>7468</v>
      </c>
      <c r="O3321" t="s">
        <v>93</v>
      </c>
      <c r="P3321">
        <v>7468</v>
      </c>
      <c r="Q3321" t="s">
        <v>93</v>
      </c>
      <c r="R3321">
        <v>59600615</v>
      </c>
      <c r="S3321">
        <v>59600615</v>
      </c>
      <c r="T3321">
        <v>59600615</v>
      </c>
      <c r="U3321">
        <v>59600615</v>
      </c>
      <c r="V3321">
        <v>59600615</v>
      </c>
      <c r="W3321">
        <v>59600615</v>
      </c>
      <c r="X3321">
        <v>59600615</v>
      </c>
      <c r="Y3321">
        <v>59600615</v>
      </c>
      <c r="Z3321">
        <v>59600615</v>
      </c>
      <c r="AA3321">
        <v>59600615</v>
      </c>
      <c r="AB3321">
        <v>59600615</v>
      </c>
      <c r="AC3321">
        <v>59600615</v>
      </c>
      <c r="AD3321">
        <v>59600615</v>
      </c>
      <c r="AE3321" t="s">
        <v>95</v>
      </c>
      <c r="AF3321" s="8">
        <v>45473</v>
      </c>
    </row>
    <row r="3322" spans="1:32" x14ac:dyDescent="0.25">
      <c r="A3322" t="s">
        <v>9739</v>
      </c>
      <c r="B3322" s="10">
        <v>2024</v>
      </c>
      <c r="C3322" s="8">
        <v>45383</v>
      </c>
      <c r="D3322" s="8">
        <v>45473</v>
      </c>
      <c r="E3322" t="s">
        <v>1621</v>
      </c>
      <c r="F3322">
        <v>100</v>
      </c>
      <c r="G3322" t="s">
        <v>1599</v>
      </c>
      <c r="H3322" t="s">
        <v>1635</v>
      </c>
      <c r="I3322" t="s">
        <v>1636</v>
      </c>
      <c r="J3322" t="s">
        <v>1788</v>
      </c>
      <c r="K3322" t="s">
        <v>89</v>
      </c>
      <c r="L3322" t="s">
        <v>1652</v>
      </c>
      <c r="M3322" t="s">
        <v>91</v>
      </c>
      <c r="N3322">
        <v>7468</v>
      </c>
      <c r="O3322" t="s">
        <v>93</v>
      </c>
      <c r="P3322">
        <v>7468</v>
      </c>
      <c r="Q3322" t="s">
        <v>93</v>
      </c>
      <c r="R3322">
        <v>59600616</v>
      </c>
      <c r="S3322">
        <v>59600616</v>
      </c>
      <c r="T3322">
        <v>59600616</v>
      </c>
      <c r="U3322">
        <v>59600616</v>
      </c>
      <c r="V3322">
        <v>59600616</v>
      </c>
      <c r="W3322">
        <v>59600616</v>
      </c>
      <c r="X3322">
        <v>59600616</v>
      </c>
      <c r="Y3322">
        <v>59600616</v>
      </c>
      <c r="Z3322">
        <v>59600616</v>
      </c>
      <c r="AA3322">
        <v>59600616</v>
      </c>
      <c r="AB3322">
        <v>59600616</v>
      </c>
      <c r="AC3322">
        <v>59600616</v>
      </c>
      <c r="AD3322">
        <v>59600616</v>
      </c>
      <c r="AE3322" t="s">
        <v>95</v>
      </c>
      <c r="AF3322" s="8">
        <v>45473</v>
      </c>
    </row>
    <row r="3323" spans="1:32" x14ac:dyDescent="0.25">
      <c r="A3323" t="s">
        <v>9740</v>
      </c>
      <c r="B3323" s="10">
        <v>2024</v>
      </c>
      <c r="C3323" s="8">
        <v>45383</v>
      </c>
      <c r="D3323" s="8">
        <v>45473</v>
      </c>
      <c r="E3323" t="s">
        <v>1621</v>
      </c>
      <c r="F3323">
        <v>100</v>
      </c>
      <c r="G3323" t="s">
        <v>842</v>
      </c>
      <c r="H3323" t="s">
        <v>1629</v>
      </c>
      <c r="I3323" t="s">
        <v>2534</v>
      </c>
      <c r="J3323" t="s">
        <v>1081</v>
      </c>
      <c r="K3323" t="s">
        <v>256</v>
      </c>
      <c r="L3323" t="s">
        <v>5972</v>
      </c>
      <c r="M3323" t="s">
        <v>91</v>
      </c>
      <c r="N3323">
        <v>7468</v>
      </c>
      <c r="O3323" t="s">
        <v>93</v>
      </c>
      <c r="P3323">
        <v>7468</v>
      </c>
      <c r="Q3323" t="s">
        <v>93</v>
      </c>
      <c r="R3323">
        <v>59600617</v>
      </c>
      <c r="S3323">
        <v>59600617</v>
      </c>
      <c r="T3323">
        <v>59600617</v>
      </c>
      <c r="U3323">
        <v>59600617</v>
      </c>
      <c r="V3323">
        <v>59600617</v>
      </c>
      <c r="W3323">
        <v>59600617</v>
      </c>
      <c r="X3323">
        <v>59600617</v>
      </c>
      <c r="Y3323">
        <v>59600617</v>
      </c>
      <c r="Z3323">
        <v>59600617</v>
      </c>
      <c r="AA3323">
        <v>59600617</v>
      </c>
      <c r="AB3323">
        <v>59600617</v>
      </c>
      <c r="AC3323">
        <v>59600617</v>
      </c>
      <c r="AD3323">
        <v>59600617</v>
      </c>
      <c r="AE3323" t="s">
        <v>95</v>
      </c>
      <c r="AF3323" s="8">
        <v>45473</v>
      </c>
    </row>
    <row r="3324" spans="1:32" x14ac:dyDescent="0.25">
      <c r="A3324" t="s">
        <v>9741</v>
      </c>
      <c r="B3324" s="10">
        <v>2024</v>
      </c>
      <c r="C3324" s="8">
        <v>45383</v>
      </c>
      <c r="D3324" s="8">
        <v>45473</v>
      </c>
      <c r="E3324" t="s">
        <v>1621</v>
      </c>
      <c r="F3324">
        <v>100</v>
      </c>
      <c r="G3324" t="s">
        <v>9742</v>
      </c>
      <c r="H3324" t="s">
        <v>1629</v>
      </c>
      <c r="I3324" t="s">
        <v>9743</v>
      </c>
      <c r="J3324" t="s">
        <v>9744</v>
      </c>
      <c r="K3324" t="s">
        <v>8407</v>
      </c>
      <c r="L3324" t="s">
        <v>2066</v>
      </c>
      <c r="M3324" t="s">
        <v>91</v>
      </c>
      <c r="N3324">
        <v>7468</v>
      </c>
      <c r="O3324" t="s">
        <v>93</v>
      </c>
      <c r="P3324">
        <v>7468</v>
      </c>
      <c r="Q3324" t="s">
        <v>93</v>
      </c>
      <c r="R3324">
        <v>59600643</v>
      </c>
      <c r="S3324">
        <v>59600643</v>
      </c>
      <c r="T3324">
        <v>59600643</v>
      </c>
      <c r="U3324">
        <v>59600643</v>
      </c>
      <c r="V3324">
        <v>59600643</v>
      </c>
      <c r="W3324">
        <v>59600643</v>
      </c>
      <c r="X3324">
        <v>59600643</v>
      </c>
      <c r="Y3324">
        <v>59600643</v>
      </c>
      <c r="Z3324">
        <v>59600643</v>
      </c>
      <c r="AA3324">
        <v>59600643</v>
      </c>
      <c r="AB3324">
        <v>59600643</v>
      </c>
      <c r="AC3324">
        <v>59600643</v>
      </c>
      <c r="AD3324">
        <v>59600643</v>
      </c>
      <c r="AE3324" t="s">
        <v>95</v>
      </c>
      <c r="AF3324" s="8">
        <v>45473</v>
      </c>
    </row>
    <row r="3325" spans="1:32" x14ac:dyDescent="0.25">
      <c r="A3325" t="s">
        <v>9745</v>
      </c>
      <c r="B3325" s="10">
        <v>2024</v>
      </c>
      <c r="C3325" s="8">
        <v>45383</v>
      </c>
      <c r="D3325" s="8">
        <v>45473</v>
      </c>
      <c r="E3325" t="s">
        <v>1621</v>
      </c>
      <c r="F3325">
        <v>100</v>
      </c>
      <c r="G3325" t="s">
        <v>8851</v>
      </c>
      <c r="H3325" t="s">
        <v>1623</v>
      </c>
      <c r="I3325" t="s">
        <v>8952</v>
      </c>
      <c r="J3325" t="s">
        <v>2001</v>
      </c>
      <c r="K3325" t="s">
        <v>904</v>
      </c>
      <c r="L3325" t="s">
        <v>375</v>
      </c>
      <c r="M3325" t="s">
        <v>91</v>
      </c>
      <c r="N3325">
        <v>7468</v>
      </c>
      <c r="O3325" t="s">
        <v>93</v>
      </c>
      <c r="P3325">
        <v>7468</v>
      </c>
      <c r="Q3325" t="s">
        <v>93</v>
      </c>
      <c r="R3325">
        <v>59600644</v>
      </c>
      <c r="S3325">
        <v>59600644</v>
      </c>
      <c r="T3325">
        <v>59600644</v>
      </c>
      <c r="U3325">
        <v>59600644</v>
      </c>
      <c r="V3325">
        <v>59600644</v>
      </c>
      <c r="W3325">
        <v>59600644</v>
      </c>
      <c r="X3325">
        <v>59600644</v>
      </c>
      <c r="Y3325">
        <v>59600644</v>
      </c>
      <c r="Z3325">
        <v>59600644</v>
      </c>
      <c r="AA3325">
        <v>59600644</v>
      </c>
      <c r="AB3325">
        <v>59600644</v>
      </c>
      <c r="AC3325">
        <v>59600644</v>
      </c>
      <c r="AD3325">
        <v>59600644</v>
      </c>
      <c r="AE3325" t="s">
        <v>95</v>
      </c>
      <c r="AF3325" s="8">
        <v>45473</v>
      </c>
    </row>
    <row r="3326" spans="1:32" x14ac:dyDescent="0.25">
      <c r="A3326" t="s">
        <v>9746</v>
      </c>
      <c r="B3326" s="10">
        <v>2024</v>
      </c>
      <c r="C3326" s="8">
        <v>45383</v>
      </c>
      <c r="D3326" s="8">
        <v>45473</v>
      </c>
      <c r="E3326" t="s">
        <v>1621</v>
      </c>
      <c r="F3326">
        <v>100</v>
      </c>
      <c r="G3326" t="s">
        <v>224</v>
      </c>
      <c r="H3326" t="s">
        <v>1623</v>
      </c>
      <c r="I3326" t="s">
        <v>9747</v>
      </c>
      <c r="J3326" t="s">
        <v>769</v>
      </c>
      <c r="K3326" t="s">
        <v>9748</v>
      </c>
      <c r="L3326" t="s">
        <v>2337</v>
      </c>
      <c r="M3326" t="s">
        <v>91</v>
      </c>
      <c r="N3326">
        <v>7468</v>
      </c>
      <c r="O3326" t="s">
        <v>93</v>
      </c>
      <c r="P3326">
        <v>7468</v>
      </c>
      <c r="Q3326" t="s">
        <v>93</v>
      </c>
      <c r="R3326">
        <v>59600645</v>
      </c>
      <c r="S3326">
        <v>59600645</v>
      </c>
      <c r="T3326">
        <v>59600645</v>
      </c>
      <c r="U3326">
        <v>59600645</v>
      </c>
      <c r="V3326">
        <v>59600645</v>
      </c>
      <c r="W3326">
        <v>59600645</v>
      </c>
      <c r="X3326">
        <v>59600645</v>
      </c>
      <c r="Y3326">
        <v>59600645</v>
      </c>
      <c r="Z3326">
        <v>59600645</v>
      </c>
      <c r="AA3326">
        <v>59600645</v>
      </c>
      <c r="AB3326">
        <v>59600645</v>
      </c>
      <c r="AC3326">
        <v>59600645</v>
      </c>
      <c r="AD3326">
        <v>59600645</v>
      </c>
      <c r="AE3326" t="s">
        <v>95</v>
      </c>
      <c r="AF3326" s="8">
        <v>45473</v>
      </c>
    </row>
    <row r="3327" spans="1:32" x14ac:dyDescent="0.25">
      <c r="A3327" t="s">
        <v>9749</v>
      </c>
      <c r="B3327" s="10">
        <v>2024</v>
      </c>
      <c r="C3327" s="8">
        <v>45383</v>
      </c>
      <c r="D3327" s="8">
        <v>45473</v>
      </c>
      <c r="E3327" t="s">
        <v>1621</v>
      </c>
      <c r="F3327">
        <v>100</v>
      </c>
      <c r="G3327" t="s">
        <v>1658</v>
      </c>
      <c r="H3327" t="s">
        <v>1629</v>
      </c>
      <c r="I3327" t="s">
        <v>1664</v>
      </c>
      <c r="J3327" t="s">
        <v>326</v>
      </c>
      <c r="K3327" t="s">
        <v>9186</v>
      </c>
      <c r="L3327" t="s">
        <v>1120</v>
      </c>
      <c r="M3327" t="s">
        <v>137</v>
      </c>
      <c r="N3327">
        <v>7468</v>
      </c>
      <c r="O3327" t="s">
        <v>93</v>
      </c>
      <c r="P3327">
        <v>7468</v>
      </c>
      <c r="Q3327" t="s">
        <v>93</v>
      </c>
      <c r="R3327">
        <v>59600646</v>
      </c>
      <c r="S3327">
        <v>59600646</v>
      </c>
      <c r="T3327">
        <v>59600646</v>
      </c>
      <c r="U3327">
        <v>59600646</v>
      </c>
      <c r="V3327">
        <v>59600646</v>
      </c>
      <c r="W3327">
        <v>59600646</v>
      </c>
      <c r="X3327">
        <v>59600646</v>
      </c>
      <c r="Y3327">
        <v>59600646</v>
      </c>
      <c r="Z3327">
        <v>59600646</v>
      </c>
      <c r="AA3327">
        <v>59600646</v>
      </c>
      <c r="AB3327">
        <v>59600646</v>
      </c>
      <c r="AC3327">
        <v>59600646</v>
      </c>
      <c r="AD3327">
        <v>59600646</v>
      </c>
      <c r="AE3327" t="s">
        <v>95</v>
      </c>
      <c r="AF3327" s="8">
        <v>45473</v>
      </c>
    </row>
    <row r="3328" spans="1:32" x14ac:dyDescent="0.25">
      <c r="A3328" t="s">
        <v>9750</v>
      </c>
      <c r="B3328" s="10">
        <v>2024</v>
      </c>
      <c r="C3328" s="8">
        <v>45383</v>
      </c>
      <c r="D3328" s="8">
        <v>45473</v>
      </c>
      <c r="E3328" t="s">
        <v>1621</v>
      </c>
      <c r="F3328">
        <v>100</v>
      </c>
      <c r="G3328" t="s">
        <v>1634</v>
      </c>
      <c r="H3328" t="s">
        <v>1635</v>
      </c>
      <c r="I3328" t="s">
        <v>1636</v>
      </c>
      <c r="J3328" t="s">
        <v>9751</v>
      </c>
      <c r="K3328" t="s">
        <v>219</v>
      </c>
      <c r="L3328" t="s">
        <v>433</v>
      </c>
      <c r="M3328" t="s">
        <v>137</v>
      </c>
      <c r="N3328">
        <v>7468</v>
      </c>
      <c r="O3328" t="s">
        <v>93</v>
      </c>
      <c r="P3328">
        <v>7468</v>
      </c>
      <c r="Q3328" t="s">
        <v>93</v>
      </c>
      <c r="R3328">
        <v>59600647</v>
      </c>
      <c r="S3328">
        <v>59600647</v>
      </c>
      <c r="T3328">
        <v>59600647</v>
      </c>
      <c r="U3328">
        <v>59600647</v>
      </c>
      <c r="V3328">
        <v>59600647</v>
      </c>
      <c r="W3328">
        <v>59600647</v>
      </c>
      <c r="X3328">
        <v>59600647</v>
      </c>
      <c r="Y3328">
        <v>59600647</v>
      </c>
      <c r="Z3328">
        <v>59600647</v>
      </c>
      <c r="AA3328">
        <v>59600647</v>
      </c>
      <c r="AB3328">
        <v>59600647</v>
      </c>
      <c r="AC3328">
        <v>59600647</v>
      </c>
      <c r="AD3328">
        <v>59600647</v>
      </c>
      <c r="AE3328" t="s">
        <v>95</v>
      </c>
      <c r="AF3328" s="8">
        <v>45473</v>
      </c>
    </row>
    <row r="3329" spans="1:32" x14ac:dyDescent="0.25">
      <c r="A3329" t="s">
        <v>9752</v>
      </c>
      <c r="B3329" s="10">
        <v>2024</v>
      </c>
      <c r="C3329" s="8">
        <v>45383</v>
      </c>
      <c r="D3329" s="8">
        <v>45473</v>
      </c>
      <c r="E3329" t="s">
        <v>1621</v>
      </c>
      <c r="F3329">
        <v>100</v>
      </c>
      <c r="G3329" t="s">
        <v>224</v>
      </c>
      <c r="H3329" t="s">
        <v>1629</v>
      </c>
      <c r="I3329" t="s">
        <v>9753</v>
      </c>
      <c r="J3329" t="s">
        <v>2593</v>
      </c>
      <c r="K3329" t="s">
        <v>219</v>
      </c>
      <c r="L3329" t="s">
        <v>300</v>
      </c>
      <c r="M3329" t="s">
        <v>137</v>
      </c>
      <c r="N3329">
        <v>7468</v>
      </c>
      <c r="O3329" t="s">
        <v>93</v>
      </c>
      <c r="P3329">
        <v>7468</v>
      </c>
      <c r="Q3329" t="s">
        <v>93</v>
      </c>
      <c r="R3329">
        <v>59600648</v>
      </c>
      <c r="S3329">
        <v>59600648</v>
      </c>
      <c r="T3329">
        <v>59600648</v>
      </c>
      <c r="U3329">
        <v>59600648</v>
      </c>
      <c r="V3329">
        <v>59600648</v>
      </c>
      <c r="W3329">
        <v>59600648</v>
      </c>
      <c r="X3329">
        <v>59600648</v>
      </c>
      <c r="Y3329">
        <v>59600648</v>
      </c>
      <c r="Z3329">
        <v>59600648</v>
      </c>
      <c r="AA3329">
        <v>59600648</v>
      </c>
      <c r="AB3329">
        <v>59600648</v>
      </c>
      <c r="AC3329">
        <v>59600648</v>
      </c>
      <c r="AD3329">
        <v>59600648</v>
      </c>
      <c r="AE3329" t="s">
        <v>95</v>
      </c>
      <c r="AF3329" s="8">
        <v>45473</v>
      </c>
    </row>
    <row r="3330" spans="1:32" x14ac:dyDescent="0.25">
      <c r="A3330" t="s">
        <v>9754</v>
      </c>
      <c r="B3330" s="10">
        <v>2024</v>
      </c>
      <c r="C3330" s="8">
        <v>45383</v>
      </c>
      <c r="D3330" s="8">
        <v>45473</v>
      </c>
      <c r="E3330" t="s">
        <v>1621</v>
      </c>
      <c r="F3330">
        <v>100</v>
      </c>
      <c r="G3330" t="s">
        <v>4426</v>
      </c>
      <c r="H3330" t="s">
        <v>1623</v>
      </c>
      <c r="I3330" t="s">
        <v>1646</v>
      </c>
      <c r="J3330" t="s">
        <v>9755</v>
      </c>
      <c r="K3330" t="s">
        <v>219</v>
      </c>
      <c r="L3330" t="s">
        <v>166</v>
      </c>
      <c r="M3330" t="s">
        <v>137</v>
      </c>
      <c r="N3330">
        <v>7468</v>
      </c>
      <c r="O3330" t="s">
        <v>93</v>
      </c>
      <c r="P3330">
        <v>7468</v>
      </c>
      <c r="Q3330" t="s">
        <v>93</v>
      </c>
      <c r="R3330">
        <v>59600649</v>
      </c>
      <c r="S3330">
        <v>59600649</v>
      </c>
      <c r="T3330">
        <v>59600649</v>
      </c>
      <c r="U3330">
        <v>59600649</v>
      </c>
      <c r="V3330">
        <v>59600649</v>
      </c>
      <c r="W3330">
        <v>59600649</v>
      </c>
      <c r="X3330">
        <v>59600649</v>
      </c>
      <c r="Y3330">
        <v>59600649</v>
      </c>
      <c r="Z3330">
        <v>59600649</v>
      </c>
      <c r="AA3330">
        <v>59600649</v>
      </c>
      <c r="AB3330">
        <v>59600649</v>
      </c>
      <c r="AC3330">
        <v>59600649</v>
      </c>
      <c r="AD3330">
        <v>59600649</v>
      </c>
      <c r="AE3330" t="s">
        <v>95</v>
      </c>
      <c r="AF3330" s="8">
        <v>45473</v>
      </c>
    </row>
    <row r="3331" spans="1:32" x14ac:dyDescent="0.25">
      <c r="A3331" t="s">
        <v>9756</v>
      </c>
      <c r="B3331" s="10">
        <v>2024</v>
      </c>
      <c r="C3331" s="8">
        <v>45383</v>
      </c>
      <c r="D3331" s="8">
        <v>45473</v>
      </c>
      <c r="E3331" t="s">
        <v>1621</v>
      </c>
      <c r="F3331">
        <v>100</v>
      </c>
      <c r="G3331" t="s">
        <v>1634</v>
      </c>
      <c r="H3331" t="s">
        <v>1635</v>
      </c>
      <c r="I3331" t="s">
        <v>1636</v>
      </c>
      <c r="J3331" t="s">
        <v>1044</v>
      </c>
      <c r="K3331" t="s">
        <v>321</v>
      </c>
      <c r="L3331" t="s">
        <v>632</v>
      </c>
      <c r="M3331" t="s">
        <v>91</v>
      </c>
      <c r="N3331">
        <v>7468</v>
      </c>
      <c r="O3331" t="s">
        <v>93</v>
      </c>
      <c r="P3331">
        <v>7468</v>
      </c>
      <c r="Q3331" t="s">
        <v>93</v>
      </c>
      <c r="R3331">
        <v>59600669</v>
      </c>
      <c r="S3331">
        <v>59600669</v>
      </c>
      <c r="T3331">
        <v>59600669</v>
      </c>
      <c r="U3331">
        <v>59600669</v>
      </c>
      <c r="V3331">
        <v>59600669</v>
      </c>
      <c r="W3331">
        <v>59600669</v>
      </c>
      <c r="X3331">
        <v>59600669</v>
      </c>
      <c r="Y3331">
        <v>59600669</v>
      </c>
      <c r="Z3331">
        <v>59600669</v>
      </c>
      <c r="AA3331">
        <v>59600669</v>
      </c>
      <c r="AB3331">
        <v>59600669</v>
      </c>
      <c r="AC3331">
        <v>59600669</v>
      </c>
      <c r="AD3331">
        <v>59600669</v>
      </c>
      <c r="AE3331" t="s">
        <v>95</v>
      </c>
      <c r="AF3331" s="8">
        <v>45473</v>
      </c>
    </row>
    <row r="3332" spans="1:32" x14ac:dyDescent="0.25">
      <c r="A3332" t="s">
        <v>9757</v>
      </c>
      <c r="B3332" s="10">
        <v>2024</v>
      </c>
      <c r="C3332" s="8">
        <v>45383</v>
      </c>
      <c r="D3332" s="8">
        <v>45473</v>
      </c>
      <c r="E3332" t="s">
        <v>1621</v>
      </c>
      <c r="F3332">
        <v>100</v>
      </c>
      <c r="G3332" t="s">
        <v>9758</v>
      </c>
      <c r="H3332" t="s">
        <v>1623</v>
      </c>
      <c r="I3332" t="s">
        <v>2534</v>
      </c>
      <c r="J3332" t="s">
        <v>1087</v>
      </c>
      <c r="K3332" t="s">
        <v>166</v>
      </c>
      <c r="L3332" t="s">
        <v>2567</v>
      </c>
      <c r="M3332" t="s">
        <v>137</v>
      </c>
      <c r="N3332">
        <v>7468</v>
      </c>
      <c r="O3332" t="s">
        <v>93</v>
      </c>
      <c r="P3332">
        <v>7468</v>
      </c>
      <c r="Q3332" t="s">
        <v>93</v>
      </c>
      <c r="R3332">
        <v>59600670</v>
      </c>
      <c r="S3332">
        <v>59600670</v>
      </c>
      <c r="T3332">
        <v>59600670</v>
      </c>
      <c r="U3332">
        <v>59600670</v>
      </c>
      <c r="V3332">
        <v>59600670</v>
      </c>
      <c r="W3332">
        <v>59600670</v>
      </c>
      <c r="X3332">
        <v>59600670</v>
      </c>
      <c r="Y3332">
        <v>59600670</v>
      </c>
      <c r="Z3332">
        <v>59600670</v>
      </c>
      <c r="AA3332">
        <v>59600670</v>
      </c>
      <c r="AB3332">
        <v>59600670</v>
      </c>
      <c r="AC3332">
        <v>59600670</v>
      </c>
      <c r="AD3332">
        <v>59600670</v>
      </c>
      <c r="AE3332" t="s">
        <v>95</v>
      </c>
      <c r="AF3332" s="8">
        <v>45473</v>
      </c>
    </row>
    <row r="3333" spans="1:32" x14ac:dyDescent="0.25">
      <c r="A3333" t="s">
        <v>9759</v>
      </c>
      <c r="B3333" s="10">
        <v>2024</v>
      </c>
      <c r="C3333" s="8">
        <v>45383</v>
      </c>
      <c r="D3333" s="8">
        <v>45473</v>
      </c>
      <c r="E3333" t="s">
        <v>1621</v>
      </c>
      <c r="F3333">
        <v>100</v>
      </c>
      <c r="G3333" t="s">
        <v>9760</v>
      </c>
      <c r="H3333" t="s">
        <v>1623</v>
      </c>
      <c r="I3333" t="s">
        <v>9761</v>
      </c>
      <c r="J3333" t="s">
        <v>9762</v>
      </c>
      <c r="K3333" t="s">
        <v>166</v>
      </c>
      <c r="L3333" t="s">
        <v>9763</v>
      </c>
      <c r="M3333" t="s">
        <v>137</v>
      </c>
      <c r="N3333">
        <v>7468</v>
      </c>
      <c r="O3333" t="s">
        <v>93</v>
      </c>
      <c r="P3333">
        <v>7468</v>
      </c>
      <c r="Q3333" t="s">
        <v>93</v>
      </c>
      <c r="R3333">
        <v>59600671</v>
      </c>
      <c r="S3333">
        <v>59600671</v>
      </c>
      <c r="T3333">
        <v>59600671</v>
      </c>
      <c r="U3333">
        <v>59600671</v>
      </c>
      <c r="V3333">
        <v>59600671</v>
      </c>
      <c r="W3333">
        <v>59600671</v>
      </c>
      <c r="X3333">
        <v>59600671</v>
      </c>
      <c r="Y3333">
        <v>59600671</v>
      </c>
      <c r="Z3333">
        <v>59600671</v>
      </c>
      <c r="AA3333">
        <v>59600671</v>
      </c>
      <c r="AB3333">
        <v>59600671</v>
      </c>
      <c r="AC3333">
        <v>59600671</v>
      </c>
      <c r="AD3333">
        <v>59600671</v>
      </c>
      <c r="AE3333" t="s">
        <v>95</v>
      </c>
      <c r="AF3333" s="8">
        <v>45473</v>
      </c>
    </row>
    <row r="3334" spans="1:32" x14ac:dyDescent="0.25">
      <c r="A3334" t="s">
        <v>9764</v>
      </c>
      <c r="B3334" s="10">
        <v>2024</v>
      </c>
      <c r="C3334" s="8">
        <v>45383</v>
      </c>
      <c r="D3334" s="8">
        <v>45473</v>
      </c>
      <c r="E3334" t="s">
        <v>1621</v>
      </c>
      <c r="F3334">
        <v>100</v>
      </c>
      <c r="G3334" t="s">
        <v>1658</v>
      </c>
      <c r="H3334" t="s">
        <v>1629</v>
      </c>
      <c r="I3334" t="s">
        <v>1659</v>
      </c>
      <c r="J3334" t="s">
        <v>3816</v>
      </c>
      <c r="K3334" t="s">
        <v>166</v>
      </c>
      <c r="L3334" t="s">
        <v>433</v>
      </c>
      <c r="M3334" t="s">
        <v>137</v>
      </c>
      <c r="N3334">
        <v>7468</v>
      </c>
      <c r="O3334" t="s">
        <v>93</v>
      </c>
      <c r="P3334">
        <v>7468</v>
      </c>
      <c r="Q3334" t="s">
        <v>93</v>
      </c>
      <c r="R3334">
        <v>59600672</v>
      </c>
      <c r="S3334">
        <v>59600672</v>
      </c>
      <c r="T3334">
        <v>59600672</v>
      </c>
      <c r="U3334">
        <v>59600672</v>
      </c>
      <c r="V3334">
        <v>59600672</v>
      </c>
      <c r="W3334">
        <v>59600672</v>
      </c>
      <c r="X3334">
        <v>59600672</v>
      </c>
      <c r="Y3334">
        <v>59600672</v>
      </c>
      <c r="Z3334">
        <v>59600672</v>
      </c>
      <c r="AA3334">
        <v>59600672</v>
      </c>
      <c r="AB3334">
        <v>59600672</v>
      </c>
      <c r="AC3334">
        <v>59600672</v>
      </c>
      <c r="AD3334">
        <v>59600672</v>
      </c>
      <c r="AE3334" t="s">
        <v>95</v>
      </c>
      <c r="AF3334" s="8">
        <v>45473</v>
      </c>
    </row>
    <row r="3335" spans="1:32" x14ac:dyDescent="0.25">
      <c r="A3335" t="s">
        <v>9765</v>
      </c>
      <c r="B3335" s="10">
        <v>2024</v>
      </c>
      <c r="C3335" s="8">
        <v>45383</v>
      </c>
      <c r="D3335" s="8">
        <v>45473</v>
      </c>
      <c r="E3335" t="s">
        <v>1621</v>
      </c>
      <c r="F3335">
        <v>100</v>
      </c>
      <c r="G3335" t="s">
        <v>1599</v>
      </c>
      <c r="H3335" t="s">
        <v>1635</v>
      </c>
      <c r="I3335" t="s">
        <v>1636</v>
      </c>
      <c r="J3335" t="s">
        <v>6216</v>
      </c>
      <c r="K3335" t="s">
        <v>166</v>
      </c>
      <c r="L3335" t="s">
        <v>9766</v>
      </c>
      <c r="M3335" t="s">
        <v>91</v>
      </c>
      <c r="N3335">
        <v>7468</v>
      </c>
      <c r="O3335" t="s">
        <v>93</v>
      </c>
      <c r="P3335">
        <v>7468</v>
      </c>
      <c r="Q3335" t="s">
        <v>93</v>
      </c>
      <c r="R3335">
        <v>59600673</v>
      </c>
      <c r="S3335">
        <v>59600673</v>
      </c>
      <c r="T3335">
        <v>59600673</v>
      </c>
      <c r="U3335">
        <v>59600673</v>
      </c>
      <c r="V3335">
        <v>59600673</v>
      </c>
      <c r="W3335">
        <v>59600673</v>
      </c>
      <c r="X3335">
        <v>59600673</v>
      </c>
      <c r="Y3335">
        <v>59600673</v>
      </c>
      <c r="Z3335">
        <v>59600673</v>
      </c>
      <c r="AA3335">
        <v>59600673</v>
      </c>
      <c r="AB3335">
        <v>59600673</v>
      </c>
      <c r="AC3335">
        <v>59600673</v>
      </c>
      <c r="AD3335">
        <v>59600673</v>
      </c>
      <c r="AE3335" t="s">
        <v>95</v>
      </c>
      <c r="AF3335" s="8">
        <v>45473</v>
      </c>
    </row>
    <row r="3336" spans="1:32" x14ac:dyDescent="0.25">
      <c r="A3336" t="s">
        <v>9767</v>
      </c>
      <c r="B3336" s="10">
        <v>2024</v>
      </c>
      <c r="C3336" s="8">
        <v>45383</v>
      </c>
      <c r="D3336" s="8">
        <v>45473</v>
      </c>
      <c r="E3336" t="s">
        <v>1621</v>
      </c>
      <c r="F3336">
        <v>100</v>
      </c>
      <c r="G3336" t="s">
        <v>1599</v>
      </c>
      <c r="H3336" t="s">
        <v>1635</v>
      </c>
      <c r="I3336" t="s">
        <v>1636</v>
      </c>
      <c r="J3336" t="s">
        <v>4725</v>
      </c>
      <c r="K3336" t="s">
        <v>166</v>
      </c>
      <c r="L3336" t="s">
        <v>9766</v>
      </c>
      <c r="M3336" t="s">
        <v>91</v>
      </c>
      <c r="N3336">
        <v>7468</v>
      </c>
      <c r="O3336" t="s">
        <v>93</v>
      </c>
      <c r="P3336">
        <v>7468</v>
      </c>
      <c r="Q3336" t="s">
        <v>93</v>
      </c>
      <c r="R3336">
        <v>59600674</v>
      </c>
      <c r="S3336">
        <v>59600674</v>
      </c>
      <c r="T3336">
        <v>59600674</v>
      </c>
      <c r="U3336">
        <v>59600674</v>
      </c>
      <c r="V3336">
        <v>59600674</v>
      </c>
      <c r="W3336">
        <v>59600674</v>
      </c>
      <c r="X3336">
        <v>59600674</v>
      </c>
      <c r="Y3336">
        <v>59600674</v>
      </c>
      <c r="Z3336">
        <v>59600674</v>
      </c>
      <c r="AA3336">
        <v>59600674</v>
      </c>
      <c r="AB3336">
        <v>59600674</v>
      </c>
      <c r="AC3336">
        <v>59600674</v>
      </c>
      <c r="AD3336">
        <v>59600674</v>
      </c>
      <c r="AE3336" t="s">
        <v>95</v>
      </c>
      <c r="AF3336" s="8">
        <v>45473</v>
      </c>
    </row>
    <row r="3337" spans="1:32" x14ac:dyDescent="0.25">
      <c r="A3337" t="s">
        <v>9768</v>
      </c>
      <c r="B3337" s="10">
        <v>2024</v>
      </c>
      <c r="C3337" s="8">
        <v>45383</v>
      </c>
      <c r="D3337" s="8">
        <v>45473</v>
      </c>
      <c r="E3337" t="s">
        <v>1621</v>
      </c>
      <c r="F3337">
        <v>100</v>
      </c>
      <c r="G3337" t="s">
        <v>1529</v>
      </c>
      <c r="H3337" t="s">
        <v>1635</v>
      </c>
      <c r="I3337" t="s">
        <v>1636</v>
      </c>
      <c r="J3337" t="s">
        <v>2370</v>
      </c>
      <c r="K3337" t="s">
        <v>166</v>
      </c>
      <c r="L3337" t="s">
        <v>166</v>
      </c>
      <c r="M3337" t="s">
        <v>91</v>
      </c>
      <c r="N3337">
        <v>7468</v>
      </c>
      <c r="O3337" t="s">
        <v>93</v>
      </c>
      <c r="P3337">
        <v>7468</v>
      </c>
      <c r="Q3337" t="s">
        <v>93</v>
      </c>
      <c r="R3337">
        <v>59600675</v>
      </c>
      <c r="S3337">
        <v>59600675</v>
      </c>
      <c r="T3337">
        <v>59600675</v>
      </c>
      <c r="U3337">
        <v>59600675</v>
      </c>
      <c r="V3337">
        <v>59600675</v>
      </c>
      <c r="W3337">
        <v>59600675</v>
      </c>
      <c r="X3337">
        <v>59600675</v>
      </c>
      <c r="Y3337">
        <v>59600675</v>
      </c>
      <c r="Z3337">
        <v>59600675</v>
      </c>
      <c r="AA3337">
        <v>59600675</v>
      </c>
      <c r="AB3337">
        <v>59600675</v>
      </c>
      <c r="AC3337">
        <v>59600675</v>
      </c>
      <c r="AD3337">
        <v>59600675</v>
      </c>
      <c r="AE3337" t="s">
        <v>95</v>
      </c>
      <c r="AF3337" s="8">
        <v>45473</v>
      </c>
    </row>
    <row r="3338" spans="1:32" x14ac:dyDescent="0.25">
      <c r="A3338" t="s">
        <v>9769</v>
      </c>
      <c r="B3338" s="10">
        <v>2024</v>
      </c>
      <c r="C3338" s="8">
        <v>45383</v>
      </c>
      <c r="D3338" s="8">
        <v>45473</v>
      </c>
      <c r="E3338" t="s">
        <v>1621</v>
      </c>
      <c r="F3338">
        <v>100</v>
      </c>
      <c r="G3338" t="s">
        <v>224</v>
      </c>
      <c r="H3338" t="s">
        <v>1623</v>
      </c>
      <c r="I3338" t="s">
        <v>3764</v>
      </c>
      <c r="J3338" t="s">
        <v>8278</v>
      </c>
      <c r="K3338" t="s">
        <v>460</v>
      </c>
      <c r="L3338" t="s">
        <v>1862</v>
      </c>
      <c r="M3338" t="s">
        <v>137</v>
      </c>
      <c r="N3338">
        <v>7468</v>
      </c>
      <c r="O3338" t="s">
        <v>93</v>
      </c>
      <c r="P3338">
        <v>7468</v>
      </c>
      <c r="Q3338" t="s">
        <v>93</v>
      </c>
      <c r="R3338">
        <v>59600694</v>
      </c>
      <c r="S3338">
        <v>59600694</v>
      </c>
      <c r="T3338">
        <v>59600694</v>
      </c>
      <c r="U3338">
        <v>59600694</v>
      </c>
      <c r="V3338">
        <v>59600694</v>
      </c>
      <c r="W3338">
        <v>59600694</v>
      </c>
      <c r="X3338">
        <v>59600694</v>
      </c>
      <c r="Y3338">
        <v>59600694</v>
      </c>
      <c r="Z3338">
        <v>59600694</v>
      </c>
      <c r="AA3338">
        <v>59600694</v>
      </c>
      <c r="AB3338">
        <v>59600694</v>
      </c>
      <c r="AC3338">
        <v>59600694</v>
      </c>
      <c r="AD3338">
        <v>59600694</v>
      </c>
      <c r="AE3338" t="s">
        <v>95</v>
      </c>
      <c r="AF3338" s="8">
        <v>45473</v>
      </c>
    </row>
    <row r="3339" spans="1:32" x14ac:dyDescent="0.25">
      <c r="A3339" t="s">
        <v>9770</v>
      </c>
      <c r="B3339" s="10">
        <v>2024</v>
      </c>
      <c r="C3339" s="8">
        <v>45383</v>
      </c>
      <c r="D3339" s="8">
        <v>45473</v>
      </c>
      <c r="E3339" t="s">
        <v>1621</v>
      </c>
      <c r="F3339">
        <v>100</v>
      </c>
      <c r="G3339" t="s">
        <v>224</v>
      </c>
      <c r="H3339" t="s">
        <v>1629</v>
      </c>
      <c r="I3339" t="s">
        <v>4422</v>
      </c>
      <c r="J3339" t="s">
        <v>3174</v>
      </c>
      <c r="K3339" t="s">
        <v>460</v>
      </c>
      <c r="L3339" t="s">
        <v>374</v>
      </c>
      <c r="M3339" t="s">
        <v>137</v>
      </c>
      <c r="N3339">
        <v>7468</v>
      </c>
      <c r="O3339" t="s">
        <v>93</v>
      </c>
      <c r="P3339">
        <v>7468</v>
      </c>
      <c r="Q3339" t="s">
        <v>93</v>
      </c>
      <c r="R3339">
        <v>59600695</v>
      </c>
      <c r="S3339">
        <v>59600695</v>
      </c>
      <c r="T3339">
        <v>59600695</v>
      </c>
      <c r="U3339">
        <v>59600695</v>
      </c>
      <c r="V3339">
        <v>59600695</v>
      </c>
      <c r="W3339">
        <v>59600695</v>
      </c>
      <c r="X3339">
        <v>59600695</v>
      </c>
      <c r="Y3339">
        <v>59600695</v>
      </c>
      <c r="Z3339">
        <v>59600695</v>
      </c>
      <c r="AA3339">
        <v>59600695</v>
      </c>
      <c r="AB3339">
        <v>59600695</v>
      </c>
      <c r="AC3339">
        <v>59600695</v>
      </c>
      <c r="AD3339">
        <v>59600695</v>
      </c>
      <c r="AE3339" t="s">
        <v>95</v>
      </c>
      <c r="AF3339" s="8">
        <v>45473</v>
      </c>
    </row>
    <row r="3340" spans="1:32" x14ac:dyDescent="0.25">
      <c r="A3340" t="s">
        <v>9771</v>
      </c>
      <c r="B3340" s="10">
        <v>2024</v>
      </c>
      <c r="C3340" s="8">
        <v>45383</v>
      </c>
      <c r="D3340" s="8">
        <v>45473</v>
      </c>
      <c r="E3340" t="s">
        <v>1621</v>
      </c>
      <c r="F3340">
        <v>100</v>
      </c>
      <c r="G3340" t="s">
        <v>1658</v>
      </c>
      <c r="H3340" t="s">
        <v>1629</v>
      </c>
      <c r="I3340" t="s">
        <v>2506</v>
      </c>
      <c r="J3340" t="s">
        <v>9772</v>
      </c>
      <c r="K3340" t="s">
        <v>460</v>
      </c>
      <c r="L3340" t="s">
        <v>1070</v>
      </c>
      <c r="M3340" t="s">
        <v>91</v>
      </c>
      <c r="N3340">
        <v>7468</v>
      </c>
      <c r="O3340" t="s">
        <v>93</v>
      </c>
      <c r="P3340">
        <v>7468</v>
      </c>
      <c r="Q3340" t="s">
        <v>93</v>
      </c>
      <c r="R3340">
        <v>59600696</v>
      </c>
      <c r="S3340">
        <v>59600696</v>
      </c>
      <c r="T3340">
        <v>59600696</v>
      </c>
      <c r="U3340">
        <v>59600696</v>
      </c>
      <c r="V3340">
        <v>59600696</v>
      </c>
      <c r="W3340">
        <v>59600696</v>
      </c>
      <c r="X3340">
        <v>59600696</v>
      </c>
      <c r="Y3340">
        <v>59600696</v>
      </c>
      <c r="Z3340">
        <v>59600696</v>
      </c>
      <c r="AA3340">
        <v>59600696</v>
      </c>
      <c r="AB3340">
        <v>59600696</v>
      </c>
      <c r="AC3340">
        <v>59600696</v>
      </c>
      <c r="AD3340">
        <v>59600696</v>
      </c>
      <c r="AE3340" t="s">
        <v>95</v>
      </c>
      <c r="AF3340" s="8">
        <v>45473</v>
      </c>
    </row>
    <row r="3341" spans="1:32" x14ac:dyDescent="0.25">
      <c r="A3341" t="s">
        <v>9773</v>
      </c>
      <c r="B3341" s="10">
        <v>2024</v>
      </c>
      <c r="C3341" s="8">
        <v>45383</v>
      </c>
      <c r="D3341" s="8">
        <v>45473</v>
      </c>
      <c r="E3341" t="s">
        <v>1621</v>
      </c>
      <c r="F3341">
        <v>100</v>
      </c>
      <c r="G3341" t="s">
        <v>4597</v>
      </c>
      <c r="H3341" t="s">
        <v>1629</v>
      </c>
      <c r="I3341" t="s">
        <v>2534</v>
      </c>
      <c r="J3341" t="s">
        <v>7816</v>
      </c>
      <c r="K3341" t="s">
        <v>460</v>
      </c>
      <c r="L3341" t="s">
        <v>1207</v>
      </c>
      <c r="M3341" t="s">
        <v>91</v>
      </c>
      <c r="N3341">
        <v>7468</v>
      </c>
      <c r="O3341" t="s">
        <v>93</v>
      </c>
      <c r="P3341">
        <v>7468</v>
      </c>
      <c r="Q3341" t="s">
        <v>93</v>
      </c>
      <c r="R3341">
        <v>59600697</v>
      </c>
      <c r="S3341">
        <v>59600697</v>
      </c>
      <c r="T3341">
        <v>59600697</v>
      </c>
      <c r="U3341">
        <v>59600697</v>
      </c>
      <c r="V3341">
        <v>59600697</v>
      </c>
      <c r="W3341">
        <v>59600697</v>
      </c>
      <c r="X3341">
        <v>59600697</v>
      </c>
      <c r="Y3341">
        <v>59600697</v>
      </c>
      <c r="Z3341">
        <v>59600697</v>
      </c>
      <c r="AA3341">
        <v>59600697</v>
      </c>
      <c r="AB3341">
        <v>59600697</v>
      </c>
      <c r="AC3341">
        <v>59600697</v>
      </c>
      <c r="AD3341">
        <v>59600697</v>
      </c>
      <c r="AE3341" t="s">
        <v>95</v>
      </c>
      <c r="AF3341" s="8">
        <v>45473</v>
      </c>
    </row>
    <row r="3342" spans="1:32" x14ac:dyDescent="0.25">
      <c r="A3342" t="s">
        <v>9774</v>
      </c>
      <c r="B3342" s="10">
        <v>2024</v>
      </c>
      <c r="C3342" s="8">
        <v>45383</v>
      </c>
      <c r="D3342" s="8">
        <v>45473</v>
      </c>
      <c r="E3342" t="s">
        <v>1621</v>
      </c>
      <c r="F3342">
        <v>100</v>
      </c>
      <c r="G3342" t="s">
        <v>4922</v>
      </c>
      <c r="H3342" t="s">
        <v>1629</v>
      </c>
      <c r="I3342" t="s">
        <v>9775</v>
      </c>
      <c r="J3342" t="s">
        <v>9776</v>
      </c>
      <c r="K3342" t="s">
        <v>460</v>
      </c>
      <c r="L3342" t="s">
        <v>1592</v>
      </c>
      <c r="M3342" t="s">
        <v>137</v>
      </c>
      <c r="N3342">
        <v>7468</v>
      </c>
      <c r="O3342" t="s">
        <v>93</v>
      </c>
      <c r="P3342">
        <v>7468</v>
      </c>
      <c r="Q3342" t="s">
        <v>93</v>
      </c>
      <c r="R3342">
        <v>59600698</v>
      </c>
      <c r="S3342">
        <v>59600698</v>
      </c>
      <c r="T3342">
        <v>59600698</v>
      </c>
      <c r="U3342">
        <v>59600698</v>
      </c>
      <c r="V3342">
        <v>59600698</v>
      </c>
      <c r="W3342">
        <v>59600698</v>
      </c>
      <c r="X3342">
        <v>59600698</v>
      </c>
      <c r="Y3342">
        <v>59600698</v>
      </c>
      <c r="Z3342">
        <v>59600698</v>
      </c>
      <c r="AA3342">
        <v>59600698</v>
      </c>
      <c r="AB3342">
        <v>59600698</v>
      </c>
      <c r="AC3342">
        <v>59600698</v>
      </c>
      <c r="AD3342">
        <v>59600698</v>
      </c>
      <c r="AE3342" t="s">
        <v>95</v>
      </c>
      <c r="AF3342" s="8">
        <v>45473</v>
      </c>
    </row>
    <row r="3343" spans="1:32" x14ac:dyDescent="0.25">
      <c r="A3343" t="s">
        <v>9777</v>
      </c>
      <c r="B3343" s="10">
        <v>2024</v>
      </c>
      <c r="C3343" s="8">
        <v>45383</v>
      </c>
      <c r="D3343" s="8">
        <v>45473</v>
      </c>
      <c r="E3343" t="s">
        <v>1621</v>
      </c>
      <c r="F3343">
        <v>100</v>
      </c>
      <c r="G3343" t="s">
        <v>1655</v>
      </c>
      <c r="H3343" t="s">
        <v>1635</v>
      </c>
      <c r="I3343" t="s">
        <v>1636</v>
      </c>
      <c r="J3343" t="s">
        <v>848</v>
      </c>
      <c r="K3343" t="s">
        <v>460</v>
      </c>
      <c r="L3343" t="s">
        <v>1070</v>
      </c>
      <c r="M3343" t="s">
        <v>91</v>
      </c>
      <c r="N3343">
        <v>7468</v>
      </c>
      <c r="O3343" t="s">
        <v>93</v>
      </c>
      <c r="P3343">
        <v>7468</v>
      </c>
      <c r="Q3343" t="s">
        <v>93</v>
      </c>
      <c r="R3343">
        <v>59600699</v>
      </c>
      <c r="S3343">
        <v>59600699</v>
      </c>
      <c r="T3343">
        <v>59600699</v>
      </c>
      <c r="U3343">
        <v>59600699</v>
      </c>
      <c r="V3343">
        <v>59600699</v>
      </c>
      <c r="W3343">
        <v>59600699</v>
      </c>
      <c r="X3343">
        <v>59600699</v>
      </c>
      <c r="Y3343">
        <v>59600699</v>
      </c>
      <c r="Z3343">
        <v>59600699</v>
      </c>
      <c r="AA3343">
        <v>59600699</v>
      </c>
      <c r="AB3343">
        <v>59600699</v>
      </c>
      <c r="AC3343">
        <v>59600699</v>
      </c>
      <c r="AD3343">
        <v>59600699</v>
      </c>
      <c r="AE3343" t="s">
        <v>95</v>
      </c>
      <c r="AF3343" s="8">
        <v>45473</v>
      </c>
    </row>
    <row r="3344" spans="1:32" x14ac:dyDescent="0.25">
      <c r="A3344" t="s">
        <v>9778</v>
      </c>
      <c r="B3344" s="10">
        <v>2024</v>
      </c>
      <c r="C3344" s="8">
        <v>45383</v>
      </c>
      <c r="D3344" s="8">
        <v>45473</v>
      </c>
      <c r="E3344" t="s">
        <v>1621</v>
      </c>
      <c r="F3344">
        <v>100</v>
      </c>
      <c r="G3344" t="s">
        <v>1655</v>
      </c>
      <c r="H3344" t="s">
        <v>1635</v>
      </c>
      <c r="I3344" t="s">
        <v>1636</v>
      </c>
      <c r="J3344" t="s">
        <v>226</v>
      </c>
      <c r="K3344" t="s">
        <v>617</v>
      </c>
      <c r="L3344" t="s">
        <v>220</v>
      </c>
      <c r="M3344" t="s">
        <v>137</v>
      </c>
      <c r="N3344">
        <v>7468</v>
      </c>
      <c r="O3344" t="s">
        <v>93</v>
      </c>
      <c r="P3344">
        <v>7468</v>
      </c>
      <c r="Q3344" t="s">
        <v>93</v>
      </c>
      <c r="R3344">
        <v>59600712</v>
      </c>
      <c r="S3344">
        <v>59600712</v>
      </c>
      <c r="T3344">
        <v>59600712</v>
      </c>
      <c r="U3344">
        <v>59600712</v>
      </c>
      <c r="V3344">
        <v>59600712</v>
      </c>
      <c r="W3344">
        <v>59600712</v>
      </c>
      <c r="X3344">
        <v>59600712</v>
      </c>
      <c r="Y3344">
        <v>59600712</v>
      </c>
      <c r="Z3344">
        <v>59600712</v>
      </c>
      <c r="AA3344">
        <v>59600712</v>
      </c>
      <c r="AB3344">
        <v>59600712</v>
      </c>
      <c r="AC3344">
        <v>59600712</v>
      </c>
      <c r="AD3344">
        <v>59600712</v>
      </c>
      <c r="AE3344" t="s">
        <v>95</v>
      </c>
      <c r="AF3344" s="8">
        <v>45473</v>
      </c>
    </row>
    <row r="3345" spans="1:32" x14ac:dyDescent="0.25">
      <c r="A3345" t="s">
        <v>9779</v>
      </c>
      <c r="B3345" s="10">
        <v>2024</v>
      </c>
      <c r="C3345" s="8">
        <v>45383</v>
      </c>
      <c r="D3345" s="8">
        <v>45473</v>
      </c>
      <c r="E3345" t="s">
        <v>1621</v>
      </c>
      <c r="F3345">
        <v>100</v>
      </c>
      <c r="G3345" t="s">
        <v>224</v>
      </c>
      <c r="H3345" t="s">
        <v>1629</v>
      </c>
      <c r="I3345" t="s">
        <v>9780</v>
      </c>
      <c r="J3345" t="s">
        <v>2520</v>
      </c>
      <c r="K3345" t="s">
        <v>2994</v>
      </c>
      <c r="L3345" t="s">
        <v>982</v>
      </c>
      <c r="M3345" t="s">
        <v>137</v>
      </c>
      <c r="N3345">
        <v>7468</v>
      </c>
      <c r="O3345" t="s">
        <v>93</v>
      </c>
      <c r="P3345">
        <v>7468</v>
      </c>
      <c r="Q3345" t="s">
        <v>93</v>
      </c>
      <c r="R3345">
        <v>59600713</v>
      </c>
      <c r="S3345">
        <v>59600713</v>
      </c>
      <c r="T3345">
        <v>59600713</v>
      </c>
      <c r="U3345">
        <v>59600713</v>
      </c>
      <c r="V3345">
        <v>59600713</v>
      </c>
      <c r="W3345">
        <v>59600713</v>
      </c>
      <c r="X3345">
        <v>59600713</v>
      </c>
      <c r="Y3345">
        <v>59600713</v>
      </c>
      <c r="Z3345">
        <v>59600713</v>
      </c>
      <c r="AA3345">
        <v>59600713</v>
      </c>
      <c r="AB3345">
        <v>59600713</v>
      </c>
      <c r="AC3345">
        <v>59600713</v>
      </c>
      <c r="AD3345">
        <v>59600713</v>
      </c>
      <c r="AE3345" t="s">
        <v>95</v>
      </c>
      <c r="AF3345" s="8">
        <v>45473</v>
      </c>
    </row>
    <row r="3346" spans="1:32" x14ac:dyDescent="0.25">
      <c r="A3346" t="s">
        <v>9781</v>
      </c>
      <c r="B3346" s="10">
        <v>2024</v>
      </c>
      <c r="C3346" s="8">
        <v>45383</v>
      </c>
      <c r="D3346" s="8">
        <v>45473</v>
      </c>
      <c r="E3346" t="s">
        <v>1621</v>
      </c>
      <c r="F3346">
        <v>100</v>
      </c>
      <c r="G3346" t="s">
        <v>1599</v>
      </c>
      <c r="H3346" t="s">
        <v>1635</v>
      </c>
      <c r="I3346" t="s">
        <v>1636</v>
      </c>
      <c r="J3346" t="s">
        <v>848</v>
      </c>
      <c r="K3346" t="s">
        <v>2994</v>
      </c>
      <c r="L3346" t="s">
        <v>1521</v>
      </c>
      <c r="M3346" t="s">
        <v>91</v>
      </c>
      <c r="N3346">
        <v>7468</v>
      </c>
      <c r="O3346" t="s">
        <v>93</v>
      </c>
      <c r="P3346">
        <v>7468</v>
      </c>
      <c r="Q3346" t="s">
        <v>93</v>
      </c>
      <c r="R3346">
        <v>59600714</v>
      </c>
      <c r="S3346">
        <v>59600714</v>
      </c>
      <c r="T3346">
        <v>59600714</v>
      </c>
      <c r="U3346">
        <v>59600714</v>
      </c>
      <c r="V3346">
        <v>59600714</v>
      </c>
      <c r="W3346">
        <v>59600714</v>
      </c>
      <c r="X3346">
        <v>59600714</v>
      </c>
      <c r="Y3346">
        <v>59600714</v>
      </c>
      <c r="Z3346">
        <v>59600714</v>
      </c>
      <c r="AA3346">
        <v>59600714</v>
      </c>
      <c r="AB3346">
        <v>59600714</v>
      </c>
      <c r="AC3346">
        <v>59600714</v>
      </c>
      <c r="AD3346">
        <v>59600714</v>
      </c>
      <c r="AE3346" t="s">
        <v>95</v>
      </c>
      <c r="AF3346" s="8">
        <v>45473</v>
      </c>
    </row>
    <row r="3347" spans="1:32" x14ac:dyDescent="0.25">
      <c r="A3347" t="s">
        <v>9782</v>
      </c>
      <c r="B3347" s="10">
        <v>2024</v>
      </c>
      <c r="C3347" s="8">
        <v>45383</v>
      </c>
      <c r="D3347" s="8">
        <v>45473</v>
      </c>
      <c r="E3347" t="s">
        <v>1621</v>
      </c>
      <c r="F3347">
        <v>100</v>
      </c>
      <c r="G3347" t="s">
        <v>1658</v>
      </c>
      <c r="H3347" t="s">
        <v>1629</v>
      </c>
      <c r="I3347" t="s">
        <v>9783</v>
      </c>
      <c r="J3347" t="s">
        <v>2721</v>
      </c>
      <c r="K3347" t="s">
        <v>5247</v>
      </c>
      <c r="L3347" t="s">
        <v>465</v>
      </c>
      <c r="M3347" t="s">
        <v>137</v>
      </c>
      <c r="N3347">
        <v>7468</v>
      </c>
      <c r="O3347" t="s">
        <v>93</v>
      </c>
      <c r="P3347">
        <v>7468</v>
      </c>
      <c r="Q3347" t="s">
        <v>93</v>
      </c>
      <c r="R3347">
        <v>59600715</v>
      </c>
      <c r="S3347">
        <v>59600715</v>
      </c>
      <c r="T3347">
        <v>59600715</v>
      </c>
      <c r="U3347">
        <v>59600715</v>
      </c>
      <c r="V3347">
        <v>59600715</v>
      </c>
      <c r="W3347">
        <v>59600715</v>
      </c>
      <c r="X3347">
        <v>59600715</v>
      </c>
      <c r="Y3347">
        <v>59600715</v>
      </c>
      <c r="Z3347">
        <v>59600715</v>
      </c>
      <c r="AA3347">
        <v>59600715</v>
      </c>
      <c r="AB3347">
        <v>59600715</v>
      </c>
      <c r="AC3347">
        <v>59600715</v>
      </c>
      <c r="AD3347">
        <v>59600715</v>
      </c>
      <c r="AE3347" t="s">
        <v>95</v>
      </c>
      <c r="AF3347" s="8">
        <v>45473</v>
      </c>
    </row>
    <row r="3348" spans="1:32" x14ac:dyDescent="0.25">
      <c r="A3348" t="s">
        <v>9784</v>
      </c>
      <c r="B3348" s="10">
        <v>2024</v>
      </c>
      <c r="C3348" s="8">
        <v>45383</v>
      </c>
      <c r="D3348" s="8">
        <v>45473</v>
      </c>
      <c r="E3348" t="s">
        <v>1621</v>
      </c>
      <c r="F3348">
        <v>100</v>
      </c>
      <c r="G3348" t="s">
        <v>1634</v>
      </c>
      <c r="H3348" t="s">
        <v>1635</v>
      </c>
      <c r="I3348" t="s">
        <v>1636</v>
      </c>
      <c r="J3348" t="s">
        <v>651</v>
      </c>
      <c r="K3348" t="s">
        <v>5769</v>
      </c>
      <c r="L3348" t="s">
        <v>184</v>
      </c>
      <c r="M3348" t="s">
        <v>137</v>
      </c>
      <c r="N3348">
        <v>7468</v>
      </c>
      <c r="O3348" t="s">
        <v>93</v>
      </c>
      <c r="P3348">
        <v>7468</v>
      </c>
      <c r="Q3348" t="s">
        <v>93</v>
      </c>
      <c r="R3348">
        <v>59600716</v>
      </c>
      <c r="S3348">
        <v>59600716</v>
      </c>
      <c r="T3348">
        <v>59600716</v>
      </c>
      <c r="U3348">
        <v>59600716</v>
      </c>
      <c r="V3348">
        <v>59600716</v>
      </c>
      <c r="W3348">
        <v>59600716</v>
      </c>
      <c r="X3348">
        <v>59600716</v>
      </c>
      <c r="Y3348">
        <v>59600716</v>
      </c>
      <c r="Z3348">
        <v>59600716</v>
      </c>
      <c r="AA3348">
        <v>59600716</v>
      </c>
      <c r="AB3348">
        <v>59600716</v>
      </c>
      <c r="AC3348">
        <v>59600716</v>
      </c>
      <c r="AD3348">
        <v>59600716</v>
      </c>
      <c r="AE3348" t="s">
        <v>95</v>
      </c>
      <c r="AF3348" s="8">
        <v>45473</v>
      </c>
    </row>
    <row r="3349" spans="1:32" x14ac:dyDescent="0.25">
      <c r="A3349" t="s">
        <v>9785</v>
      </c>
      <c r="B3349" s="10">
        <v>2024</v>
      </c>
      <c r="C3349" s="8">
        <v>45383</v>
      </c>
      <c r="D3349" s="8">
        <v>45473</v>
      </c>
      <c r="E3349" t="s">
        <v>1621</v>
      </c>
      <c r="F3349">
        <v>100</v>
      </c>
      <c r="G3349" t="s">
        <v>842</v>
      </c>
      <c r="H3349" t="s">
        <v>1629</v>
      </c>
      <c r="I3349" t="s">
        <v>2534</v>
      </c>
      <c r="J3349" t="s">
        <v>9786</v>
      </c>
      <c r="K3349" t="s">
        <v>639</v>
      </c>
      <c r="L3349" t="s">
        <v>770</v>
      </c>
      <c r="M3349" t="s">
        <v>137</v>
      </c>
      <c r="N3349">
        <v>7468</v>
      </c>
      <c r="O3349" t="s">
        <v>93</v>
      </c>
      <c r="P3349">
        <v>7468</v>
      </c>
      <c r="Q3349" t="s">
        <v>93</v>
      </c>
      <c r="R3349">
        <v>59600717</v>
      </c>
      <c r="S3349">
        <v>59600717</v>
      </c>
      <c r="T3349">
        <v>59600717</v>
      </c>
      <c r="U3349">
        <v>59600717</v>
      </c>
      <c r="V3349">
        <v>59600717</v>
      </c>
      <c r="W3349">
        <v>59600717</v>
      </c>
      <c r="X3349">
        <v>59600717</v>
      </c>
      <c r="Y3349">
        <v>59600717</v>
      </c>
      <c r="Z3349">
        <v>59600717</v>
      </c>
      <c r="AA3349">
        <v>59600717</v>
      </c>
      <c r="AB3349">
        <v>59600717</v>
      </c>
      <c r="AC3349">
        <v>59600717</v>
      </c>
      <c r="AD3349">
        <v>59600717</v>
      </c>
      <c r="AE3349" t="s">
        <v>95</v>
      </c>
      <c r="AF3349" s="8">
        <v>45473</v>
      </c>
    </row>
    <row r="3350" spans="1:32" x14ac:dyDescent="0.25">
      <c r="A3350" t="s">
        <v>9787</v>
      </c>
      <c r="B3350" s="10">
        <v>2024</v>
      </c>
      <c r="C3350" s="8">
        <v>45383</v>
      </c>
      <c r="D3350" s="8">
        <v>45473</v>
      </c>
      <c r="E3350" t="s">
        <v>1621</v>
      </c>
      <c r="F3350">
        <v>100</v>
      </c>
      <c r="G3350" t="s">
        <v>1634</v>
      </c>
      <c r="H3350" t="s">
        <v>1635</v>
      </c>
      <c r="I3350" t="s">
        <v>1636</v>
      </c>
      <c r="J3350" t="s">
        <v>4602</v>
      </c>
      <c r="K3350" t="s">
        <v>1682</v>
      </c>
      <c r="L3350" t="s">
        <v>374</v>
      </c>
      <c r="M3350" t="s">
        <v>137</v>
      </c>
      <c r="N3350">
        <v>7468</v>
      </c>
      <c r="O3350" t="s">
        <v>93</v>
      </c>
      <c r="P3350">
        <v>7468</v>
      </c>
      <c r="Q3350" t="s">
        <v>93</v>
      </c>
      <c r="R3350">
        <v>59600730</v>
      </c>
      <c r="S3350">
        <v>59600730</v>
      </c>
      <c r="T3350">
        <v>59600730</v>
      </c>
      <c r="U3350">
        <v>59600730</v>
      </c>
      <c r="V3350">
        <v>59600730</v>
      </c>
      <c r="W3350">
        <v>59600730</v>
      </c>
      <c r="X3350">
        <v>59600730</v>
      </c>
      <c r="Y3350">
        <v>59600730</v>
      </c>
      <c r="Z3350">
        <v>59600730</v>
      </c>
      <c r="AA3350">
        <v>59600730</v>
      </c>
      <c r="AB3350">
        <v>59600730</v>
      </c>
      <c r="AC3350">
        <v>59600730</v>
      </c>
      <c r="AD3350">
        <v>59600730</v>
      </c>
      <c r="AE3350" t="s">
        <v>95</v>
      </c>
      <c r="AF3350" s="8">
        <v>45473</v>
      </c>
    </row>
    <row r="3351" spans="1:32" x14ac:dyDescent="0.25">
      <c r="A3351" t="s">
        <v>9788</v>
      </c>
      <c r="B3351" s="10">
        <v>2024</v>
      </c>
      <c r="C3351" s="8">
        <v>45383</v>
      </c>
      <c r="D3351" s="8">
        <v>45473</v>
      </c>
      <c r="E3351" t="s">
        <v>1621</v>
      </c>
      <c r="F3351">
        <v>100</v>
      </c>
      <c r="G3351" t="s">
        <v>842</v>
      </c>
      <c r="H3351" t="s">
        <v>1629</v>
      </c>
      <c r="I3351" t="s">
        <v>1651</v>
      </c>
      <c r="J3351" t="s">
        <v>9789</v>
      </c>
      <c r="K3351" t="s">
        <v>5286</v>
      </c>
      <c r="L3351" t="s">
        <v>353</v>
      </c>
      <c r="M3351" t="s">
        <v>91</v>
      </c>
      <c r="N3351">
        <v>7468</v>
      </c>
      <c r="O3351" t="s">
        <v>93</v>
      </c>
      <c r="P3351">
        <v>7468</v>
      </c>
      <c r="Q3351" t="s">
        <v>93</v>
      </c>
      <c r="R3351">
        <v>59600731</v>
      </c>
      <c r="S3351">
        <v>59600731</v>
      </c>
      <c r="T3351">
        <v>59600731</v>
      </c>
      <c r="U3351">
        <v>59600731</v>
      </c>
      <c r="V3351">
        <v>59600731</v>
      </c>
      <c r="W3351">
        <v>59600731</v>
      </c>
      <c r="X3351">
        <v>59600731</v>
      </c>
      <c r="Y3351">
        <v>59600731</v>
      </c>
      <c r="Z3351">
        <v>59600731</v>
      </c>
      <c r="AA3351">
        <v>59600731</v>
      </c>
      <c r="AB3351">
        <v>59600731</v>
      </c>
      <c r="AC3351">
        <v>59600731</v>
      </c>
      <c r="AD3351">
        <v>59600731</v>
      </c>
      <c r="AE3351" t="s">
        <v>95</v>
      </c>
      <c r="AF3351" s="8">
        <v>45473</v>
      </c>
    </row>
    <row r="3352" spans="1:32" x14ac:dyDescent="0.25">
      <c r="A3352" t="s">
        <v>9790</v>
      </c>
      <c r="B3352" s="10">
        <v>2024</v>
      </c>
      <c r="C3352" s="8">
        <v>45383</v>
      </c>
      <c r="D3352" s="8">
        <v>45473</v>
      </c>
      <c r="E3352" t="s">
        <v>1621</v>
      </c>
      <c r="F3352">
        <v>100</v>
      </c>
      <c r="G3352" t="s">
        <v>1658</v>
      </c>
      <c r="H3352" t="s">
        <v>1629</v>
      </c>
      <c r="I3352" t="s">
        <v>1659</v>
      </c>
      <c r="J3352" t="s">
        <v>9791</v>
      </c>
      <c r="K3352" t="s">
        <v>754</v>
      </c>
      <c r="L3352" t="s">
        <v>460</v>
      </c>
      <c r="M3352" t="s">
        <v>137</v>
      </c>
      <c r="N3352">
        <v>7468</v>
      </c>
      <c r="O3352" t="s">
        <v>93</v>
      </c>
      <c r="P3352">
        <v>7468</v>
      </c>
      <c r="Q3352" t="s">
        <v>93</v>
      </c>
      <c r="R3352">
        <v>59600732</v>
      </c>
      <c r="S3352">
        <v>59600732</v>
      </c>
      <c r="T3352">
        <v>59600732</v>
      </c>
      <c r="U3352">
        <v>59600732</v>
      </c>
      <c r="V3352">
        <v>59600732</v>
      </c>
      <c r="W3352">
        <v>59600732</v>
      </c>
      <c r="X3352">
        <v>59600732</v>
      </c>
      <c r="Y3352">
        <v>59600732</v>
      </c>
      <c r="Z3352">
        <v>59600732</v>
      </c>
      <c r="AA3352">
        <v>59600732</v>
      </c>
      <c r="AB3352">
        <v>59600732</v>
      </c>
      <c r="AC3352">
        <v>59600732</v>
      </c>
      <c r="AD3352">
        <v>59600732</v>
      </c>
      <c r="AE3352" t="s">
        <v>95</v>
      </c>
      <c r="AF3352" s="8">
        <v>45473</v>
      </c>
    </row>
    <row r="3353" spans="1:32" x14ac:dyDescent="0.25">
      <c r="A3353" t="s">
        <v>9792</v>
      </c>
      <c r="B3353" s="10">
        <v>2024</v>
      </c>
      <c r="C3353" s="8">
        <v>45383</v>
      </c>
      <c r="D3353" s="8">
        <v>45473</v>
      </c>
      <c r="E3353" t="s">
        <v>1621</v>
      </c>
      <c r="F3353">
        <v>100</v>
      </c>
      <c r="G3353" t="s">
        <v>4458</v>
      </c>
      <c r="H3353" t="s">
        <v>1629</v>
      </c>
      <c r="I3353" t="s">
        <v>2534</v>
      </c>
      <c r="J3353" t="s">
        <v>1643</v>
      </c>
      <c r="K3353" t="s">
        <v>5299</v>
      </c>
      <c r="L3353" t="s">
        <v>1006</v>
      </c>
      <c r="M3353" t="s">
        <v>137</v>
      </c>
      <c r="N3353">
        <v>7468</v>
      </c>
      <c r="O3353" t="s">
        <v>93</v>
      </c>
      <c r="P3353">
        <v>7468</v>
      </c>
      <c r="Q3353" t="s">
        <v>93</v>
      </c>
      <c r="R3353">
        <v>59600733</v>
      </c>
      <c r="S3353">
        <v>59600733</v>
      </c>
      <c r="T3353">
        <v>59600733</v>
      </c>
      <c r="U3353">
        <v>59600733</v>
      </c>
      <c r="V3353">
        <v>59600733</v>
      </c>
      <c r="W3353">
        <v>59600733</v>
      </c>
      <c r="X3353">
        <v>59600733</v>
      </c>
      <c r="Y3353">
        <v>59600733</v>
      </c>
      <c r="Z3353">
        <v>59600733</v>
      </c>
      <c r="AA3353">
        <v>59600733</v>
      </c>
      <c r="AB3353">
        <v>59600733</v>
      </c>
      <c r="AC3353">
        <v>59600733</v>
      </c>
      <c r="AD3353">
        <v>59600733</v>
      </c>
      <c r="AE3353" t="s">
        <v>95</v>
      </c>
      <c r="AF3353" s="8">
        <v>45473</v>
      </c>
    </row>
    <row r="3354" spans="1:32" x14ac:dyDescent="0.25">
      <c r="A3354" t="s">
        <v>9793</v>
      </c>
      <c r="B3354" s="10">
        <v>2024</v>
      </c>
      <c r="C3354" s="8">
        <v>45383</v>
      </c>
      <c r="D3354" s="8">
        <v>45473</v>
      </c>
      <c r="E3354" t="s">
        <v>1621</v>
      </c>
      <c r="F3354">
        <v>100</v>
      </c>
      <c r="G3354" t="s">
        <v>1658</v>
      </c>
      <c r="H3354" t="s">
        <v>1629</v>
      </c>
      <c r="I3354" t="s">
        <v>3462</v>
      </c>
      <c r="J3354" t="s">
        <v>1358</v>
      </c>
      <c r="K3354" t="s">
        <v>5299</v>
      </c>
      <c r="L3354" t="s">
        <v>1006</v>
      </c>
      <c r="M3354" t="s">
        <v>137</v>
      </c>
      <c r="N3354">
        <v>7468</v>
      </c>
      <c r="O3354" t="s">
        <v>93</v>
      </c>
      <c r="P3354">
        <v>7468</v>
      </c>
      <c r="Q3354" t="s">
        <v>93</v>
      </c>
      <c r="R3354">
        <v>59600734</v>
      </c>
      <c r="S3354">
        <v>59600734</v>
      </c>
      <c r="T3354">
        <v>59600734</v>
      </c>
      <c r="U3354">
        <v>59600734</v>
      </c>
      <c r="V3354">
        <v>59600734</v>
      </c>
      <c r="W3354">
        <v>59600734</v>
      </c>
      <c r="X3354">
        <v>59600734</v>
      </c>
      <c r="Y3354">
        <v>59600734</v>
      </c>
      <c r="Z3354">
        <v>59600734</v>
      </c>
      <c r="AA3354">
        <v>59600734</v>
      </c>
      <c r="AB3354">
        <v>59600734</v>
      </c>
      <c r="AC3354">
        <v>59600734</v>
      </c>
      <c r="AD3354">
        <v>59600734</v>
      </c>
      <c r="AE3354" t="s">
        <v>95</v>
      </c>
      <c r="AF3354" s="8">
        <v>45473</v>
      </c>
    </row>
    <row r="3355" spans="1:32" x14ac:dyDescent="0.25">
      <c r="A3355" t="s">
        <v>9794</v>
      </c>
      <c r="B3355" s="10">
        <v>2024</v>
      </c>
      <c r="C3355" s="8">
        <v>45383</v>
      </c>
      <c r="D3355" s="8">
        <v>45473</v>
      </c>
      <c r="E3355" t="s">
        <v>1621</v>
      </c>
      <c r="F3355">
        <v>100</v>
      </c>
      <c r="G3355" t="s">
        <v>8231</v>
      </c>
      <c r="H3355" t="s">
        <v>1629</v>
      </c>
      <c r="I3355" t="s">
        <v>3405</v>
      </c>
      <c r="J3355" t="s">
        <v>9795</v>
      </c>
      <c r="K3355" t="s">
        <v>249</v>
      </c>
      <c r="L3355" t="s">
        <v>2801</v>
      </c>
      <c r="M3355" t="s">
        <v>137</v>
      </c>
      <c r="N3355">
        <v>7468</v>
      </c>
      <c r="O3355" t="s">
        <v>93</v>
      </c>
      <c r="P3355">
        <v>7468</v>
      </c>
      <c r="Q3355" t="s">
        <v>93</v>
      </c>
      <c r="R3355">
        <v>59600735</v>
      </c>
      <c r="S3355">
        <v>59600735</v>
      </c>
      <c r="T3355">
        <v>59600735</v>
      </c>
      <c r="U3355">
        <v>59600735</v>
      </c>
      <c r="V3355">
        <v>59600735</v>
      </c>
      <c r="W3355">
        <v>59600735</v>
      </c>
      <c r="X3355">
        <v>59600735</v>
      </c>
      <c r="Y3355">
        <v>59600735</v>
      </c>
      <c r="Z3355">
        <v>59600735</v>
      </c>
      <c r="AA3355">
        <v>59600735</v>
      </c>
      <c r="AB3355">
        <v>59600735</v>
      </c>
      <c r="AC3355">
        <v>59600735</v>
      </c>
      <c r="AD3355">
        <v>59600735</v>
      </c>
      <c r="AE3355" t="s">
        <v>95</v>
      </c>
      <c r="AF3355" s="8">
        <v>45473</v>
      </c>
    </row>
    <row r="3356" spans="1:32" x14ac:dyDescent="0.25">
      <c r="A3356" t="s">
        <v>9796</v>
      </c>
      <c r="B3356" s="10">
        <v>2024</v>
      </c>
      <c r="C3356" s="8">
        <v>45383</v>
      </c>
      <c r="D3356" s="8">
        <v>45473</v>
      </c>
      <c r="E3356" t="s">
        <v>1621</v>
      </c>
      <c r="F3356">
        <v>100</v>
      </c>
      <c r="G3356" t="s">
        <v>1529</v>
      </c>
      <c r="H3356" t="s">
        <v>1635</v>
      </c>
      <c r="I3356" t="s">
        <v>1636</v>
      </c>
      <c r="J3356" t="s">
        <v>3297</v>
      </c>
      <c r="K3356" t="s">
        <v>249</v>
      </c>
      <c r="L3356" t="s">
        <v>2548</v>
      </c>
      <c r="M3356" t="s">
        <v>91</v>
      </c>
      <c r="N3356">
        <v>7468</v>
      </c>
      <c r="O3356" t="s">
        <v>93</v>
      </c>
      <c r="P3356">
        <v>7468</v>
      </c>
      <c r="Q3356" t="s">
        <v>93</v>
      </c>
      <c r="R3356">
        <v>59600736</v>
      </c>
      <c r="S3356">
        <v>59600736</v>
      </c>
      <c r="T3356">
        <v>59600736</v>
      </c>
      <c r="U3356">
        <v>59600736</v>
      </c>
      <c r="V3356">
        <v>59600736</v>
      </c>
      <c r="W3356">
        <v>59600736</v>
      </c>
      <c r="X3356">
        <v>59600736</v>
      </c>
      <c r="Y3356">
        <v>59600736</v>
      </c>
      <c r="Z3356">
        <v>59600736</v>
      </c>
      <c r="AA3356">
        <v>59600736</v>
      </c>
      <c r="AB3356">
        <v>59600736</v>
      </c>
      <c r="AC3356">
        <v>59600736</v>
      </c>
      <c r="AD3356">
        <v>59600736</v>
      </c>
      <c r="AE3356" t="s">
        <v>95</v>
      </c>
      <c r="AF3356" s="8">
        <v>45473</v>
      </c>
    </row>
    <row r="3357" spans="1:32" x14ac:dyDescent="0.25">
      <c r="A3357" t="s">
        <v>9797</v>
      </c>
      <c r="B3357" s="10">
        <v>2024</v>
      </c>
      <c r="C3357" s="8">
        <v>45383</v>
      </c>
      <c r="D3357" s="8">
        <v>45473</v>
      </c>
      <c r="E3357" t="s">
        <v>1621</v>
      </c>
      <c r="F3357">
        <v>100</v>
      </c>
      <c r="G3357" t="s">
        <v>1658</v>
      </c>
      <c r="H3357" t="s">
        <v>1629</v>
      </c>
      <c r="I3357" t="s">
        <v>3405</v>
      </c>
      <c r="J3357" t="s">
        <v>9798</v>
      </c>
      <c r="K3357" t="s">
        <v>627</v>
      </c>
      <c r="L3357" t="s">
        <v>503</v>
      </c>
      <c r="M3357" t="s">
        <v>91</v>
      </c>
      <c r="N3357">
        <v>7468</v>
      </c>
      <c r="O3357" t="s">
        <v>93</v>
      </c>
      <c r="P3357">
        <v>7468</v>
      </c>
      <c r="Q3357" t="s">
        <v>93</v>
      </c>
      <c r="R3357">
        <v>59600743</v>
      </c>
      <c r="S3357">
        <v>59600743</v>
      </c>
      <c r="T3357">
        <v>59600743</v>
      </c>
      <c r="U3357">
        <v>59600743</v>
      </c>
      <c r="V3357">
        <v>59600743</v>
      </c>
      <c r="W3357">
        <v>59600743</v>
      </c>
      <c r="X3357">
        <v>59600743</v>
      </c>
      <c r="Y3357">
        <v>59600743</v>
      </c>
      <c r="Z3357">
        <v>59600743</v>
      </c>
      <c r="AA3357">
        <v>59600743</v>
      </c>
      <c r="AB3357">
        <v>59600743</v>
      </c>
      <c r="AC3357">
        <v>59600743</v>
      </c>
      <c r="AD3357">
        <v>59600743</v>
      </c>
      <c r="AE3357" t="s">
        <v>95</v>
      </c>
      <c r="AF3357" s="8">
        <v>45473</v>
      </c>
    </row>
    <row r="3358" spans="1:32" x14ac:dyDescent="0.25">
      <c r="A3358" t="s">
        <v>9799</v>
      </c>
      <c r="B3358" s="10">
        <v>2024</v>
      </c>
      <c r="C3358" s="8">
        <v>45383</v>
      </c>
      <c r="D3358" s="8">
        <v>45473</v>
      </c>
      <c r="E3358" t="s">
        <v>1621</v>
      </c>
      <c r="F3358">
        <v>100</v>
      </c>
      <c r="G3358" t="s">
        <v>1634</v>
      </c>
      <c r="H3358" t="s">
        <v>1635</v>
      </c>
      <c r="I3358" t="s">
        <v>1636</v>
      </c>
      <c r="J3358" t="s">
        <v>2805</v>
      </c>
      <c r="K3358" t="s">
        <v>407</v>
      </c>
      <c r="L3358" t="s">
        <v>256</v>
      </c>
      <c r="M3358" t="s">
        <v>137</v>
      </c>
      <c r="N3358">
        <v>7468</v>
      </c>
      <c r="O3358" t="s">
        <v>93</v>
      </c>
      <c r="P3358">
        <v>7468</v>
      </c>
      <c r="Q3358" t="s">
        <v>93</v>
      </c>
      <c r="R3358">
        <v>59600744</v>
      </c>
      <c r="S3358">
        <v>59600744</v>
      </c>
      <c r="T3358">
        <v>59600744</v>
      </c>
      <c r="U3358">
        <v>59600744</v>
      </c>
      <c r="V3358">
        <v>59600744</v>
      </c>
      <c r="W3358">
        <v>59600744</v>
      </c>
      <c r="X3358">
        <v>59600744</v>
      </c>
      <c r="Y3358">
        <v>59600744</v>
      </c>
      <c r="Z3358">
        <v>59600744</v>
      </c>
      <c r="AA3358">
        <v>59600744</v>
      </c>
      <c r="AB3358">
        <v>59600744</v>
      </c>
      <c r="AC3358">
        <v>59600744</v>
      </c>
      <c r="AD3358">
        <v>59600744</v>
      </c>
      <c r="AE3358" t="s">
        <v>95</v>
      </c>
      <c r="AF3358" s="8">
        <v>45473</v>
      </c>
    </row>
    <row r="3359" spans="1:32" x14ac:dyDescent="0.25">
      <c r="A3359" t="s">
        <v>9800</v>
      </c>
      <c r="B3359" s="10">
        <v>2024</v>
      </c>
      <c r="C3359" s="8">
        <v>45383</v>
      </c>
      <c r="D3359" s="8">
        <v>45473</v>
      </c>
      <c r="E3359" t="s">
        <v>1621</v>
      </c>
      <c r="F3359">
        <v>100</v>
      </c>
      <c r="G3359" t="s">
        <v>3419</v>
      </c>
      <c r="H3359" t="s">
        <v>1629</v>
      </c>
      <c r="I3359" t="s">
        <v>3420</v>
      </c>
      <c r="J3359" t="s">
        <v>9393</v>
      </c>
      <c r="K3359" t="s">
        <v>407</v>
      </c>
      <c r="L3359" t="s">
        <v>146</v>
      </c>
      <c r="M3359" t="s">
        <v>137</v>
      </c>
      <c r="N3359">
        <v>7468</v>
      </c>
      <c r="O3359" t="s">
        <v>93</v>
      </c>
      <c r="P3359">
        <v>7468</v>
      </c>
      <c r="Q3359" t="s">
        <v>93</v>
      </c>
      <c r="R3359">
        <v>59600745</v>
      </c>
      <c r="S3359">
        <v>59600745</v>
      </c>
      <c r="T3359">
        <v>59600745</v>
      </c>
      <c r="U3359">
        <v>59600745</v>
      </c>
      <c r="V3359">
        <v>59600745</v>
      </c>
      <c r="W3359">
        <v>59600745</v>
      </c>
      <c r="X3359">
        <v>59600745</v>
      </c>
      <c r="Y3359">
        <v>59600745</v>
      </c>
      <c r="Z3359">
        <v>59600745</v>
      </c>
      <c r="AA3359">
        <v>59600745</v>
      </c>
      <c r="AB3359">
        <v>59600745</v>
      </c>
      <c r="AC3359">
        <v>59600745</v>
      </c>
      <c r="AD3359">
        <v>59600745</v>
      </c>
      <c r="AE3359" t="s">
        <v>95</v>
      </c>
      <c r="AF3359" s="8">
        <v>45473</v>
      </c>
    </row>
    <row r="3360" spans="1:32" x14ac:dyDescent="0.25">
      <c r="A3360" t="s">
        <v>9801</v>
      </c>
      <c r="B3360" s="10">
        <v>2024</v>
      </c>
      <c r="C3360" s="8">
        <v>45383</v>
      </c>
      <c r="D3360" s="8">
        <v>45473</v>
      </c>
      <c r="E3360" t="s">
        <v>1621</v>
      </c>
      <c r="F3360">
        <v>100</v>
      </c>
      <c r="G3360" t="s">
        <v>1655</v>
      </c>
      <c r="H3360" t="s">
        <v>1635</v>
      </c>
      <c r="I3360" t="s">
        <v>1636</v>
      </c>
      <c r="J3360" t="s">
        <v>299</v>
      </c>
      <c r="K3360" t="s">
        <v>407</v>
      </c>
      <c r="L3360" t="s">
        <v>256</v>
      </c>
      <c r="M3360" t="s">
        <v>91</v>
      </c>
      <c r="N3360">
        <v>7468</v>
      </c>
      <c r="O3360" t="s">
        <v>93</v>
      </c>
      <c r="P3360">
        <v>7468</v>
      </c>
      <c r="Q3360" t="s">
        <v>93</v>
      </c>
      <c r="R3360">
        <v>59600746</v>
      </c>
      <c r="S3360">
        <v>59600746</v>
      </c>
      <c r="T3360">
        <v>59600746</v>
      </c>
      <c r="U3360">
        <v>59600746</v>
      </c>
      <c r="V3360">
        <v>59600746</v>
      </c>
      <c r="W3360">
        <v>59600746</v>
      </c>
      <c r="X3360">
        <v>59600746</v>
      </c>
      <c r="Y3360">
        <v>59600746</v>
      </c>
      <c r="Z3360">
        <v>59600746</v>
      </c>
      <c r="AA3360">
        <v>59600746</v>
      </c>
      <c r="AB3360">
        <v>59600746</v>
      </c>
      <c r="AC3360">
        <v>59600746</v>
      </c>
      <c r="AD3360">
        <v>59600746</v>
      </c>
      <c r="AE3360" t="s">
        <v>95</v>
      </c>
      <c r="AF3360" s="8">
        <v>45473</v>
      </c>
    </row>
    <row r="3361" spans="1:32" x14ac:dyDescent="0.25">
      <c r="A3361" t="s">
        <v>9802</v>
      </c>
      <c r="B3361" s="10">
        <v>2024</v>
      </c>
      <c r="C3361" s="8">
        <v>45383</v>
      </c>
      <c r="D3361" s="8">
        <v>45473</v>
      </c>
      <c r="E3361" t="s">
        <v>1621</v>
      </c>
      <c r="F3361">
        <v>100</v>
      </c>
      <c r="G3361" t="s">
        <v>1634</v>
      </c>
      <c r="H3361" t="s">
        <v>1635</v>
      </c>
      <c r="I3361" t="s">
        <v>1636</v>
      </c>
      <c r="J3361" t="s">
        <v>7529</v>
      </c>
      <c r="K3361" t="s">
        <v>825</v>
      </c>
      <c r="L3361" t="s">
        <v>1070</v>
      </c>
      <c r="M3361" t="s">
        <v>137</v>
      </c>
      <c r="N3361">
        <v>7468</v>
      </c>
      <c r="O3361" t="s">
        <v>93</v>
      </c>
      <c r="P3361">
        <v>7468</v>
      </c>
      <c r="Q3361" t="s">
        <v>93</v>
      </c>
      <c r="R3361">
        <v>59600747</v>
      </c>
      <c r="S3361">
        <v>59600747</v>
      </c>
      <c r="T3361">
        <v>59600747</v>
      </c>
      <c r="U3361">
        <v>59600747</v>
      </c>
      <c r="V3361">
        <v>59600747</v>
      </c>
      <c r="W3361">
        <v>59600747</v>
      </c>
      <c r="X3361">
        <v>59600747</v>
      </c>
      <c r="Y3361">
        <v>59600747</v>
      </c>
      <c r="Z3361">
        <v>59600747</v>
      </c>
      <c r="AA3361">
        <v>59600747</v>
      </c>
      <c r="AB3361">
        <v>59600747</v>
      </c>
      <c r="AC3361">
        <v>59600747</v>
      </c>
      <c r="AD3361">
        <v>59600747</v>
      </c>
      <c r="AE3361" t="s">
        <v>95</v>
      </c>
      <c r="AF3361" s="8">
        <v>45473</v>
      </c>
    </row>
    <row r="3362" spans="1:32" x14ac:dyDescent="0.25">
      <c r="A3362" t="s">
        <v>9803</v>
      </c>
      <c r="B3362" s="10">
        <v>2024</v>
      </c>
      <c r="C3362" s="8">
        <v>45383</v>
      </c>
      <c r="D3362" s="8">
        <v>45473</v>
      </c>
      <c r="E3362" t="s">
        <v>1621</v>
      </c>
      <c r="F3362">
        <v>100</v>
      </c>
      <c r="G3362" t="s">
        <v>4426</v>
      </c>
      <c r="H3362" t="s">
        <v>1623</v>
      </c>
      <c r="I3362" t="s">
        <v>9804</v>
      </c>
      <c r="J3362" t="s">
        <v>9805</v>
      </c>
      <c r="K3362" t="s">
        <v>1793</v>
      </c>
      <c r="L3362" t="s">
        <v>1212</v>
      </c>
      <c r="M3362" t="s">
        <v>137</v>
      </c>
      <c r="N3362">
        <v>7468</v>
      </c>
      <c r="O3362" t="s">
        <v>93</v>
      </c>
      <c r="P3362">
        <v>7468</v>
      </c>
      <c r="Q3362" t="s">
        <v>93</v>
      </c>
      <c r="R3362">
        <v>59600748</v>
      </c>
      <c r="S3362">
        <v>59600748</v>
      </c>
      <c r="T3362">
        <v>59600748</v>
      </c>
      <c r="U3362">
        <v>59600748</v>
      </c>
      <c r="V3362">
        <v>59600748</v>
      </c>
      <c r="W3362">
        <v>59600748</v>
      </c>
      <c r="X3362">
        <v>59600748</v>
      </c>
      <c r="Y3362">
        <v>59600748</v>
      </c>
      <c r="Z3362">
        <v>59600748</v>
      </c>
      <c r="AA3362">
        <v>59600748</v>
      </c>
      <c r="AB3362">
        <v>59600748</v>
      </c>
      <c r="AC3362">
        <v>59600748</v>
      </c>
      <c r="AD3362">
        <v>59600748</v>
      </c>
      <c r="AE3362" t="s">
        <v>95</v>
      </c>
      <c r="AF3362" s="8">
        <v>45473</v>
      </c>
    </row>
    <row r="3363" spans="1:32" x14ac:dyDescent="0.25">
      <c r="A3363" t="s">
        <v>9806</v>
      </c>
      <c r="B3363" s="10">
        <v>2024</v>
      </c>
      <c r="C3363" s="8">
        <v>45383</v>
      </c>
      <c r="D3363" s="8">
        <v>45473</v>
      </c>
      <c r="E3363" t="s">
        <v>1621</v>
      </c>
      <c r="F3363">
        <v>100</v>
      </c>
      <c r="G3363" t="s">
        <v>1655</v>
      </c>
      <c r="H3363" t="s">
        <v>1635</v>
      </c>
      <c r="I3363" t="s">
        <v>1636</v>
      </c>
      <c r="J3363" t="s">
        <v>1305</v>
      </c>
      <c r="K3363" t="s">
        <v>1793</v>
      </c>
      <c r="L3363" t="s">
        <v>1803</v>
      </c>
      <c r="M3363" t="s">
        <v>137</v>
      </c>
      <c r="N3363">
        <v>7468</v>
      </c>
      <c r="O3363" t="s">
        <v>93</v>
      </c>
      <c r="P3363">
        <v>7468</v>
      </c>
      <c r="Q3363" t="s">
        <v>93</v>
      </c>
      <c r="R3363">
        <v>59600749</v>
      </c>
      <c r="S3363">
        <v>59600749</v>
      </c>
      <c r="T3363">
        <v>59600749</v>
      </c>
      <c r="U3363">
        <v>59600749</v>
      </c>
      <c r="V3363">
        <v>59600749</v>
      </c>
      <c r="W3363">
        <v>59600749</v>
      </c>
      <c r="X3363">
        <v>59600749</v>
      </c>
      <c r="Y3363">
        <v>59600749</v>
      </c>
      <c r="Z3363">
        <v>59600749</v>
      </c>
      <c r="AA3363">
        <v>59600749</v>
      </c>
      <c r="AB3363">
        <v>59600749</v>
      </c>
      <c r="AC3363">
        <v>59600749</v>
      </c>
      <c r="AD3363">
        <v>59600749</v>
      </c>
      <c r="AE3363" t="s">
        <v>95</v>
      </c>
      <c r="AF3363" s="8">
        <v>45473</v>
      </c>
    </row>
    <row r="3364" spans="1:32" x14ac:dyDescent="0.25">
      <c r="A3364" t="s">
        <v>9807</v>
      </c>
      <c r="B3364" s="10">
        <v>2024</v>
      </c>
      <c r="C3364" s="8">
        <v>45383</v>
      </c>
      <c r="D3364" s="8">
        <v>45473</v>
      </c>
      <c r="E3364" t="s">
        <v>1621</v>
      </c>
      <c r="F3364">
        <v>100</v>
      </c>
      <c r="G3364" t="s">
        <v>1599</v>
      </c>
      <c r="H3364" t="s">
        <v>1635</v>
      </c>
      <c r="I3364" t="s">
        <v>1636</v>
      </c>
      <c r="J3364" t="s">
        <v>9808</v>
      </c>
      <c r="K3364" t="s">
        <v>830</v>
      </c>
      <c r="L3364" t="s">
        <v>146</v>
      </c>
      <c r="M3364" t="s">
        <v>91</v>
      </c>
      <c r="N3364">
        <v>7468</v>
      </c>
      <c r="O3364" t="s">
        <v>93</v>
      </c>
      <c r="P3364">
        <v>7468</v>
      </c>
      <c r="Q3364" t="s">
        <v>93</v>
      </c>
      <c r="R3364">
        <v>59600757</v>
      </c>
      <c r="S3364">
        <v>59600757</v>
      </c>
      <c r="T3364">
        <v>59600757</v>
      </c>
      <c r="U3364">
        <v>59600757</v>
      </c>
      <c r="V3364">
        <v>59600757</v>
      </c>
      <c r="W3364">
        <v>59600757</v>
      </c>
      <c r="X3364">
        <v>59600757</v>
      </c>
      <c r="Y3364">
        <v>59600757</v>
      </c>
      <c r="Z3364">
        <v>59600757</v>
      </c>
      <c r="AA3364">
        <v>59600757</v>
      </c>
      <c r="AB3364">
        <v>59600757</v>
      </c>
      <c r="AC3364">
        <v>59600757</v>
      </c>
      <c r="AD3364">
        <v>59600757</v>
      </c>
      <c r="AE3364" t="s">
        <v>95</v>
      </c>
      <c r="AF3364" s="8">
        <v>45473</v>
      </c>
    </row>
    <row r="3365" spans="1:32" x14ac:dyDescent="0.25">
      <c r="A3365" t="s">
        <v>9809</v>
      </c>
      <c r="B3365" s="10">
        <v>2024</v>
      </c>
      <c r="C3365" s="8">
        <v>45383</v>
      </c>
      <c r="D3365" s="8">
        <v>45473</v>
      </c>
      <c r="E3365" t="s">
        <v>1621</v>
      </c>
      <c r="F3365">
        <v>100</v>
      </c>
      <c r="G3365" t="s">
        <v>1658</v>
      </c>
      <c r="H3365" t="s">
        <v>1629</v>
      </c>
      <c r="I3365" t="s">
        <v>1664</v>
      </c>
      <c r="J3365" t="s">
        <v>9171</v>
      </c>
      <c r="K3365" t="s">
        <v>830</v>
      </c>
      <c r="L3365" t="s">
        <v>9810</v>
      </c>
      <c r="M3365" t="s">
        <v>91</v>
      </c>
      <c r="N3365">
        <v>7468</v>
      </c>
      <c r="O3365" t="s">
        <v>93</v>
      </c>
      <c r="P3365">
        <v>7468</v>
      </c>
      <c r="Q3365" t="s">
        <v>93</v>
      </c>
      <c r="R3365">
        <v>59600758</v>
      </c>
      <c r="S3365">
        <v>59600758</v>
      </c>
      <c r="T3365">
        <v>59600758</v>
      </c>
      <c r="U3365">
        <v>59600758</v>
      </c>
      <c r="V3365">
        <v>59600758</v>
      </c>
      <c r="W3365">
        <v>59600758</v>
      </c>
      <c r="X3365">
        <v>59600758</v>
      </c>
      <c r="Y3365">
        <v>59600758</v>
      </c>
      <c r="Z3365">
        <v>59600758</v>
      </c>
      <c r="AA3365">
        <v>59600758</v>
      </c>
      <c r="AB3365">
        <v>59600758</v>
      </c>
      <c r="AC3365">
        <v>59600758</v>
      </c>
      <c r="AD3365">
        <v>59600758</v>
      </c>
      <c r="AE3365" t="s">
        <v>95</v>
      </c>
      <c r="AF3365" s="8">
        <v>45473</v>
      </c>
    </row>
    <row r="3366" spans="1:32" x14ac:dyDescent="0.25">
      <c r="A3366" t="s">
        <v>9811</v>
      </c>
      <c r="B3366" s="10">
        <v>2024</v>
      </c>
      <c r="C3366" s="8">
        <v>45383</v>
      </c>
      <c r="D3366" s="8">
        <v>45473</v>
      </c>
      <c r="E3366" t="s">
        <v>1621</v>
      </c>
      <c r="F3366">
        <v>100</v>
      </c>
      <c r="G3366" t="s">
        <v>1634</v>
      </c>
      <c r="H3366" t="s">
        <v>1629</v>
      </c>
      <c r="I3366" t="s">
        <v>1636</v>
      </c>
      <c r="J3366" t="s">
        <v>207</v>
      </c>
      <c r="K3366" t="s">
        <v>830</v>
      </c>
      <c r="L3366" t="s">
        <v>478</v>
      </c>
      <c r="M3366" t="s">
        <v>91</v>
      </c>
      <c r="N3366">
        <v>7468</v>
      </c>
      <c r="O3366" t="s">
        <v>93</v>
      </c>
      <c r="P3366">
        <v>7468</v>
      </c>
      <c r="Q3366" t="s">
        <v>93</v>
      </c>
      <c r="R3366">
        <v>59600759</v>
      </c>
      <c r="S3366">
        <v>59600759</v>
      </c>
      <c r="T3366">
        <v>59600759</v>
      </c>
      <c r="U3366">
        <v>59600759</v>
      </c>
      <c r="V3366">
        <v>59600759</v>
      </c>
      <c r="W3366">
        <v>59600759</v>
      </c>
      <c r="X3366">
        <v>59600759</v>
      </c>
      <c r="Y3366">
        <v>59600759</v>
      </c>
      <c r="Z3366">
        <v>59600759</v>
      </c>
      <c r="AA3366">
        <v>59600759</v>
      </c>
      <c r="AB3366">
        <v>59600759</v>
      </c>
      <c r="AC3366">
        <v>59600759</v>
      </c>
      <c r="AD3366">
        <v>59600759</v>
      </c>
      <c r="AE3366" t="s">
        <v>95</v>
      </c>
      <c r="AF3366" s="8">
        <v>45473</v>
      </c>
    </row>
    <row r="3367" spans="1:32" x14ac:dyDescent="0.25">
      <c r="A3367" t="s">
        <v>9812</v>
      </c>
      <c r="B3367" s="10">
        <v>2024</v>
      </c>
      <c r="C3367" s="8">
        <v>45383</v>
      </c>
      <c r="D3367" s="8">
        <v>45473</v>
      </c>
      <c r="E3367" t="s">
        <v>1621</v>
      </c>
      <c r="F3367">
        <v>100</v>
      </c>
      <c r="G3367" t="s">
        <v>224</v>
      </c>
      <c r="H3367" t="s">
        <v>1629</v>
      </c>
      <c r="I3367" t="s">
        <v>4419</v>
      </c>
      <c r="J3367" t="s">
        <v>1552</v>
      </c>
      <c r="K3367" t="s">
        <v>858</v>
      </c>
      <c r="L3367" t="s">
        <v>1006</v>
      </c>
      <c r="M3367" t="s">
        <v>137</v>
      </c>
      <c r="N3367">
        <v>7468</v>
      </c>
      <c r="O3367" t="s">
        <v>93</v>
      </c>
      <c r="P3367">
        <v>7468</v>
      </c>
      <c r="Q3367" t="s">
        <v>93</v>
      </c>
      <c r="R3367">
        <v>59600760</v>
      </c>
      <c r="S3367">
        <v>59600760</v>
      </c>
      <c r="T3367">
        <v>59600760</v>
      </c>
      <c r="U3367">
        <v>59600760</v>
      </c>
      <c r="V3367">
        <v>59600760</v>
      </c>
      <c r="W3367">
        <v>59600760</v>
      </c>
      <c r="X3367">
        <v>59600760</v>
      </c>
      <c r="Y3367">
        <v>59600760</v>
      </c>
      <c r="Z3367">
        <v>59600760</v>
      </c>
      <c r="AA3367">
        <v>59600760</v>
      </c>
      <c r="AB3367">
        <v>59600760</v>
      </c>
      <c r="AC3367">
        <v>59600760</v>
      </c>
      <c r="AD3367">
        <v>59600760</v>
      </c>
      <c r="AE3367" t="s">
        <v>95</v>
      </c>
      <c r="AF3367" s="8">
        <v>45473</v>
      </c>
    </row>
    <row r="3368" spans="1:32" x14ac:dyDescent="0.25">
      <c r="A3368" t="s">
        <v>9813</v>
      </c>
      <c r="B3368" s="10">
        <v>2024</v>
      </c>
      <c r="C3368" s="8">
        <v>45383</v>
      </c>
      <c r="D3368" s="8">
        <v>45473</v>
      </c>
      <c r="E3368" t="s">
        <v>1621</v>
      </c>
      <c r="F3368">
        <v>100</v>
      </c>
      <c r="G3368" t="s">
        <v>1658</v>
      </c>
      <c r="H3368" t="s">
        <v>1629</v>
      </c>
      <c r="I3368" t="s">
        <v>9814</v>
      </c>
      <c r="J3368" t="s">
        <v>1770</v>
      </c>
      <c r="K3368" t="s">
        <v>9815</v>
      </c>
      <c r="L3368" t="s">
        <v>1751</v>
      </c>
      <c r="M3368" t="s">
        <v>137</v>
      </c>
      <c r="N3368">
        <v>7468</v>
      </c>
      <c r="O3368" t="s">
        <v>93</v>
      </c>
      <c r="P3368">
        <v>7468</v>
      </c>
      <c r="Q3368" t="s">
        <v>93</v>
      </c>
      <c r="R3368">
        <v>59600761</v>
      </c>
      <c r="S3368">
        <v>59600761</v>
      </c>
      <c r="T3368">
        <v>59600761</v>
      </c>
      <c r="U3368">
        <v>59600761</v>
      </c>
      <c r="V3368">
        <v>59600761</v>
      </c>
      <c r="W3368">
        <v>59600761</v>
      </c>
      <c r="X3368">
        <v>59600761</v>
      </c>
      <c r="Y3368">
        <v>59600761</v>
      </c>
      <c r="Z3368">
        <v>59600761</v>
      </c>
      <c r="AA3368">
        <v>59600761</v>
      </c>
      <c r="AB3368">
        <v>59600761</v>
      </c>
      <c r="AC3368">
        <v>59600761</v>
      </c>
      <c r="AD3368">
        <v>59600761</v>
      </c>
      <c r="AE3368" t="s">
        <v>95</v>
      </c>
      <c r="AF3368" s="8">
        <v>45473</v>
      </c>
    </row>
    <row r="3369" spans="1:32" x14ac:dyDescent="0.25">
      <c r="A3369" t="s">
        <v>9816</v>
      </c>
      <c r="B3369" s="10">
        <v>2024</v>
      </c>
      <c r="C3369" s="8">
        <v>45383</v>
      </c>
      <c r="D3369" s="8">
        <v>45473</v>
      </c>
      <c r="E3369" t="s">
        <v>1621</v>
      </c>
      <c r="F3369">
        <v>100</v>
      </c>
      <c r="G3369" t="s">
        <v>9817</v>
      </c>
      <c r="H3369" t="s">
        <v>1629</v>
      </c>
      <c r="I3369" t="s">
        <v>8947</v>
      </c>
      <c r="J3369" t="s">
        <v>9818</v>
      </c>
      <c r="K3369" t="s">
        <v>9815</v>
      </c>
      <c r="L3369" t="s">
        <v>1751</v>
      </c>
      <c r="M3369" t="s">
        <v>91</v>
      </c>
      <c r="N3369">
        <v>7468</v>
      </c>
      <c r="O3369" t="s">
        <v>93</v>
      </c>
      <c r="P3369">
        <v>7468</v>
      </c>
      <c r="Q3369" t="s">
        <v>93</v>
      </c>
      <c r="R3369">
        <v>59600762</v>
      </c>
      <c r="S3369">
        <v>59600762</v>
      </c>
      <c r="T3369">
        <v>59600762</v>
      </c>
      <c r="U3369">
        <v>59600762</v>
      </c>
      <c r="V3369">
        <v>59600762</v>
      </c>
      <c r="W3369">
        <v>59600762</v>
      </c>
      <c r="X3369">
        <v>59600762</v>
      </c>
      <c r="Y3369">
        <v>59600762</v>
      </c>
      <c r="Z3369">
        <v>59600762</v>
      </c>
      <c r="AA3369">
        <v>59600762</v>
      </c>
      <c r="AB3369">
        <v>59600762</v>
      </c>
      <c r="AC3369">
        <v>59600762</v>
      </c>
      <c r="AD3369">
        <v>59600762</v>
      </c>
      <c r="AE3369" t="s">
        <v>95</v>
      </c>
      <c r="AF3369" s="8">
        <v>45473</v>
      </c>
    </row>
    <row r="3370" spans="1:32" x14ac:dyDescent="0.25">
      <c r="A3370" t="s">
        <v>9819</v>
      </c>
      <c r="B3370" s="10">
        <v>2024</v>
      </c>
      <c r="C3370" s="8">
        <v>45383</v>
      </c>
      <c r="D3370" s="8">
        <v>45473</v>
      </c>
      <c r="E3370" t="s">
        <v>918</v>
      </c>
      <c r="F3370">
        <v>25</v>
      </c>
      <c r="G3370" t="s">
        <v>968</v>
      </c>
      <c r="H3370" t="s">
        <v>9820</v>
      </c>
      <c r="I3370" t="s">
        <v>942</v>
      </c>
      <c r="J3370" t="s">
        <v>824</v>
      </c>
      <c r="K3370" t="s">
        <v>8654</v>
      </c>
      <c r="L3370" t="s">
        <v>1050</v>
      </c>
      <c r="M3370" t="s">
        <v>91</v>
      </c>
      <c r="N3370">
        <v>8450</v>
      </c>
      <c r="O3370" t="s">
        <v>93</v>
      </c>
      <c r="P3370">
        <v>20427.98</v>
      </c>
      <c r="Q3370" t="s">
        <v>93</v>
      </c>
      <c r="R3370">
        <v>59597289</v>
      </c>
      <c r="S3370">
        <v>59597289</v>
      </c>
      <c r="T3370">
        <v>59597289</v>
      </c>
      <c r="U3370">
        <v>59597289</v>
      </c>
      <c r="V3370">
        <v>59597289</v>
      </c>
      <c r="W3370">
        <v>59597289</v>
      </c>
      <c r="X3370">
        <v>59597289</v>
      </c>
      <c r="Y3370">
        <v>59597289</v>
      </c>
      <c r="Z3370">
        <v>59597289</v>
      </c>
      <c r="AA3370">
        <v>59597289</v>
      </c>
      <c r="AB3370">
        <v>59597289</v>
      </c>
      <c r="AC3370">
        <v>59597289</v>
      </c>
      <c r="AD3370">
        <v>59597289</v>
      </c>
      <c r="AE3370" t="s">
        <v>95</v>
      </c>
      <c r="AF3370" s="8">
        <v>45473</v>
      </c>
    </row>
    <row r="3371" spans="1:32" x14ac:dyDescent="0.25">
      <c r="A3371" t="s">
        <v>9821</v>
      </c>
      <c r="B3371" s="10">
        <v>2024</v>
      </c>
      <c r="C3371" s="8">
        <v>45383</v>
      </c>
      <c r="D3371" s="8">
        <v>45473</v>
      </c>
      <c r="E3371" t="s">
        <v>918</v>
      </c>
      <c r="F3371">
        <v>21</v>
      </c>
      <c r="G3371" t="s">
        <v>920</v>
      </c>
      <c r="H3371" t="s">
        <v>4208</v>
      </c>
      <c r="I3371" t="s">
        <v>942</v>
      </c>
      <c r="J3371" t="s">
        <v>9822</v>
      </c>
      <c r="K3371" t="s">
        <v>8654</v>
      </c>
      <c r="L3371" t="s">
        <v>4443</v>
      </c>
      <c r="M3371" t="s">
        <v>91</v>
      </c>
      <c r="N3371">
        <v>5575</v>
      </c>
      <c r="O3371" t="s">
        <v>93</v>
      </c>
      <c r="P3371">
        <v>14505.76</v>
      </c>
      <c r="Q3371" t="s">
        <v>93</v>
      </c>
      <c r="R3371">
        <v>59597290</v>
      </c>
      <c r="S3371">
        <v>59597290</v>
      </c>
      <c r="T3371">
        <v>59597290</v>
      </c>
      <c r="U3371">
        <v>59597290</v>
      </c>
      <c r="V3371">
        <v>59597290</v>
      </c>
      <c r="W3371">
        <v>59597290</v>
      </c>
      <c r="X3371">
        <v>59597290</v>
      </c>
      <c r="Y3371">
        <v>59597290</v>
      </c>
      <c r="Z3371">
        <v>59597290</v>
      </c>
      <c r="AA3371">
        <v>59597290</v>
      </c>
      <c r="AB3371">
        <v>59597290</v>
      </c>
      <c r="AC3371">
        <v>59597290</v>
      </c>
      <c r="AD3371">
        <v>59597290</v>
      </c>
      <c r="AE3371" t="s">
        <v>95</v>
      </c>
      <c r="AF3371" s="8">
        <v>45473</v>
      </c>
    </row>
    <row r="3372" spans="1:32" x14ac:dyDescent="0.25">
      <c r="A3372" t="s">
        <v>9823</v>
      </c>
      <c r="B3372" s="10">
        <v>2024</v>
      </c>
      <c r="C3372" s="8">
        <v>45383</v>
      </c>
      <c r="D3372" s="8">
        <v>45473</v>
      </c>
      <c r="E3372" t="s">
        <v>918</v>
      </c>
      <c r="F3372">
        <v>29</v>
      </c>
      <c r="G3372" t="s">
        <v>920</v>
      </c>
      <c r="H3372" t="s">
        <v>9824</v>
      </c>
      <c r="I3372" t="s">
        <v>1917</v>
      </c>
      <c r="J3372" t="s">
        <v>9825</v>
      </c>
      <c r="K3372" t="s">
        <v>8654</v>
      </c>
      <c r="L3372" t="s">
        <v>102</v>
      </c>
      <c r="M3372" t="s">
        <v>91</v>
      </c>
      <c r="N3372">
        <v>7282</v>
      </c>
      <c r="O3372" t="s">
        <v>93</v>
      </c>
      <c r="P3372">
        <v>28568.48</v>
      </c>
      <c r="Q3372" t="s">
        <v>93</v>
      </c>
      <c r="R3372">
        <v>59597291</v>
      </c>
      <c r="S3372">
        <v>59597291</v>
      </c>
      <c r="T3372">
        <v>59597291</v>
      </c>
      <c r="U3372">
        <v>59597291</v>
      </c>
      <c r="V3372">
        <v>59597291</v>
      </c>
      <c r="W3372">
        <v>59597291</v>
      </c>
      <c r="X3372">
        <v>59597291</v>
      </c>
      <c r="Y3372">
        <v>59597291</v>
      </c>
      <c r="Z3372">
        <v>59597291</v>
      </c>
      <c r="AA3372">
        <v>59597291</v>
      </c>
      <c r="AB3372">
        <v>59597291</v>
      </c>
      <c r="AC3372">
        <v>59597291</v>
      </c>
      <c r="AD3372">
        <v>59597291</v>
      </c>
      <c r="AE3372" t="s">
        <v>95</v>
      </c>
      <c r="AF3372" s="8">
        <v>45473</v>
      </c>
    </row>
    <row r="3373" spans="1:32" x14ac:dyDescent="0.25">
      <c r="A3373" t="s">
        <v>9826</v>
      </c>
      <c r="B3373" s="10">
        <v>2024</v>
      </c>
      <c r="C3373" s="8">
        <v>45383</v>
      </c>
      <c r="D3373" s="8">
        <v>45473</v>
      </c>
      <c r="E3373" t="s">
        <v>918</v>
      </c>
      <c r="F3373">
        <v>29</v>
      </c>
      <c r="G3373" t="s">
        <v>931</v>
      </c>
      <c r="H3373" t="s">
        <v>9827</v>
      </c>
      <c r="I3373" t="s">
        <v>970</v>
      </c>
      <c r="J3373" t="s">
        <v>824</v>
      </c>
      <c r="K3373" t="s">
        <v>8654</v>
      </c>
      <c r="L3373" t="s">
        <v>1050</v>
      </c>
      <c r="M3373" t="s">
        <v>91</v>
      </c>
      <c r="N3373">
        <v>7282</v>
      </c>
      <c r="O3373" t="s">
        <v>93</v>
      </c>
      <c r="P3373">
        <v>28568.48</v>
      </c>
      <c r="Q3373" t="s">
        <v>93</v>
      </c>
      <c r="R3373">
        <v>59597292</v>
      </c>
      <c r="S3373">
        <v>59597292</v>
      </c>
      <c r="T3373">
        <v>59597292</v>
      </c>
      <c r="U3373">
        <v>59597292</v>
      </c>
      <c r="V3373">
        <v>59597292</v>
      </c>
      <c r="W3373">
        <v>59597292</v>
      </c>
      <c r="X3373">
        <v>59597292</v>
      </c>
      <c r="Y3373">
        <v>59597292</v>
      </c>
      <c r="Z3373">
        <v>59597292</v>
      </c>
      <c r="AA3373">
        <v>59597292</v>
      </c>
      <c r="AB3373">
        <v>59597292</v>
      </c>
      <c r="AC3373">
        <v>59597292</v>
      </c>
      <c r="AD3373">
        <v>59597292</v>
      </c>
      <c r="AE3373" t="s">
        <v>95</v>
      </c>
      <c r="AF3373" s="8">
        <v>45473</v>
      </c>
    </row>
    <row r="3374" spans="1:32" x14ac:dyDescent="0.25">
      <c r="A3374" t="s">
        <v>9828</v>
      </c>
      <c r="B3374" s="10">
        <v>2024</v>
      </c>
      <c r="C3374" s="8">
        <v>45383</v>
      </c>
      <c r="D3374" s="8">
        <v>45473</v>
      </c>
      <c r="E3374" t="s">
        <v>918</v>
      </c>
      <c r="F3374">
        <v>25</v>
      </c>
      <c r="G3374" t="s">
        <v>968</v>
      </c>
      <c r="H3374" t="s">
        <v>9829</v>
      </c>
      <c r="I3374" t="s">
        <v>1917</v>
      </c>
      <c r="J3374" t="s">
        <v>9830</v>
      </c>
      <c r="K3374" t="s">
        <v>1006</v>
      </c>
      <c r="L3374" t="s">
        <v>1809</v>
      </c>
      <c r="M3374" t="s">
        <v>91</v>
      </c>
      <c r="N3374">
        <v>8450</v>
      </c>
      <c r="O3374" t="s">
        <v>93</v>
      </c>
      <c r="P3374">
        <v>20427.98</v>
      </c>
      <c r="Q3374" t="s">
        <v>93</v>
      </c>
      <c r="R3374">
        <v>59597293</v>
      </c>
      <c r="S3374">
        <v>59597293</v>
      </c>
      <c r="T3374">
        <v>59597293</v>
      </c>
      <c r="U3374">
        <v>59597293</v>
      </c>
      <c r="V3374">
        <v>59597293</v>
      </c>
      <c r="W3374">
        <v>59597293</v>
      </c>
      <c r="X3374">
        <v>59597293</v>
      </c>
      <c r="Y3374">
        <v>59597293</v>
      </c>
      <c r="Z3374">
        <v>59597293</v>
      </c>
      <c r="AA3374">
        <v>59597293</v>
      </c>
      <c r="AB3374">
        <v>59597293</v>
      </c>
      <c r="AC3374">
        <v>59597293</v>
      </c>
      <c r="AD3374">
        <v>59597293</v>
      </c>
      <c r="AE3374" t="s">
        <v>95</v>
      </c>
      <c r="AF3374" s="8">
        <v>45473</v>
      </c>
    </row>
    <row r="3375" spans="1:32" x14ac:dyDescent="0.25">
      <c r="A3375" t="s">
        <v>9831</v>
      </c>
      <c r="B3375" s="10">
        <v>2024</v>
      </c>
      <c r="C3375" s="8">
        <v>45383</v>
      </c>
      <c r="D3375" s="8">
        <v>45473</v>
      </c>
      <c r="E3375" t="s">
        <v>918</v>
      </c>
      <c r="F3375">
        <v>25</v>
      </c>
      <c r="G3375" t="s">
        <v>920</v>
      </c>
      <c r="H3375" t="s">
        <v>9832</v>
      </c>
      <c r="I3375" t="s">
        <v>933</v>
      </c>
      <c r="J3375" t="s">
        <v>1040</v>
      </c>
      <c r="K3375" t="s">
        <v>9833</v>
      </c>
      <c r="L3375" t="s">
        <v>639</v>
      </c>
      <c r="M3375" t="s">
        <v>137</v>
      </c>
      <c r="N3375">
        <v>8450</v>
      </c>
      <c r="O3375" t="s">
        <v>93</v>
      </c>
      <c r="P3375">
        <v>12914.16</v>
      </c>
      <c r="Q3375" t="s">
        <v>93</v>
      </c>
      <c r="R3375">
        <v>59597294</v>
      </c>
      <c r="S3375">
        <v>59597294</v>
      </c>
      <c r="T3375">
        <v>59597294</v>
      </c>
      <c r="U3375">
        <v>59597294</v>
      </c>
      <c r="V3375">
        <v>59597294</v>
      </c>
      <c r="W3375">
        <v>59597294</v>
      </c>
      <c r="X3375">
        <v>59597294</v>
      </c>
      <c r="Y3375">
        <v>59597294</v>
      </c>
      <c r="Z3375">
        <v>59597294</v>
      </c>
      <c r="AA3375">
        <v>59597294</v>
      </c>
      <c r="AB3375">
        <v>59597294</v>
      </c>
      <c r="AC3375">
        <v>59597294</v>
      </c>
      <c r="AD3375">
        <v>59597294</v>
      </c>
      <c r="AE3375" t="s">
        <v>95</v>
      </c>
      <c r="AF3375" s="8">
        <v>45473</v>
      </c>
    </row>
    <row r="3376" spans="1:32" x14ac:dyDescent="0.25">
      <c r="A3376" s="9" t="s">
        <v>9834</v>
      </c>
      <c r="B3376" s="10">
        <v>2024</v>
      </c>
      <c r="C3376" s="8">
        <v>45383</v>
      </c>
      <c r="D3376" s="8">
        <v>45473</v>
      </c>
      <c r="E3376" t="s">
        <v>83</v>
      </c>
      <c r="F3376">
        <v>19.899999999999999</v>
      </c>
      <c r="G3376" t="s">
        <v>107</v>
      </c>
      <c r="H3376" t="s">
        <v>9835</v>
      </c>
      <c r="I3376" t="s">
        <v>1335</v>
      </c>
      <c r="J3376" t="s">
        <v>9836</v>
      </c>
      <c r="K3376" t="s">
        <v>794</v>
      </c>
      <c r="L3376" t="s">
        <v>1707</v>
      </c>
      <c r="M3376" t="s">
        <v>91</v>
      </c>
      <c r="N3376">
        <v>10916</v>
      </c>
      <c r="O3376" t="s">
        <v>93</v>
      </c>
      <c r="P3376">
        <v>10916</v>
      </c>
      <c r="Q3376" t="s">
        <v>93</v>
      </c>
      <c r="R3376">
        <v>59597385</v>
      </c>
      <c r="S3376">
        <v>59597385</v>
      </c>
      <c r="T3376">
        <v>59597385</v>
      </c>
      <c r="U3376">
        <v>59597385</v>
      </c>
      <c r="V3376">
        <v>59597385</v>
      </c>
      <c r="W3376">
        <v>59597385</v>
      </c>
      <c r="X3376">
        <v>59597385</v>
      </c>
      <c r="Y3376">
        <v>59597385</v>
      </c>
      <c r="Z3376">
        <v>59597385</v>
      </c>
      <c r="AA3376">
        <v>59597385</v>
      </c>
      <c r="AB3376">
        <v>59597385</v>
      </c>
      <c r="AC3376">
        <v>59597385</v>
      </c>
      <c r="AD3376">
        <v>59597385</v>
      </c>
      <c r="AE3376" t="s">
        <v>95</v>
      </c>
      <c r="AF3376" s="8">
        <v>45473</v>
      </c>
    </row>
    <row r="3377" spans="1:32" x14ac:dyDescent="0.25">
      <c r="A3377" t="s">
        <v>9837</v>
      </c>
      <c r="B3377" s="10">
        <v>2024</v>
      </c>
      <c r="C3377" s="8">
        <v>45383</v>
      </c>
      <c r="D3377" s="8">
        <v>45473</v>
      </c>
      <c r="E3377" t="s">
        <v>83</v>
      </c>
      <c r="F3377">
        <v>17.899999999999999</v>
      </c>
      <c r="G3377" t="s">
        <v>231</v>
      </c>
      <c r="H3377" t="s">
        <v>308</v>
      </c>
      <c r="I3377" t="s">
        <v>262</v>
      </c>
      <c r="J3377" t="s">
        <v>7564</v>
      </c>
      <c r="K3377" t="s">
        <v>794</v>
      </c>
      <c r="L3377" t="s">
        <v>678</v>
      </c>
      <c r="M3377" t="s">
        <v>91</v>
      </c>
      <c r="N3377">
        <v>11343</v>
      </c>
      <c r="O3377" t="s">
        <v>93</v>
      </c>
      <c r="P3377">
        <v>11343</v>
      </c>
      <c r="Q3377" t="s">
        <v>93</v>
      </c>
      <c r="R3377">
        <v>59597386</v>
      </c>
      <c r="S3377">
        <v>59597386</v>
      </c>
      <c r="T3377">
        <v>59597386</v>
      </c>
      <c r="U3377">
        <v>59597386</v>
      </c>
      <c r="V3377">
        <v>59597386</v>
      </c>
      <c r="W3377">
        <v>59597386</v>
      </c>
      <c r="X3377">
        <v>59597386</v>
      </c>
      <c r="Y3377">
        <v>59597386</v>
      </c>
      <c r="Z3377">
        <v>59597386</v>
      </c>
      <c r="AA3377">
        <v>59597386</v>
      </c>
      <c r="AB3377">
        <v>59597386</v>
      </c>
      <c r="AC3377">
        <v>59597386</v>
      </c>
      <c r="AD3377">
        <v>59597386</v>
      </c>
      <c r="AE3377" t="s">
        <v>95</v>
      </c>
      <c r="AF3377" s="8">
        <v>45473</v>
      </c>
    </row>
    <row r="3378" spans="1:32" x14ac:dyDescent="0.25">
      <c r="A3378" t="s">
        <v>9838</v>
      </c>
      <c r="B3378" s="10">
        <v>2024</v>
      </c>
      <c r="C3378" s="8">
        <v>45383</v>
      </c>
      <c r="D3378" s="8">
        <v>45473</v>
      </c>
      <c r="E3378" t="s">
        <v>83</v>
      </c>
      <c r="F3378">
        <v>8.9</v>
      </c>
      <c r="G3378" t="s">
        <v>180</v>
      </c>
      <c r="H3378" t="s">
        <v>1589</v>
      </c>
      <c r="I3378" t="s">
        <v>1590</v>
      </c>
      <c r="J3378" t="s">
        <v>9839</v>
      </c>
      <c r="K3378" t="s">
        <v>794</v>
      </c>
      <c r="L3378" t="s">
        <v>503</v>
      </c>
      <c r="M3378" t="s">
        <v>91</v>
      </c>
      <c r="N3378">
        <v>7364</v>
      </c>
      <c r="O3378" t="s">
        <v>93</v>
      </c>
      <c r="P3378">
        <v>7364</v>
      </c>
      <c r="Q3378" t="s">
        <v>93</v>
      </c>
      <c r="R3378">
        <v>59597387</v>
      </c>
      <c r="S3378">
        <v>59597387</v>
      </c>
      <c r="T3378">
        <v>59597387</v>
      </c>
      <c r="U3378">
        <v>59597387</v>
      </c>
      <c r="V3378">
        <v>59597387</v>
      </c>
      <c r="W3378">
        <v>59597387</v>
      </c>
      <c r="X3378">
        <v>59597387</v>
      </c>
      <c r="Y3378">
        <v>59597387</v>
      </c>
      <c r="Z3378">
        <v>59597387</v>
      </c>
      <c r="AA3378">
        <v>59597387</v>
      </c>
      <c r="AB3378">
        <v>59597387</v>
      </c>
      <c r="AC3378">
        <v>59597387</v>
      </c>
      <c r="AD3378">
        <v>59597387</v>
      </c>
      <c r="AE3378" t="s">
        <v>95</v>
      </c>
      <c r="AF3378" s="8">
        <v>45473</v>
      </c>
    </row>
    <row r="3379" spans="1:32" x14ac:dyDescent="0.25">
      <c r="A3379" t="s">
        <v>9840</v>
      </c>
      <c r="B3379" s="10">
        <v>2024</v>
      </c>
      <c r="C3379" s="8">
        <v>45383</v>
      </c>
      <c r="D3379" s="8">
        <v>45473</v>
      </c>
      <c r="E3379" t="s">
        <v>83</v>
      </c>
      <c r="F3379">
        <v>8.9</v>
      </c>
      <c r="G3379" t="s">
        <v>174</v>
      </c>
      <c r="H3379" t="s">
        <v>9841</v>
      </c>
      <c r="I3379" t="s">
        <v>196</v>
      </c>
      <c r="J3379" t="s">
        <v>1949</v>
      </c>
      <c r="K3379" t="s">
        <v>794</v>
      </c>
      <c r="L3379" t="s">
        <v>3490</v>
      </c>
      <c r="M3379" t="s">
        <v>91</v>
      </c>
      <c r="N3379">
        <v>8399</v>
      </c>
      <c r="O3379" t="s">
        <v>93</v>
      </c>
      <c r="P3379">
        <v>8399</v>
      </c>
      <c r="Q3379" t="s">
        <v>93</v>
      </c>
      <c r="R3379">
        <v>59597388</v>
      </c>
      <c r="S3379">
        <v>59597388</v>
      </c>
      <c r="T3379">
        <v>59597388</v>
      </c>
      <c r="U3379">
        <v>59597388</v>
      </c>
      <c r="V3379">
        <v>59597388</v>
      </c>
      <c r="W3379">
        <v>59597388</v>
      </c>
      <c r="X3379">
        <v>59597388</v>
      </c>
      <c r="Y3379">
        <v>59597388</v>
      </c>
      <c r="Z3379">
        <v>59597388</v>
      </c>
      <c r="AA3379">
        <v>59597388</v>
      </c>
      <c r="AB3379">
        <v>59597388</v>
      </c>
      <c r="AC3379">
        <v>59597388</v>
      </c>
      <c r="AD3379">
        <v>59597388</v>
      </c>
      <c r="AE3379" t="s">
        <v>95</v>
      </c>
      <c r="AF3379" s="8">
        <v>45473</v>
      </c>
    </row>
    <row r="3380" spans="1:32" x14ac:dyDescent="0.25">
      <c r="A3380" t="s">
        <v>9842</v>
      </c>
      <c r="B3380" s="10">
        <v>2024</v>
      </c>
      <c r="C3380" s="8">
        <v>45383</v>
      </c>
      <c r="D3380" s="8">
        <v>45473</v>
      </c>
      <c r="E3380" t="s">
        <v>83</v>
      </c>
      <c r="F3380">
        <v>11.9</v>
      </c>
      <c r="G3380" t="s">
        <v>157</v>
      </c>
      <c r="H3380" t="e">
        <f>+Machetero De Camion En Servo. De Limpia</f>
        <v>#NAME?</v>
      </c>
      <c r="I3380" t="s">
        <v>159</v>
      </c>
      <c r="J3380" t="s">
        <v>790</v>
      </c>
      <c r="K3380" t="s">
        <v>794</v>
      </c>
      <c r="L3380" t="s">
        <v>9843</v>
      </c>
      <c r="M3380" t="s">
        <v>91</v>
      </c>
      <c r="N3380">
        <v>9474</v>
      </c>
      <c r="O3380" t="s">
        <v>93</v>
      </c>
      <c r="P3380">
        <v>9474</v>
      </c>
      <c r="Q3380" t="s">
        <v>93</v>
      </c>
      <c r="R3380">
        <v>59597389</v>
      </c>
      <c r="S3380">
        <v>59597389</v>
      </c>
      <c r="T3380">
        <v>59597389</v>
      </c>
      <c r="U3380">
        <v>59597389</v>
      </c>
      <c r="V3380">
        <v>59597389</v>
      </c>
      <c r="W3380">
        <v>59597389</v>
      </c>
      <c r="X3380">
        <v>59597389</v>
      </c>
      <c r="Y3380">
        <v>59597389</v>
      </c>
      <c r="Z3380">
        <v>59597389</v>
      </c>
      <c r="AA3380">
        <v>59597389</v>
      </c>
      <c r="AB3380">
        <v>59597389</v>
      </c>
      <c r="AC3380">
        <v>59597389</v>
      </c>
      <c r="AD3380">
        <v>59597389</v>
      </c>
      <c r="AE3380" t="s">
        <v>95</v>
      </c>
      <c r="AF3380" s="8">
        <v>45473</v>
      </c>
    </row>
    <row r="3381" spans="1:32" x14ac:dyDescent="0.25">
      <c r="A3381" t="s">
        <v>9844</v>
      </c>
      <c r="B3381" s="10">
        <v>2024</v>
      </c>
      <c r="C3381" s="8">
        <v>45383</v>
      </c>
      <c r="D3381" s="8">
        <v>45473</v>
      </c>
      <c r="E3381" t="s">
        <v>83</v>
      </c>
      <c r="F3381">
        <v>7.9</v>
      </c>
      <c r="G3381" t="s">
        <v>124</v>
      </c>
      <c r="H3381" t="s">
        <v>181</v>
      </c>
      <c r="I3381" t="s">
        <v>4208</v>
      </c>
      <c r="J3381" t="s">
        <v>6725</v>
      </c>
      <c r="K3381" t="s">
        <v>794</v>
      </c>
      <c r="L3381" t="s">
        <v>1207</v>
      </c>
      <c r="M3381" t="s">
        <v>137</v>
      </c>
      <c r="N3381">
        <v>6532</v>
      </c>
      <c r="O3381" t="s">
        <v>93</v>
      </c>
      <c r="P3381">
        <v>6532</v>
      </c>
      <c r="Q3381" t="s">
        <v>93</v>
      </c>
      <c r="R3381">
        <v>59597390</v>
      </c>
      <c r="S3381">
        <v>59597390</v>
      </c>
      <c r="T3381">
        <v>59597390</v>
      </c>
      <c r="U3381">
        <v>59597390</v>
      </c>
      <c r="V3381">
        <v>59597390</v>
      </c>
      <c r="W3381">
        <v>59597390</v>
      </c>
      <c r="X3381">
        <v>59597390</v>
      </c>
      <c r="Y3381">
        <v>59597390</v>
      </c>
      <c r="Z3381">
        <v>59597390</v>
      </c>
      <c r="AA3381">
        <v>59597390</v>
      </c>
      <c r="AB3381">
        <v>59597390</v>
      </c>
      <c r="AC3381">
        <v>59597390</v>
      </c>
      <c r="AD3381">
        <v>59597390</v>
      </c>
      <c r="AE3381" t="s">
        <v>95</v>
      </c>
      <c r="AF3381" s="8">
        <v>45473</v>
      </c>
    </row>
    <row r="3382" spans="1:32" x14ac:dyDescent="0.25">
      <c r="A3382" t="s">
        <v>9845</v>
      </c>
      <c r="B3382" s="10">
        <v>2024</v>
      </c>
      <c r="C3382" s="8">
        <v>45383</v>
      </c>
      <c r="D3382" s="8">
        <v>45473</v>
      </c>
      <c r="E3382" t="s">
        <v>83</v>
      </c>
      <c r="F3382">
        <v>10.9</v>
      </c>
      <c r="G3382" t="s">
        <v>3744</v>
      </c>
      <c r="H3382" t="s">
        <v>181</v>
      </c>
      <c r="I3382" t="s">
        <v>1420</v>
      </c>
      <c r="J3382" t="s">
        <v>1996</v>
      </c>
      <c r="K3382" t="s">
        <v>794</v>
      </c>
      <c r="L3382" t="s">
        <v>166</v>
      </c>
      <c r="M3382" t="s">
        <v>137</v>
      </c>
      <c r="N3382">
        <v>9098</v>
      </c>
      <c r="O3382" t="s">
        <v>93</v>
      </c>
      <c r="P3382">
        <v>9098</v>
      </c>
      <c r="Q3382" t="s">
        <v>93</v>
      </c>
      <c r="R3382">
        <v>59597391</v>
      </c>
      <c r="S3382">
        <v>59597391</v>
      </c>
      <c r="T3382">
        <v>59597391</v>
      </c>
      <c r="U3382">
        <v>59597391</v>
      </c>
      <c r="V3382">
        <v>59597391</v>
      </c>
      <c r="W3382">
        <v>59597391</v>
      </c>
      <c r="X3382">
        <v>59597391</v>
      </c>
      <c r="Y3382">
        <v>59597391</v>
      </c>
      <c r="Z3382">
        <v>59597391</v>
      </c>
      <c r="AA3382">
        <v>59597391</v>
      </c>
      <c r="AB3382">
        <v>59597391</v>
      </c>
      <c r="AC3382">
        <v>59597391</v>
      </c>
      <c r="AD3382">
        <v>59597391</v>
      </c>
      <c r="AE3382" t="s">
        <v>95</v>
      </c>
      <c r="AF3382" s="8">
        <v>45473</v>
      </c>
    </row>
    <row r="3383" spans="1:32" x14ac:dyDescent="0.25">
      <c r="A3383" t="s">
        <v>9846</v>
      </c>
      <c r="B3383" s="10">
        <v>2024</v>
      </c>
      <c r="C3383" s="8">
        <v>45383</v>
      </c>
      <c r="D3383" s="8">
        <v>45473</v>
      </c>
      <c r="E3383" t="s">
        <v>83</v>
      </c>
      <c r="F3383">
        <v>8.9</v>
      </c>
      <c r="G3383" t="s">
        <v>174</v>
      </c>
      <c r="H3383" t="s">
        <v>9847</v>
      </c>
      <c r="I3383" t="s">
        <v>285</v>
      </c>
      <c r="J3383" t="s">
        <v>8868</v>
      </c>
      <c r="K3383" t="s">
        <v>9848</v>
      </c>
      <c r="L3383" t="s">
        <v>4311</v>
      </c>
      <c r="M3383" t="s">
        <v>91</v>
      </c>
      <c r="N3383">
        <v>8399</v>
      </c>
      <c r="O3383" t="s">
        <v>93</v>
      </c>
      <c r="P3383">
        <v>8399</v>
      </c>
      <c r="Q3383" t="s">
        <v>93</v>
      </c>
      <c r="R3383">
        <v>59597482</v>
      </c>
      <c r="S3383">
        <v>59597482</v>
      </c>
      <c r="T3383">
        <v>59597482</v>
      </c>
      <c r="U3383">
        <v>59597482</v>
      </c>
      <c r="V3383">
        <v>59597482</v>
      </c>
      <c r="W3383">
        <v>59597482</v>
      </c>
      <c r="X3383">
        <v>59597482</v>
      </c>
      <c r="Y3383">
        <v>59597482</v>
      </c>
      <c r="Z3383">
        <v>59597482</v>
      </c>
      <c r="AA3383">
        <v>59597482</v>
      </c>
      <c r="AB3383">
        <v>59597482</v>
      </c>
      <c r="AC3383">
        <v>59597482</v>
      </c>
      <c r="AD3383">
        <v>59597482</v>
      </c>
      <c r="AE3383" t="s">
        <v>95</v>
      </c>
      <c r="AF3383" s="8">
        <v>45473</v>
      </c>
    </row>
    <row r="3384" spans="1:32" x14ac:dyDescent="0.25">
      <c r="A3384" t="s">
        <v>9849</v>
      </c>
      <c r="B3384" s="10">
        <v>2024</v>
      </c>
      <c r="C3384" s="8">
        <v>45383</v>
      </c>
      <c r="D3384" s="8">
        <v>45473</v>
      </c>
      <c r="E3384" t="s">
        <v>83</v>
      </c>
      <c r="F3384">
        <v>8.9</v>
      </c>
      <c r="G3384" t="s">
        <v>99</v>
      </c>
      <c r="H3384" t="e">
        <f>+Pintor Y Ayte.</f>
        <v>#NAME?</v>
      </c>
      <c r="I3384" t="s">
        <v>190</v>
      </c>
      <c r="J3384" t="s">
        <v>305</v>
      </c>
      <c r="K3384" t="s">
        <v>9848</v>
      </c>
      <c r="L3384" t="s">
        <v>2986</v>
      </c>
      <c r="M3384" t="s">
        <v>91</v>
      </c>
      <c r="N3384">
        <v>8399</v>
      </c>
      <c r="O3384" t="s">
        <v>93</v>
      </c>
      <c r="P3384">
        <v>8399</v>
      </c>
      <c r="Q3384" t="s">
        <v>93</v>
      </c>
      <c r="R3384">
        <v>59597483</v>
      </c>
      <c r="S3384">
        <v>59597483</v>
      </c>
      <c r="T3384">
        <v>59597483</v>
      </c>
      <c r="U3384">
        <v>59597483</v>
      </c>
      <c r="V3384">
        <v>59597483</v>
      </c>
      <c r="W3384">
        <v>59597483</v>
      </c>
      <c r="X3384">
        <v>59597483</v>
      </c>
      <c r="Y3384">
        <v>59597483</v>
      </c>
      <c r="Z3384">
        <v>59597483</v>
      </c>
      <c r="AA3384">
        <v>59597483</v>
      </c>
      <c r="AB3384">
        <v>59597483</v>
      </c>
      <c r="AC3384">
        <v>59597483</v>
      </c>
      <c r="AD3384">
        <v>59597483</v>
      </c>
      <c r="AE3384" t="s">
        <v>95</v>
      </c>
      <c r="AF3384" s="8">
        <v>45473</v>
      </c>
    </row>
    <row r="3385" spans="1:32" x14ac:dyDescent="0.25">
      <c r="A3385" t="s">
        <v>9850</v>
      </c>
      <c r="B3385" s="10">
        <v>2024</v>
      </c>
      <c r="C3385" s="8">
        <v>45383</v>
      </c>
      <c r="D3385" s="8">
        <v>45473</v>
      </c>
      <c r="E3385" t="s">
        <v>83</v>
      </c>
      <c r="F3385">
        <v>8.9</v>
      </c>
      <c r="G3385" t="s">
        <v>273</v>
      </c>
      <c r="H3385" t="s">
        <v>9851</v>
      </c>
      <c r="I3385" t="s">
        <v>366</v>
      </c>
      <c r="J3385" t="s">
        <v>9852</v>
      </c>
      <c r="K3385" t="s">
        <v>9848</v>
      </c>
      <c r="L3385" t="s">
        <v>4311</v>
      </c>
      <c r="M3385" t="s">
        <v>137</v>
      </c>
      <c r="N3385">
        <v>8399</v>
      </c>
      <c r="O3385" t="s">
        <v>93</v>
      </c>
      <c r="P3385">
        <v>8399</v>
      </c>
      <c r="Q3385" t="s">
        <v>93</v>
      </c>
      <c r="R3385">
        <v>59597484</v>
      </c>
      <c r="S3385">
        <v>59597484</v>
      </c>
      <c r="T3385">
        <v>59597484</v>
      </c>
      <c r="U3385">
        <v>59597484</v>
      </c>
      <c r="V3385">
        <v>59597484</v>
      </c>
      <c r="W3385">
        <v>59597484</v>
      </c>
      <c r="X3385">
        <v>59597484</v>
      </c>
      <c r="Y3385">
        <v>59597484</v>
      </c>
      <c r="Z3385">
        <v>59597484</v>
      </c>
      <c r="AA3385">
        <v>59597484</v>
      </c>
      <c r="AB3385">
        <v>59597484</v>
      </c>
      <c r="AC3385">
        <v>59597484</v>
      </c>
      <c r="AD3385">
        <v>59597484</v>
      </c>
      <c r="AE3385" t="s">
        <v>95</v>
      </c>
      <c r="AF3385" s="8">
        <v>45473</v>
      </c>
    </row>
    <row r="3386" spans="1:32" x14ac:dyDescent="0.25">
      <c r="A3386" t="s">
        <v>9853</v>
      </c>
      <c r="B3386" s="10">
        <v>2024</v>
      </c>
      <c r="C3386" s="8">
        <v>45383</v>
      </c>
      <c r="D3386" s="8">
        <v>45473</v>
      </c>
      <c r="E3386" t="s">
        <v>83</v>
      </c>
      <c r="F3386">
        <v>15.9</v>
      </c>
      <c r="G3386" t="s">
        <v>206</v>
      </c>
      <c r="H3386" t="s">
        <v>9854</v>
      </c>
      <c r="I3386" t="s">
        <v>1391</v>
      </c>
      <c r="J3386" t="s">
        <v>1449</v>
      </c>
      <c r="K3386" t="s">
        <v>9855</v>
      </c>
      <c r="L3386" t="s">
        <v>2381</v>
      </c>
      <c r="M3386" t="s">
        <v>91</v>
      </c>
      <c r="N3386">
        <v>10774</v>
      </c>
      <c r="O3386" t="s">
        <v>93</v>
      </c>
      <c r="P3386">
        <v>10774</v>
      </c>
      <c r="Q3386" t="s">
        <v>93</v>
      </c>
      <c r="R3386">
        <v>59597485</v>
      </c>
      <c r="S3386">
        <v>59597485</v>
      </c>
      <c r="T3386">
        <v>59597485</v>
      </c>
      <c r="U3386">
        <v>59597485</v>
      </c>
      <c r="V3386">
        <v>59597485</v>
      </c>
      <c r="W3386">
        <v>59597485</v>
      </c>
      <c r="X3386">
        <v>59597485</v>
      </c>
      <c r="Y3386">
        <v>59597485</v>
      </c>
      <c r="Z3386">
        <v>59597485</v>
      </c>
      <c r="AA3386">
        <v>59597485</v>
      </c>
      <c r="AB3386">
        <v>59597485</v>
      </c>
      <c r="AC3386">
        <v>59597485</v>
      </c>
      <c r="AD3386">
        <v>59597485</v>
      </c>
      <c r="AE3386" t="s">
        <v>95</v>
      </c>
      <c r="AF3386" s="8">
        <v>45473</v>
      </c>
    </row>
    <row r="3387" spans="1:32" x14ac:dyDescent="0.25">
      <c r="A3387" t="s">
        <v>9856</v>
      </c>
      <c r="B3387" s="10">
        <v>2024</v>
      </c>
      <c r="C3387" s="8">
        <v>45383</v>
      </c>
      <c r="D3387" s="8">
        <v>45473</v>
      </c>
      <c r="E3387" t="s">
        <v>83</v>
      </c>
      <c r="F3387">
        <v>8.9</v>
      </c>
      <c r="G3387" t="s">
        <v>174</v>
      </c>
      <c r="H3387" t="s">
        <v>181</v>
      </c>
      <c r="I3387" t="s">
        <v>309</v>
      </c>
      <c r="J3387" t="s">
        <v>9857</v>
      </c>
      <c r="K3387" t="s">
        <v>9858</v>
      </c>
      <c r="L3387" t="s">
        <v>5404</v>
      </c>
      <c r="M3387" t="s">
        <v>137</v>
      </c>
      <c r="N3387">
        <v>8399</v>
      </c>
      <c r="O3387" t="s">
        <v>93</v>
      </c>
      <c r="P3387">
        <v>8399</v>
      </c>
      <c r="Q3387" t="s">
        <v>93</v>
      </c>
      <c r="R3387">
        <v>59597486</v>
      </c>
      <c r="S3387">
        <v>59597486</v>
      </c>
      <c r="T3387">
        <v>59597486</v>
      </c>
      <c r="U3387">
        <v>59597486</v>
      </c>
      <c r="V3387">
        <v>59597486</v>
      </c>
      <c r="W3387">
        <v>59597486</v>
      </c>
      <c r="X3387">
        <v>59597486</v>
      </c>
      <c r="Y3387">
        <v>59597486</v>
      </c>
      <c r="Z3387">
        <v>59597486</v>
      </c>
      <c r="AA3387">
        <v>59597486</v>
      </c>
      <c r="AB3387">
        <v>59597486</v>
      </c>
      <c r="AC3387">
        <v>59597486</v>
      </c>
      <c r="AD3387">
        <v>59597486</v>
      </c>
      <c r="AE3387" t="s">
        <v>95</v>
      </c>
      <c r="AF3387" s="8">
        <v>45473</v>
      </c>
    </row>
    <row r="3388" spans="1:32" x14ac:dyDescent="0.25">
      <c r="A3388" t="s">
        <v>9859</v>
      </c>
      <c r="B3388" s="10">
        <v>2024</v>
      </c>
      <c r="C3388" s="8">
        <v>45383</v>
      </c>
      <c r="D3388" s="8">
        <v>45473</v>
      </c>
      <c r="E3388" t="s">
        <v>83</v>
      </c>
      <c r="F3388">
        <v>8.9</v>
      </c>
      <c r="G3388" t="s">
        <v>224</v>
      </c>
      <c r="H3388" t="s">
        <v>9860</v>
      </c>
      <c r="I3388" t="s">
        <v>3048</v>
      </c>
      <c r="J3388" t="s">
        <v>2357</v>
      </c>
      <c r="K3388" t="s">
        <v>575</v>
      </c>
      <c r="L3388" t="s">
        <v>111</v>
      </c>
      <c r="M3388" t="s">
        <v>91</v>
      </c>
      <c r="N3388">
        <v>7364</v>
      </c>
      <c r="O3388" t="s">
        <v>93</v>
      </c>
      <c r="P3388">
        <v>7364</v>
      </c>
      <c r="Q3388" t="s">
        <v>93</v>
      </c>
      <c r="R3388">
        <v>59597487</v>
      </c>
      <c r="S3388">
        <v>59597487</v>
      </c>
      <c r="T3388">
        <v>59597487</v>
      </c>
      <c r="U3388">
        <v>59597487</v>
      </c>
      <c r="V3388">
        <v>59597487</v>
      </c>
      <c r="W3388">
        <v>59597487</v>
      </c>
      <c r="X3388">
        <v>59597487</v>
      </c>
      <c r="Y3388">
        <v>59597487</v>
      </c>
      <c r="Z3388">
        <v>59597487</v>
      </c>
      <c r="AA3388">
        <v>59597487</v>
      </c>
      <c r="AB3388">
        <v>59597487</v>
      </c>
      <c r="AC3388">
        <v>59597487</v>
      </c>
      <c r="AD3388">
        <v>59597487</v>
      </c>
      <c r="AE3388" t="s">
        <v>95</v>
      </c>
      <c r="AF3388" s="8">
        <v>45473</v>
      </c>
    </row>
    <row r="3389" spans="1:32" x14ac:dyDescent="0.25">
      <c r="A3389" t="s">
        <v>9861</v>
      </c>
      <c r="B3389" s="10">
        <v>2024</v>
      </c>
      <c r="C3389" s="8">
        <v>45383</v>
      </c>
      <c r="D3389" s="8">
        <v>45473</v>
      </c>
      <c r="E3389" t="s">
        <v>83</v>
      </c>
      <c r="F3389">
        <v>7.9</v>
      </c>
      <c r="G3389" t="s">
        <v>124</v>
      </c>
      <c r="H3389" t="s">
        <v>195</v>
      </c>
      <c r="I3389" t="s">
        <v>4835</v>
      </c>
      <c r="J3389" t="s">
        <v>1770</v>
      </c>
      <c r="K3389" t="s">
        <v>8447</v>
      </c>
      <c r="L3389" t="s">
        <v>7685</v>
      </c>
      <c r="M3389" t="s">
        <v>137</v>
      </c>
      <c r="N3389">
        <v>6532</v>
      </c>
      <c r="O3389" t="s">
        <v>93</v>
      </c>
      <c r="P3389">
        <v>6532</v>
      </c>
      <c r="Q3389" t="s">
        <v>93</v>
      </c>
      <c r="R3389">
        <v>59597562</v>
      </c>
      <c r="S3389">
        <v>59597562</v>
      </c>
      <c r="T3389">
        <v>59597562</v>
      </c>
      <c r="U3389">
        <v>59597562</v>
      </c>
      <c r="V3389">
        <v>59597562</v>
      </c>
      <c r="W3389">
        <v>59597562</v>
      </c>
      <c r="X3389">
        <v>59597562</v>
      </c>
      <c r="Y3389">
        <v>59597562</v>
      </c>
      <c r="Z3389">
        <v>59597562</v>
      </c>
      <c r="AA3389">
        <v>59597562</v>
      </c>
      <c r="AB3389">
        <v>59597562</v>
      </c>
      <c r="AC3389">
        <v>59597562</v>
      </c>
      <c r="AD3389">
        <v>59597562</v>
      </c>
      <c r="AE3389" t="s">
        <v>95</v>
      </c>
      <c r="AF3389" s="8">
        <v>45473</v>
      </c>
    </row>
    <row r="3390" spans="1:32" x14ac:dyDescent="0.25">
      <c r="A3390" t="s">
        <v>9862</v>
      </c>
      <c r="B3390" s="10">
        <v>2024</v>
      </c>
      <c r="C3390" s="8">
        <v>45383</v>
      </c>
      <c r="D3390" s="8">
        <v>45473</v>
      </c>
      <c r="E3390" t="s">
        <v>83</v>
      </c>
      <c r="F3390">
        <v>19.899999999999999</v>
      </c>
      <c r="G3390" t="s">
        <v>107</v>
      </c>
      <c r="H3390" t="s">
        <v>9863</v>
      </c>
      <c r="I3390" t="s">
        <v>592</v>
      </c>
      <c r="J3390" t="s">
        <v>2394</v>
      </c>
      <c r="K3390" t="s">
        <v>235</v>
      </c>
      <c r="L3390" t="s">
        <v>703</v>
      </c>
      <c r="M3390" t="s">
        <v>91</v>
      </c>
      <c r="N3390">
        <v>11949</v>
      </c>
      <c r="O3390" t="s">
        <v>93</v>
      </c>
      <c r="P3390">
        <v>11949</v>
      </c>
      <c r="Q3390" t="s">
        <v>93</v>
      </c>
      <c r="R3390">
        <v>59597563</v>
      </c>
      <c r="S3390">
        <v>59597563</v>
      </c>
      <c r="T3390">
        <v>59597563</v>
      </c>
      <c r="U3390">
        <v>59597563</v>
      </c>
      <c r="V3390">
        <v>59597563</v>
      </c>
      <c r="W3390">
        <v>59597563</v>
      </c>
      <c r="X3390">
        <v>59597563</v>
      </c>
      <c r="Y3390">
        <v>59597563</v>
      </c>
      <c r="Z3390">
        <v>59597563</v>
      </c>
      <c r="AA3390">
        <v>59597563</v>
      </c>
      <c r="AB3390">
        <v>59597563</v>
      </c>
      <c r="AC3390">
        <v>59597563</v>
      </c>
      <c r="AD3390">
        <v>59597563</v>
      </c>
      <c r="AE3390" t="s">
        <v>95</v>
      </c>
      <c r="AF3390" s="8">
        <v>45473</v>
      </c>
    </row>
    <row r="3391" spans="1:32" x14ac:dyDescent="0.25">
      <c r="A3391" t="s">
        <v>9864</v>
      </c>
      <c r="B3391" s="10">
        <v>2024</v>
      </c>
      <c r="C3391" s="8">
        <v>45383</v>
      </c>
      <c r="D3391" s="8">
        <v>45473</v>
      </c>
      <c r="E3391" t="s">
        <v>83</v>
      </c>
      <c r="F3391">
        <v>8.9</v>
      </c>
      <c r="G3391" t="s">
        <v>174</v>
      </c>
      <c r="H3391" t="s">
        <v>9865</v>
      </c>
      <c r="I3391" t="s">
        <v>592</v>
      </c>
      <c r="J3391" t="s">
        <v>305</v>
      </c>
      <c r="K3391" t="s">
        <v>235</v>
      </c>
      <c r="L3391" t="s">
        <v>1033</v>
      </c>
      <c r="M3391" t="s">
        <v>91</v>
      </c>
      <c r="N3391">
        <v>7364</v>
      </c>
      <c r="O3391" t="s">
        <v>93</v>
      </c>
      <c r="P3391">
        <v>7364</v>
      </c>
      <c r="Q3391" t="s">
        <v>93</v>
      </c>
      <c r="R3391">
        <v>59597564</v>
      </c>
      <c r="S3391">
        <v>59597564</v>
      </c>
      <c r="T3391">
        <v>59597564</v>
      </c>
      <c r="U3391">
        <v>59597564</v>
      </c>
      <c r="V3391">
        <v>59597564</v>
      </c>
      <c r="W3391">
        <v>59597564</v>
      </c>
      <c r="X3391">
        <v>59597564</v>
      </c>
      <c r="Y3391">
        <v>59597564</v>
      </c>
      <c r="Z3391">
        <v>59597564</v>
      </c>
      <c r="AA3391">
        <v>59597564</v>
      </c>
      <c r="AB3391">
        <v>59597564</v>
      </c>
      <c r="AC3391">
        <v>59597564</v>
      </c>
      <c r="AD3391">
        <v>59597564</v>
      </c>
      <c r="AE3391" t="s">
        <v>95</v>
      </c>
      <c r="AF3391" s="8">
        <v>45473</v>
      </c>
    </row>
    <row r="3392" spans="1:32" x14ac:dyDescent="0.25">
      <c r="A3392" s="9" t="s">
        <v>9866</v>
      </c>
      <c r="B3392" s="10">
        <v>2024</v>
      </c>
      <c r="C3392" s="8">
        <v>45383</v>
      </c>
      <c r="D3392" s="8">
        <v>45473</v>
      </c>
      <c r="E3392" t="s">
        <v>83</v>
      </c>
      <c r="F3392">
        <v>15.9</v>
      </c>
      <c r="G3392" t="s">
        <v>206</v>
      </c>
      <c r="H3392" t="s">
        <v>195</v>
      </c>
      <c r="I3392" t="s">
        <v>1581</v>
      </c>
      <c r="J3392" t="s">
        <v>6016</v>
      </c>
      <c r="K3392" t="s">
        <v>235</v>
      </c>
      <c r="L3392" t="s">
        <v>1151</v>
      </c>
      <c r="M3392" t="s">
        <v>91</v>
      </c>
      <c r="N3392">
        <v>9736</v>
      </c>
      <c r="O3392" t="s">
        <v>93</v>
      </c>
      <c r="P3392">
        <v>9736</v>
      </c>
      <c r="Q3392" t="s">
        <v>93</v>
      </c>
      <c r="R3392">
        <v>59597565</v>
      </c>
      <c r="S3392">
        <v>59597565</v>
      </c>
      <c r="T3392">
        <v>59597565</v>
      </c>
      <c r="U3392">
        <v>59597565</v>
      </c>
      <c r="V3392">
        <v>59597565</v>
      </c>
      <c r="W3392">
        <v>59597565</v>
      </c>
      <c r="X3392">
        <v>59597565</v>
      </c>
      <c r="Y3392">
        <v>59597565</v>
      </c>
      <c r="Z3392">
        <v>59597565</v>
      </c>
      <c r="AA3392">
        <v>59597565</v>
      </c>
      <c r="AB3392">
        <v>59597565</v>
      </c>
      <c r="AC3392">
        <v>59597565</v>
      </c>
      <c r="AD3392">
        <v>59597565</v>
      </c>
      <c r="AE3392" t="s">
        <v>95</v>
      </c>
      <c r="AF3392" s="8">
        <v>45473</v>
      </c>
    </row>
    <row r="3393" spans="1:32" x14ac:dyDescent="0.25">
      <c r="A3393" t="s">
        <v>9867</v>
      </c>
      <c r="B3393" s="10">
        <v>2024</v>
      </c>
      <c r="C3393" s="8">
        <v>45383</v>
      </c>
      <c r="D3393" s="8">
        <v>45473</v>
      </c>
      <c r="E3393" t="s">
        <v>83</v>
      </c>
      <c r="F3393">
        <v>15.9</v>
      </c>
      <c r="G3393" t="s">
        <v>206</v>
      </c>
      <c r="H3393" t="s">
        <v>195</v>
      </c>
      <c r="I3393" t="s">
        <v>1581</v>
      </c>
      <c r="J3393" t="s">
        <v>1386</v>
      </c>
      <c r="K3393" t="s">
        <v>235</v>
      </c>
      <c r="L3393" t="s">
        <v>1151</v>
      </c>
      <c r="M3393" t="s">
        <v>91</v>
      </c>
      <c r="N3393">
        <v>9736</v>
      </c>
      <c r="O3393" t="s">
        <v>93</v>
      </c>
      <c r="P3393">
        <v>9736</v>
      </c>
      <c r="Q3393" t="s">
        <v>93</v>
      </c>
      <c r="R3393">
        <v>59597566</v>
      </c>
      <c r="S3393">
        <v>59597566</v>
      </c>
      <c r="T3393">
        <v>59597566</v>
      </c>
      <c r="U3393">
        <v>59597566</v>
      </c>
      <c r="V3393">
        <v>59597566</v>
      </c>
      <c r="W3393">
        <v>59597566</v>
      </c>
      <c r="X3393">
        <v>59597566</v>
      </c>
      <c r="Y3393">
        <v>59597566</v>
      </c>
      <c r="Z3393">
        <v>59597566</v>
      </c>
      <c r="AA3393">
        <v>59597566</v>
      </c>
      <c r="AB3393">
        <v>59597566</v>
      </c>
      <c r="AC3393">
        <v>59597566</v>
      </c>
      <c r="AD3393">
        <v>59597566</v>
      </c>
      <c r="AE3393" t="s">
        <v>95</v>
      </c>
      <c r="AF3393" s="8">
        <v>45473</v>
      </c>
    </row>
    <row r="3394" spans="1:32" x14ac:dyDescent="0.25">
      <c r="A3394" t="s">
        <v>9868</v>
      </c>
      <c r="B3394" s="10">
        <v>2024</v>
      </c>
      <c r="C3394" s="8">
        <v>45383</v>
      </c>
      <c r="D3394" s="8">
        <v>45473</v>
      </c>
      <c r="E3394" t="s">
        <v>83</v>
      </c>
      <c r="F3394">
        <v>10.9</v>
      </c>
      <c r="G3394" t="s">
        <v>761</v>
      </c>
      <c r="H3394" t="s">
        <v>9869</v>
      </c>
      <c r="I3394" t="s">
        <v>190</v>
      </c>
      <c r="J3394" t="s">
        <v>3717</v>
      </c>
      <c r="K3394" t="s">
        <v>235</v>
      </c>
      <c r="L3394" t="s">
        <v>219</v>
      </c>
      <c r="M3394" t="s">
        <v>91</v>
      </c>
      <c r="N3394">
        <v>9098</v>
      </c>
      <c r="O3394" t="s">
        <v>93</v>
      </c>
      <c r="P3394">
        <v>9098</v>
      </c>
      <c r="Q3394" t="s">
        <v>93</v>
      </c>
      <c r="R3394">
        <v>59597567</v>
      </c>
      <c r="S3394">
        <v>59597567</v>
      </c>
      <c r="T3394">
        <v>59597567</v>
      </c>
      <c r="U3394">
        <v>59597567</v>
      </c>
      <c r="V3394">
        <v>59597567</v>
      </c>
      <c r="W3394">
        <v>59597567</v>
      </c>
      <c r="X3394">
        <v>59597567</v>
      </c>
      <c r="Y3394">
        <v>59597567</v>
      </c>
      <c r="Z3394">
        <v>59597567</v>
      </c>
      <c r="AA3394">
        <v>59597567</v>
      </c>
      <c r="AB3394">
        <v>59597567</v>
      </c>
      <c r="AC3394">
        <v>59597567</v>
      </c>
      <c r="AD3394">
        <v>59597567</v>
      </c>
      <c r="AE3394" t="s">
        <v>95</v>
      </c>
      <c r="AF3394" s="8">
        <v>45473</v>
      </c>
    </row>
    <row r="3395" spans="1:32" x14ac:dyDescent="0.25">
      <c r="A3395" t="s">
        <v>9870</v>
      </c>
      <c r="B3395" s="10">
        <v>2024</v>
      </c>
      <c r="C3395" s="8">
        <v>45383</v>
      </c>
      <c r="D3395" s="8">
        <v>45473</v>
      </c>
      <c r="E3395" t="s">
        <v>83</v>
      </c>
      <c r="F3395">
        <v>13.9</v>
      </c>
      <c r="G3395" t="s">
        <v>116</v>
      </c>
      <c r="H3395" t="s">
        <v>9871</v>
      </c>
      <c r="I3395" t="s">
        <v>2239</v>
      </c>
      <c r="J3395" t="s">
        <v>7066</v>
      </c>
      <c r="K3395" t="s">
        <v>2119</v>
      </c>
      <c r="L3395" t="s">
        <v>2685</v>
      </c>
      <c r="M3395" t="s">
        <v>137</v>
      </c>
      <c r="N3395">
        <v>9927</v>
      </c>
      <c r="O3395" t="s">
        <v>93</v>
      </c>
      <c r="P3395">
        <v>9927</v>
      </c>
      <c r="Q3395" t="s">
        <v>93</v>
      </c>
      <c r="R3395">
        <v>59597644</v>
      </c>
      <c r="S3395">
        <v>59597644</v>
      </c>
      <c r="T3395">
        <v>59597644</v>
      </c>
      <c r="U3395">
        <v>59597644</v>
      </c>
      <c r="V3395">
        <v>59597644</v>
      </c>
      <c r="W3395">
        <v>59597644</v>
      </c>
      <c r="X3395">
        <v>59597644</v>
      </c>
      <c r="Y3395">
        <v>59597644</v>
      </c>
      <c r="Z3395">
        <v>59597644</v>
      </c>
      <c r="AA3395">
        <v>59597644</v>
      </c>
      <c r="AB3395">
        <v>59597644</v>
      </c>
      <c r="AC3395">
        <v>59597644</v>
      </c>
      <c r="AD3395">
        <v>59597644</v>
      </c>
      <c r="AE3395" t="s">
        <v>95</v>
      </c>
      <c r="AF3395" s="8">
        <v>45473</v>
      </c>
    </row>
    <row r="3396" spans="1:32" x14ac:dyDescent="0.25">
      <c r="A3396" t="s">
        <v>9872</v>
      </c>
      <c r="B3396" s="10">
        <v>2024</v>
      </c>
      <c r="C3396" s="8">
        <v>45383</v>
      </c>
      <c r="D3396" s="8">
        <v>45473</v>
      </c>
      <c r="E3396" t="s">
        <v>83</v>
      </c>
      <c r="F3396">
        <v>9.9</v>
      </c>
      <c r="G3396" t="s">
        <v>142</v>
      </c>
      <c r="H3396" t="s">
        <v>181</v>
      </c>
      <c r="I3396" t="s">
        <v>240</v>
      </c>
      <c r="J3396" t="s">
        <v>1591</v>
      </c>
      <c r="K3396" t="s">
        <v>136</v>
      </c>
      <c r="L3396" t="s">
        <v>3071</v>
      </c>
      <c r="M3396" t="s">
        <v>137</v>
      </c>
      <c r="N3396">
        <v>8741</v>
      </c>
      <c r="O3396" t="s">
        <v>93</v>
      </c>
      <c r="P3396">
        <v>8741</v>
      </c>
      <c r="Q3396" t="s">
        <v>93</v>
      </c>
      <c r="R3396">
        <v>59597645</v>
      </c>
      <c r="S3396">
        <v>59597645</v>
      </c>
      <c r="T3396">
        <v>59597645</v>
      </c>
      <c r="U3396">
        <v>59597645</v>
      </c>
      <c r="V3396">
        <v>59597645</v>
      </c>
      <c r="W3396">
        <v>59597645</v>
      </c>
      <c r="X3396">
        <v>59597645</v>
      </c>
      <c r="Y3396">
        <v>59597645</v>
      </c>
      <c r="Z3396">
        <v>59597645</v>
      </c>
      <c r="AA3396">
        <v>59597645</v>
      </c>
      <c r="AB3396">
        <v>59597645</v>
      </c>
      <c r="AC3396">
        <v>59597645</v>
      </c>
      <c r="AD3396">
        <v>59597645</v>
      </c>
      <c r="AE3396" t="s">
        <v>95</v>
      </c>
      <c r="AF3396" s="8">
        <v>45473</v>
      </c>
    </row>
    <row r="3397" spans="1:32" x14ac:dyDescent="0.25">
      <c r="A3397" t="s">
        <v>9873</v>
      </c>
      <c r="B3397" s="10">
        <v>2024</v>
      </c>
      <c r="C3397" s="8">
        <v>45383</v>
      </c>
      <c r="D3397" s="8">
        <v>45473</v>
      </c>
      <c r="E3397" t="s">
        <v>83</v>
      </c>
      <c r="F3397">
        <v>17.899999999999999</v>
      </c>
      <c r="G3397" t="s">
        <v>231</v>
      </c>
      <c r="H3397" t="s">
        <v>308</v>
      </c>
      <c r="I3397" t="s">
        <v>292</v>
      </c>
      <c r="J3397" t="s">
        <v>3816</v>
      </c>
      <c r="K3397" t="s">
        <v>136</v>
      </c>
      <c r="L3397" t="s">
        <v>460</v>
      </c>
      <c r="M3397" t="s">
        <v>137</v>
      </c>
      <c r="N3397">
        <v>11343</v>
      </c>
      <c r="O3397" t="s">
        <v>93</v>
      </c>
      <c r="P3397">
        <v>11343</v>
      </c>
      <c r="Q3397" t="s">
        <v>93</v>
      </c>
      <c r="R3397">
        <v>59597646</v>
      </c>
      <c r="S3397">
        <v>59597646</v>
      </c>
      <c r="T3397">
        <v>59597646</v>
      </c>
      <c r="U3397">
        <v>59597646</v>
      </c>
      <c r="V3397">
        <v>59597646</v>
      </c>
      <c r="W3397">
        <v>59597646</v>
      </c>
      <c r="X3397">
        <v>59597646</v>
      </c>
      <c r="Y3397">
        <v>59597646</v>
      </c>
      <c r="Z3397">
        <v>59597646</v>
      </c>
      <c r="AA3397">
        <v>59597646</v>
      </c>
      <c r="AB3397">
        <v>59597646</v>
      </c>
      <c r="AC3397">
        <v>59597646</v>
      </c>
      <c r="AD3397">
        <v>59597646</v>
      </c>
      <c r="AE3397" t="s">
        <v>95</v>
      </c>
      <c r="AF3397" s="8">
        <v>45473</v>
      </c>
    </row>
    <row r="3398" spans="1:32" x14ac:dyDescent="0.25">
      <c r="A3398" t="s">
        <v>9874</v>
      </c>
      <c r="B3398" s="10">
        <v>2024</v>
      </c>
      <c r="C3398" s="8">
        <v>45383</v>
      </c>
      <c r="D3398" s="8">
        <v>45473</v>
      </c>
      <c r="E3398" t="s">
        <v>83</v>
      </c>
      <c r="F3398">
        <v>11.9</v>
      </c>
      <c r="G3398" t="s">
        <v>157</v>
      </c>
      <c r="H3398" t="e">
        <f>+Aux De Servs Unicamte En Servo De Limpi</f>
        <v>#NAME?</v>
      </c>
      <c r="I3398" t="s">
        <v>159</v>
      </c>
      <c r="J3398" t="s">
        <v>352</v>
      </c>
      <c r="K3398" t="s">
        <v>136</v>
      </c>
      <c r="L3398" t="s">
        <v>944</v>
      </c>
      <c r="M3398" t="s">
        <v>91</v>
      </c>
      <c r="N3398">
        <v>9474</v>
      </c>
      <c r="O3398" t="s">
        <v>93</v>
      </c>
      <c r="P3398">
        <v>9474</v>
      </c>
      <c r="Q3398" t="s">
        <v>93</v>
      </c>
      <c r="R3398">
        <v>59597647</v>
      </c>
      <c r="S3398">
        <v>59597647</v>
      </c>
      <c r="T3398">
        <v>59597647</v>
      </c>
      <c r="U3398">
        <v>59597647</v>
      </c>
      <c r="V3398">
        <v>59597647</v>
      </c>
      <c r="W3398">
        <v>59597647</v>
      </c>
      <c r="X3398">
        <v>59597647</v>
      </c>
      <c r="Y3398">
        <v>59597647</v>
      </c>
      <c r="Z3398">
        <v>59597647</v>
      </c>
      <c r="AA3398">
        <v>59597647</v>
      </c>
      <c r="AB3398">
        <v>59597647</v>
      </c>
      <c r="AC3398">
        <v>59597647</v>
      </c>
      <c r="AD3398">
        <v>59597647</v>
      </c>
      <c r="AE3398" t="s">
        <v>95</v>
      </c>
      <c r="AF3398" s="8">
        <v>45473</v>
      </c>
    </row>
    <row r="3399" spans="1:32" x14ac:dyDescent="0.25">
      <c r="A3399" t="s">
        <v>9875</v>
      </c>
      <c r="B3399" s="10">
        <v>2024</v>
      </c>
      <c r="C3399" s="8">
        <v>45383</v>
      </c>
      <c r="D3399" s="8">
        <v>45473</v>
      </c>
      <c r="E3399" t="s">
        <v>83</v>
      </c>
      <c r="F3399">
        <v>11.9</v>
      </c>
      <c r="G3399" t="s">
        <v>157</v>
      </c>
      <c r="H3399" t="s">
        <v>644</v>
      </c>
      <c r="I3399" t="s">
        <v>645</v>
      </c>
      <c r="J3399" t="s">
        <v>8477</v>
      </c>
      <c r="K3399" t="s">
        <v>136</v>
      </c>
      <c r="L3399" t="s">
        <v>3071</v>
      </c>
      <c r="M3399" t="s">
        <v>137</v>
      </c>
      <c r="N3399">
        <v>9474</v>
      </c>
      <c r="O3399" t="s">
        <v>93</v>
      </c>
      <c r="P3399">
        <v>9474</v>
      </c>
      <c r="Q3399" t="s">
        <v>93</v>
      </c>
      <c r="R3399">
        <v>59597648</v>
      </c>
      <c r="S3399">
        <v>59597648</v>
      </c>
      <c r="T3399">
        <v>59597648</v>
      </c>
      <c r="U3399">
        <v>59597648</v>
      </c>
      <c r="V3399">
        <v>59597648</v>
      </c>
      <c r="W3399">
        <v>59597648</v>
      </c>
      <c r="X3399">
        <v>59597648</v>
      </c>
      <c r="Y3399">
        <v>59597648</v>
      </c>
      <c r="Z3399">
        <v>59597648</v>
      </c>
      <c r="AA3399">
        <v>59597648</v>
      </c>
      <c r="AB3399">
        <v>59597648</v>
      </c>
      <c r="AC3399">
        <v>59597648</v>
      </c>
      <c r="AD3399">
        <v>59597648</v>
      </c>
      <c r="AE3399" t="s">
        <v>95</v>
      </c>
      <c r="AF3399" s="8">
        <v>45473</v>
      </c>
    </row>
    <row r="3400" spans="1:32" x14ac:dyDescent="0.25">
      <c r="A3400" t="s">
        <v>9876</v>
      </c>
      <c r="B3400" s="10">
        <v>2024</v>
      </c>
      <c r="C3400" s="8">
        <v>45383</v>
      </c>
      <c r="D3400" s="8">
        <v>45473</v>
      </c>
      <c r="E3400" t="s">
        <v>83</v>
      </c>
      <c r="F3400">
        <v>15.9</v>
      </c>
      <c r="G3400" t="s">
        <v>482</v>
      </c>
      <c r="H3400" t="s">
        <v>9877</v>
      </c>
      <c r="I3400" t="s">
        <v>600</v>
      </c>
      <c r="J3400" t="s">
        <v>543</v>
      </c>
      <c r="K3400" t="s">
        <v>1092</v>
      </c>
      <c r="L3400" t="s">
        <v>859</v>
      </c>
      <c r="M3400" t="s">
        <v>91</v>
      </c>
      <c r="N3400">
        <v>10774</v>
      </c>
      <c r="O3400" t="s">
        <v>93</v>
      </c>
      <c r="P3400">
        <v>10774</v>
      </c>
      <c r="Q3400" t="s">
        <v>93</v>
      </c>
      <c r="R3400">
        <v>59597649</v>
      </c>
      <c r="S3400">
        <v>59597649</v>
      </c>
      <c r="T3400">
        <v>59597649</v>
      </c>
      <c r="U3400">
        <v>59597649</v>
      </c>
      <c r="V3400">
        <v>59597649</v>
      </c>
      <c r="W3400">
        <v>59597649</v>
      </c>
      <c r="X3400">
        <v>59597649</v>
      </c>
      <c r="Y3400">
        <v>59597649</v>
      </c>
      <c r="Z3400">
        <v>59597649</v>
      </c>
      <c r="AA3400">
        <v>59597649</v>
      </c>
      <c r="AB3400">
        <v>59597649</v>
      </c>
      <c r="AC3400">
        <v>59597649</v>
      </c>
      <c r="AD3400">
        <v>59597649</v>
      </c>
      <c r="AE3400" t="s">
        <v>95</v>
      </c>
      <c r="AF3400" s="8">
        <v>45473</v>
      </c>
    </row>
    <row r="3401" spans="1:32" x14ac:dyDescent="0.25">
      <c r="A3401" t="s">
        <v>9878</v>
      </c>
      <c r="B3401" s="10">
        <v>2024</v>
      </c>
      <c r="C3401" s="8">
        <v>45383</v>
      </c>
      <c r="D3401" s="8">
        <v>45473</v>
      </c>
      <c r="E3401" t="s">
        <v>83</v>
      </c>
      <c r="F3401">
        <v>8.9</v>
      </c>
      <c r="G3401" t="s">
        <v>2075</v>
      </c>
      <c r="H3401" t="s">
        <v>195</v>
      </c>
      <c r="I3401" t="s">
        <v>9647</v>
      </c>
      <c r="J3401" t="s">
        <v>389</v>
      </c>
      <c r="K3401" t="s">
        <v>9879</v>
      </c>
      <c r="L3401" t="s">
        <v>632</v>
      </c>
      <c r="M3401" t="s">
        <v>137</v>
      </c>
      <c r="N3401">
        <v>7364</v>
      </c>
      <c r="O3401" t="s">
        <v>93</v>
      </c>
      <c r="P3401">
        <v>7364</v>
      </c>
      <c r="Q3401" t="s">
        <v>93</v>
      </c>
      <c r="R3401">
        <v>59597734</v>
      </c>
      <c r="S3401">
        <v>59597734</v>
      </c>
      <c r="T3401">
        <v>59597734</v>
      </c>
      <c r="U3401">
        <v>59597734</v>
      </c>
      <c r="V3401">
        <v>59597734</v>
      </c>
      <c r="W3401">
        <v>59597734</v>
      </c>
      <c r="X3401">
        <v>59597734</v>
      </c>
      <c r="Y3401">
        <v>59597734</v>
      </c>
      <c r="Z3401">
        <v>59597734</v>
      </c>
      <c r="AA3401">
        <v>59597734</v>
      </c>
      <c r="AB3401">
        <v>59597734</v>
      </c>
      <c r="AC3401">
        <v>59597734</v>
      </c>
      <c r="AD3401">
        <v>59597734</v>
      </c>
      <c r="AE3401" t="s">
        <v>95</v>
      </c>
      <c r="AF3401" s="8">
        <v>45473</v>
      </c>
    </row>
    <row r="3402" spans="1:32" x14ac:dyDescent="0.25">
      <c r="A3402" t="s">
        <v>9880</v>
      </c>
      <c r="B3402" s="10">
        <v>2024</v>
      </c>
      <c r="C3402" s="8">
        <v>45383</v>
      </c>
      <c r="D3402" s="8">
        <v>45473</v>
      </c>
      <c r="E3402" t="s">
        <v>83</v>
      </c>
      <c r="F3402">
        <v>17.899999999999999</v>
      </c>
      <c r="G3402" t="s">
        <v>231</v>
      </c>
      <c r="H3402" t="s">
        <v>2075</v>
      </c>
      <c r="I3402" t="s">
        <v>233</v>
      </c>
      <c r="J3402" t="s">
        <v>1788</v>
      </c>
      <c r="K3402" t="s">
        <v>1120</v>
      </c>
      <c r="L3402" t="s">
        <v>9881</v>
      </c>
      <c r="M3402" t="s">
        <v>91</v>
      </c>
      <c r="N3402">
        <v>11343</v>
      </c>
      <c r="O3402" t="s">
        <v>93</v>
      </c>
      <c r="P3402">
        <v>11343</v>
      </c>
      <c r="Q3402" t="s">
        <v>93</v>
      </c>
      <c r="R3402">
        <v>59597735</v>
      </c>
      <c r="S3402">
        <v>59597735</v>
      </c>
      <c r="T3402">
        <v>59597735</v>
      </c>
      <c r="U3402">
        <v>59597735</v>
      </c>
      <c r="V3402">
        <v>59597735</v>
      </c>
      <c r="W3402">
        <v>59597735</v>
      </c>
      <c r="X3402">
        <v>59597735</v>
      </c>
      <c r="Y3402">
        <v>59597735</v>
      </c>
      <c r="Z3402">
        <v>59597735</v>
      </c>
      <c r="AA3402">
        <v>59597735</v>
      </c>
      <c r="AB3402">
        <v>59597735</v>
      </c>
      <c r="AC3402">
        <v>59597735</v>
      </c>
      <c r="AD3402">
        <v>59597735</v>
      </c>
      <c r="AE3402" t="s">
        <v>95</v>
      </c>
      <c r="AF3402" s="8">
        <v>45473</v>
      </c>
    </row>
    <row r="3403" spans="1:32" x14ac:dyDescent="0.25">
      <c r="A3403" t="s">
        <v>9882</v>
      </c>
      <c r="B3403" s="10">
        <v>2024</v>
      </c>
      <c r="C3403" s="8">
        <v>45383</v>
      </c>
      <c r="D3403" s="8">
        <v>45473</v>
      </c>
      <c r="E3403" t="s">
        <v>83</v>
      </c>
      <c r="F3403">
        <v>9.9</v>
      </c>
      <c r="G3403" t="s">
        <v>142</v>
      </c>
      <c r="H3403" t="s">
        <v>9883</v>
      </c>
      <c r="I3403" t="s">
        <v>548</v>
      </c>
      <c r="J3403" t="s">
        <v>790</v>
      </c>
      <c r="K3403" t="s">
        <v>1120</v>
      </c>
      <c r="L3403" t="s">
        <v>1050</v>
      </c>
      <c r="M3403" t="s">
        <v>91</v>
      </c>
      <c r="N3403">
        <v>8741</v>
      </c>
      <c r="O3403" t="s">
        <v>93</v>
      </c>
      <c r="P3403">
        <v>8741</v>
      </c>
      <c r="Q3403" t="s">
        <v>93</v>
      </c>
      <c r="R3403">
        <v>59597736</v>
      </c>
      <c r="S3403">
        <v>59597736</v>
      </c>
      <c r="T3403">
        <v>59597736</v>
      </c>
      <c r="U3403">
        <v>59597736</v>
      </c>
      <c r="V3403">
        <v>59597736</v>
      </c>
      <c r="W3403">
        <v>59597736</v>
      </c>
      <c r="X3403">
        <v>59597736</v>
      </c>
      <c r="Y3403">
        <v>59597736</v>
      </c>
      <c r="Z3403">
        <v>59597736</v>
      </c>
      <c r="AA3403">
        <v>59597736</v>
      </c>
      <c r="AB3403">
        <v>59597736</v>
      </c>
      <c r="AC3403">
        <v>59597736</v>
      </c>
      <c r="AD3403">
        <v>59597736</v>
      </c>
      <c r="AE3403" t="s">
        <v>95</v>
      </c>
      <c r="AF3403" s="8">
        <v>45473</v>
      </c>
    </row>
    <row r="3404" spans="1:32" x14ac:dyDescent="0.25">
      <c r="A3404" t="s">
        <v>9884</v>
      </c>
      <c r="B3404" s="10">
        <v>2024</v>
      </c>
      <c r="C3404" s="8">
        <v>45383</v>
      </c>
      <c r="D3404" s="8">
        <v>45473</v>
      </c>
      <c r="E3404" t="s">
        <v>83</v>
      </c>
      <c r="F3404">
        <v>8.9</v>
      </c>
      <c r="G3404" t="s">
        <v>99</v>
      </c>
      <c r="H3404" t="e">
        <f>+Peon De Cuadrilla De Desazolve</f>
        <v>#NAME?</v>
      </c>
      <c r="I3404" t="s">
        <v>351</v>
      </c>
      <c r="J3404" t="s">
        <v>9763</v>
      </c>
      <c r="K3404" t="s">
        <v>1120</v>
      </c>
      <c r="L3404" t="s">
        <v>460</v>
      </c>
      <c r="M3404" t="s">
        <v>91</v>
      </c>
      <c r="N3404">
        <v>8399</v>
      </c>
      <c r="O3404" t="s">
        <v>93</v>
      </c>
      <c r="P3404">
        <v>8399</v>
      </c>
      <c r="Q3404" t="s">
        <v>93</v>
      </c>
      <c r="R3404">
        <v>59597737</v>
      </c>
      <c r="S3404">
        <v>59597737</v>
      </c>
      <c r="T3404">
        <v>59597737</v>
      </c>
      <c r="U3404">
        <v>59597737</v>
      </c>
      <c r="V3404">
        <v>59597737</v>
      </c>
      <c r="W3404">
        <v>59597737</v>
      </c>
      <c r="X3404">
        <v>59597737</v>
      </c>
      <c r="Y3404">
        <v>59597737</v>
      </c>
      <c r="Z3404">
        <v>59597737</v>
      </c>
      <c r="AA3404">
        <v>59597737</v>
      </c>
      <c r="AB3404">
        <v>59597737</v>
      </c>
      <c r="AC3404">
        <v>59597737</v>
      </c>
      <c r="AD3404">
        <v>59597737</v>
      </c>
      <c r="AE3404" t="s">
        <v>95</v>
      </c>
      <c r="AF3404" s="8">
        <v>45473</v>
      </c>
    </row>
    <row r="3405" spans="1:32" x14ac:dyDescent="0.25">
      <c r="A3405" t="s">
        <v>9885</v>
      </c>
      <c r="B3405" s="10">
        <v>2024</v>
      </c>
      <c r="C3405" s="8">
        <v>45383</v>
      </c>
      <c r="D3405" s="8">
        <v>45473</v>
      </c>
      <c r="E3405" t="s">
        <v>83</v>
      </c>
      <c r="F3405">
        <v>12.9</v>
      </c>
      <c r="G3405" t="s">
        <v>1057</v>
      </c>
      <c r="H3405" t="e">
        <f>+Chofer De Parques Y Jardines</f>
        <v>#NAME?</v>
      </c>
      <c r="I3405" t="s">
        <v>144</v>
      </c>
      <c r="J3405" t="s">
        <v>4806</v>
      </c>
      <c r="K3405" t="s">
        <v>1120</v>
      </c>
      <c r="L3405" t="s">
        <v>864</v>
      </c>
      <c r="M3405" t="s">
        <v>91</v>
      </c>
      <c r="N3405">
        <v>9567</v>
      </c>
      <c r="O3405" t="s">
        <v>93</v>
      </c>
      <c r="P3405">
        <v>9567</v>
      </c>
      <c r="Q3405" t="s">
        <v>93</v>
      </c>
      <c r="R3405">
        <v>59597738</v>
      </c>
      <c r="S3405">
        <v>59597738</v>
      </c>
      <c r="T3405">
        <v>59597738</v>
      </c>
      <c r="U3405">
        <v>59597738</v>
      </c>
      <c r="V3405">
        <v>59597738</v>
      </c>
      <c r="W3405">
        <v>59597738</v>
      </c>
      <c r="X3405">
        <v>59597738</v>
      </c>
      <c r="Y3405">
        <v>59597738</v>
      </c>
      <c r="Z3405">
        <v>59597738</v>
      </c>
      <c r="AA3405">
        <v>59597738</v>
      </c>
      <c r="AB3405">
        <v>59597738</v>
      </c>
      <c r="AC3405">
        <v>59597738</v>
      </c>
      <c r="AD3405">
        <v>59597738</v>
      </c>
      <c r="AE3405" t="s">
        <v>95</v>
      </c>
      <c r="AF3405" s="8">
        <v>45473</v>
      </c>
    </row>
    <row r="3406" spans="1:32" x14ac:dyDescent="0.25">
      <c r="A3406" t="s">
        <v>9886</v>
      </c>
      <c r="B3406" s="10">
        <v>2024</v>
      </c>
      <c r="C3406" s="8">
        <v>45383</v>
      </c>
      <c r="D3406" s="8">
        <v>45473</v>
      </c>
      <c r="E3406" t="s">
        <v>83</v>
      </c>
      <c r="F3406">
        <v>7.9</v>
      </c>
      <c r="G3406" t="s">
        <v>124</v>
      </c>
      <c r="H3406" t="s">
        <v>308</v>
      </c>
      <c r="I3406" t="s">
        <v>399</v>
      </c>
      <c r="J3406" t="s">
        <v>9887</v>
      </c>
      <c r="K3406" t="s">
        <v>1120</v>
      </c>
      <c r="L3406" t="s">
        <v>503</v>
      </c>
      <c r="M3406" t="s">
        <v>91</v>
      </c>
      <c r="N3406">
        <v>6532</v>
      </c>
      <c r="O3406" t="s">
        <v>93</v>
      </c>
      <c r="P3406">
        <v>6532</v>
      </c>
      <c r="Q3406" t="s">
        <v>93</v>
      </c>
      <c r="R3406">
        <v>59597739</v>
      </c>
      <c r="S3406">
        <v>59597739</v>
      </c>
      <c r="T3406">
        <v>59597739</v>
      </c>
      <c r="U3406">
        <v>59597739</v>
      </c>
      <c r="V3406">
        <v>59597739</v>
      </c>
      <c r="W3406">
        <v>59597739</v>
      </c>
      <c r="X3406">
        <v>59597739</v>
      </c>
      <c r="Y3406">
        <v>59597739</v>
      </c>
      <c r="Z3406">
        <v>59597739</v>
      </c>
      <c r="AA3406">
        <v>59597739</v>
      </c>
      <c r="AB3406">
        <v>59597739</v>
      </c>
      <c r="AC3406">
        <v>59597739</v>
      </c>
      <c r="AD3406">
        <v>59597739</v>
      </c>
      <c r="AE3406" t="s">
        <v>95</v>
      </c>
      <c r="AF3406" s="8">
        <v>45473</v>
      </c>
    </row>
    <row r="3407" spans="1:32" x14ac:dyDescent="0.25">
      <c r="A3407" t="s">
        <v>9888</v>
      </c>
      <c r="B3407" s="10">
        <v>2024</v>
      </c>
      <c r="C3407" s="8">
        <v>45383</v>
      </c>
      <c r="D3407" s="8">
        <v>45473</v>
      </c>
      <c r="E3407" t="s">
        <v>83</v>
      </c>
      <c r="F3407">
        <v>8.9</v>
      </c>
      <c r="G3407" t="s">
        <v>174</v>
      </c>
      <c r="H3407" t="s">
        <v>9889</v>
      </c>
      <c r="I3407" t="s">
        <v>1347</v>
      </c>
      <c r="J3407" t="s">
        <v>962</v>
      </c>
      <c r="K3407" t="s">
        <v>9890</v>
      </c>
      <c r="L3407" t="s">
        <v>7947</v>
      </c>
      <c r="M3407" t="s">
        <v>91</v>
      </c>
      <c r="N3407">
        <v>8399</v>
      </c>
      <c r="O3407" t="s">
        <v>93</v>
      </c>
      <c r="P3407">
        <v>8399</v>
      </c>
      <c r="Q3407" t="s">
        <v>93</v>
      </c>
      <c r="R3407">
        <v>59597824</v>
      </c>
      <c r="S3407">
        <v>59597824</v>
      </c>
      <c r="T3407">
        <v>59597824</v>
      </c>
      <c r="U3407">
        <v>59597824</v>
      </c>
      <c r="V3407">
        <v>59597824</v>
      </c>
      <c r="W3407">
        <v>59597824</v>
      </c>
      <c r="X3407">
        <v>59597824</v>
      </c>
      <c r="Y3407">
        <v>59597824</v>
      </c>
      <c r="Z3407">
        <v>59597824</v>
      </c>
      <c r="AA3407">
        <v>59597824</v>
      </c>
      <c r="AB3407">
        <v>59597824</v>
      </c>
      <c r="AC3407">
        <v>59597824</v>
      </c>
      <c r="AD3407">
        <v>59597824</v>
      </c>
      <c r="AE3407" t="s">
        <v>95</v>
      </c>
      <c r="AF3407" s="8">
        <v>45473</v>
      </c>
    </row>
    <row r="3408" spans="1:32" x14ac:dyDescent="0.25">
      <c r="A3408" t="s">
        <v>9891</v>
      </c>
      <c r="B3408" s="10">
        <v>2024</v>
      </c>
      <c r="C3408" s="8">
        <v>45383</v>
      </c>
      <c r="D3408" s="8">
        <v>45473</v>
      </c>
      <c r="E3408" t="s">
        <v>83</v>
      </c>
      <c r="F3408">
        <v>7.9</v>
      </c>
      <c r="G3408" t="s">
        <v>124</v>
      </c>
      <c r="H3408" t="s">
        <v>9892</v>
      </c>
      <c r="I3408" t="s">
        <v>254</v>
      </c>
      <c r="J3408" t="s">
        <v>9893</v>
      </c>
      <c r="K3408" t="s">
        <v>9318</v>
      </c>
      <c r="L3408" t="s">
        <v>1707</v>
      </c>
      <c r="M3408" t="s">
        <v>137</v>
      </c>
      <c r="N3408">
        <v>6532</v>
      </c>
      <c r="O3408" t="s">
        <v>93</v>
      </c>
      <c r="P3408">
        <v>6532</v>
      </c>
      <c r="Q3408" t="s">
        <v>93</v>
      </c>
      <c r="R3408">
        <v>59597825</v>
      </c>
      <c r="S3408">
        <v>59597825</v>
      </c>
      <c r="T3408">
        <v>59597825</v>
      </c>
      <c r="U3408">
        <v>59597825</v>
      </c>
      <c r="V3408">
        <v>59597825</v>
      </c>
      <c r="W3408">
        <v>59597825</v>
      </c>
      <c r="X3408">
        <v>59597825</v>
      </c>
      <c r="Y3408">
        <v>59597825</v>
      </c>
      <c r="Z3408">
        <v>59597825</v>
      </c>
      <c r="AA3408">
        <v>59597825</v>
      </c>
      <c r="AB3408">
        <v>59597825</v>
      </c>
      <c r="AC3408">
        <v>59597825</v>
      </c>
      <c r="AD3408">
        <v>59597825</v>
      </c>
      <c r="AE3408" t="s">
        <v>95</v>
      </c>
      <c r="AF3408" s="8">
        <v>45473</v>
      </c>
    </row>
    <row r="3409" spans="1:32" x14ac:dyDescent="0.25">
      <c r="A3409" s="9" t="s">
        <v>9894</v>
      </c>
      <c r="B3409" s="10">
        <v>2024</v>
      </c>
      <c r="C3409" s="8">
        <v>45383</v>
      </c>
      <c r="D3409" s="8">
        <v>45473</v>
      </c>
      <c r="E3409" t="s">
        <v>83</v>
      </c>
      <c r="F3409">
        <v>11.9</v>
      </c>
      <c r="G3409" t="s">
        <v>157</v>
      </c>
      <c r="H3409" t="s">
        <v>337</v>
      </c>
      <c r="I3409" t="s">
        <v>240</v>
      </c>
      <c r="J3409" t="s">
        <v>1904</v>
      </c>
      <c r="K3409" t="s">
        <v>934</v>
      </c>
      <c r="L3409" t="s">
        <v>1707</v>
      </c>
      <c r="M3409" t="s">
        <v>91</v>
      </c>
      <c r="N3409">
        <v>9474</v>
      </c>
      <c r="O3409" t="s">
        <v>93</v>
      </c>
      <c r="P3409">
        <v>9474</v>
      </c>
      <c r="Q3409" t="s">
        <v>93</v>
      </c>
      <c r="R3409">
        <v>59597826</v>
      </c>
      <c r="S3409">
        <v>59597826</v>
      </c>
      <c r="T3409">
        <v>59597826</v>
      </c>
      <c r="U3409">
        <v>59597826</v>
      </c>
      <c r="V3409">
        <v>59597826</v>
      </c>
      <c r="W3409">
        <v>59597826</v>
      </c>
      <c r="X3409">
        <v>59597826</v>
      </c>
      <c r="Y3409">
        <v>59597826</v>
      </c>
      <c r="Z3409">
        <v>59597826</v>
      </c>
      <c r="AA3409">
        <v>59597826</v>
      </c>
      <c r="AB3409">
        <v>59597826</v>
      </c>
      <c r="AC3409">
        <v>59597826</v>
      </c>
      <c r="AD3409">
        <v>59597826</v>
      </c>
      <c r="AE3409" t="s">
        <v>95</v>
      </c>
      <c r="AF3409" s="8">
        <v>45473</v>
      </c>
    </row>
    <row r="3410" spans="1:32" x14ac:dyDescent="0.25">
      <c r="A3410" t="s">
        <v>9895</v>
      </c>
      <c r="B3410" s="10">
        <v>2024</v>
      </c>
      <c r="C3410" s="8">
        <v>45383</v>
      </c>
      <c r="D3410" s="8">
        <v>45473</v>
      </c>
      <c r="E3410" t="s">
        <v>83</v>
      </c>
      <c r="F3410">
        <v>8.9</v>
      </c>
      <c r="G3410" t="s">
        <v>99</v>
      </c>
      <c r="H3410" t="s">
        <v>6219</v>
      </c>
      <c r="I3410" t="s">
        <v>240</v>
      </c>
      <c r="J3410" t="s">
        <v>320</v>
      </c>
      <c r="K3410" t="s">
        <v>934</v>
      </c>
      <c r="L3410" t="s">
        <v>89</v>
      </c>
      <c r="M3410" t="s">
        <v>91</v>
      </c>
      <c r="N3410">
        <v>8399</v>
      </c>
      <c r="O3410" t="s">
        <v>93</v>
      </c>
      <c r="P3410">
        <v>8399</v>
      </c>
      <c r="Q3410" t="s">
        <v>93</v>
      </c>
      <c r="R3410">
        <v>59597827</v>
      </c>
      <c r="S3410">
        <v>59597827</v>
      </c>
      <c r="T3410">
        <v>59597827</v>
      </c>
      <c r="U3410">
        <v>59597827</v>
      </c>
      <c r="V3410">
        <v>59597827</v>
      </c>
      <c r="W3410">
        <v>59597827</v>
      </c>
      <c r="X3410">
        <v>59597827</v>
      </c>
      <c r="Y3410">
        <v>59597827</v>
      </c>
      <c r="Z3410">
        <v>59597827</v>
      </c>
      <c r="AA3410">
        <v>59597827</v>
      </c>
      <c r="AB3410">
        <v>59597827</v>
      </c>
      <c r="AC3410">
        <v>59597827</v>
      </c>
      <c r="AD3410">
        <v>59597827</v>
      </c>
      <c r="AE3410" t="s">
        <v>95</v>
      </c>
      <c r="AF3410" s="8">
        <v>45473</v>
      </c>
    </row>
    <row r="3411" spans="1:32" x14ac:dyDescent="0.25">
      <c r="A3411" t="s">
        <v>9896</v>
      </c>
      <c r="B3411" s="10">
        <v>2024</v>
      </c>
      <c r="C3411" s="8">
        <v>45383</v>
      </c>
      <c r="D3411" s="8">
        <v>45473</v>
      </c>
      <c r="E3411" t="s">
        <v>83</v>
      </c>
      <c r="F3411">
        <v>7.9</v>
      </c>
      <c r="G3411" t="s">
        <v>124</v>
      </c>
      <c r="H3411" t="s">
        <v>2676</v>
      </c>
      <c r="I3411" t="s">
        <v>159</v>
      </c>
      <c r="J3411" t="s">
        <v>241</v>
      </c>
      <c r="K3411" t="s">
        <v>934</v>
      </c>
      <c r="L3411" t="s">
        <v>2830</v>
      </c>
      <c r="M3411" t="s">
        <v>91</v>
      </c>
      <c r="N3411">
        <v>6532</v>
      </c>
      <c r="O3411" t="s">
        <v>93</v>
      </c>
      <c r="P3411">
        <v>6532</v>
      </c>
      <c r="Q3411" t="s">
        <v>93</v>
      </c>
      <c r="R3411">
        <v>59597828</v>
      </c>
      <c r="S3411">
        <v>59597828</v>
      </c>
      <c r="T3411">
        <v>59597828</v>
      </c>
      <c r="U3411">
        <v>59597828</v>
      </c>
      <c r="V3411">
        <v>59597828</v>
      </c>
      <c r="W3411">
        <v>59597828</v>
      </c>
      <c r="X3411">
        <v>59597828</v>
      </c>
      <c r="Y3411">
        <v>59597828</v>
      </c>
      <c r="Z3411">
        <v>59597828</v>
      </c>
      <c r="AA3411">
        <v>59597828</v>
      </c>
      <c r="AB3411">
        <v>59597828</v>
      </c>
      <c r="AC3411">
        <v>59597828</v>
      </c>
      <c r="AD3411">
        <v>59597828</v>
      </c>
      <c r="AE3411" t="s">
        <v>95</v>
      </c>
      <c r="AF3411" s="8">
        <v>45473</v>
      </c>
    </row>
    <row r="3412" spans="1:32" x14ac:dyDescent="0.25">
      <c r="A3412" t="s">
        <v>9897</v>
      </c>
      <c r="B3412" s="10">
        <v>2024</v>
      </c>
      <c r="C3412" s="8">
        <v>45383</v>
      </c>
      <c r="D3412" s="8">
        <v>45473</v>
      </c>
      <c r="E3412" t="s">
        <v>83</v>
      </c>
      <c r="F3412">
        <v>17.899999999999999</v>
      </c>
      <c r="G3412" t="s">
        <v>231</v>
      </c>
      <c r="H3412" t="s">
        <v>9898</v>
      </c>
      <c r="I3412" t="s">
        <v>87</v>
      </c>
      <c r="J3412" t="s">
        <v>1011</v>
      </c>
      <c r="K3412" t="s">
        <v>3052</v>
      </c>
      <c r="L3412" t="s">
        <v>1750</v>
      </c>
      <c r="M3412" t="s">
        <v>137</v>
      </c>
      <c r="N3412">
        <v>11343</v>
      </c>
      <c r="O3412" t="s">
        <v>93</v>
      </c>
      <c r="P3412">
        <v>11343</v>
      </c>
      <c r="Q3412" t="s">
        <v>93</v>
      </c>
      <c r="R3412">
        <v>59597829</v>
      </c>
      <c r="S3412">
        <v>59597829</v>
      </c>
      <c r="T3412">
        <v>59597829</v>
      </c>
      <c r="U3412">
        <v>59597829</v>
      </c>
      <c r="V3412">
        <v>59597829</v>
      </c>
      <c r="W3412">
        <v>59597829</v>
      </c>
      <c r="X3412">
        <v>59597829</v>
      </c>
      <c r="Y3412">
        <v>59597829</v>
      </c>
      <c r="Z3412">
        <v>59597829</v>
      </c>
      <c r="AA3412">
        <v>59597829</v>
      </c>
      <c r="AB3412">
        <v>59597829</v>
      </c>
      <c r="AC3412">
        <v>59597829</v>
      </c>
      <c r="AD3412">
        <v>59597829</v>
      </c>
      <c r="AE3412" t="s">
        <v>95</v>
      </c>
      <c r="AF3412" s="8">
        <v>45473</v>
      </c>
    </row>
    <row r="3413" spans="1:32" x14ac:dyDescent="0.25">
      <c r="A3413" t="s">
        <v>9899</v>
      </c>
      <c r="B3413" s="10">
        <v>2024</v>
      </c>
      <c r="C3413" s="8">
        <v>45383</v>
      </c>
      <c r="D3413" s="8">
        <v>45473</v>
      </c>
      <c r="E3413" t="s">
        <v>83</v>
      </c>
      <c r="F3413">
        <v>11.9</v>
      </c>
      <c r="G3413" t="s">
        <v>565</v>
      </c>
      <c r="H3413" t="e">
        <f>+Herrero</f>
        <v>#NAME?</v>
      </c>
      <c r="I3413" t="s">
        <v>144</v>
      </c>
      <c r="J3413" t="s">
        <v>8193</v>
      </c>
      <c r="K3413" t="s">
        <v>4349</v>
      </c>
      <c r="L3413" t="s">
        <v>7250</v>
      </c>
      <c r="M3413" t="s">
        <v>91</v>
      </c>
      <c r="N3413">
        <v>9474</v>
      </c>
      <c r="O3413" t="s">
        <v>93</v>
      </c>
      <c r="P3413">
        <v>9474</v>
      </c>
      <c r="Q3413" t="s">
        <v>93</v>
      </c>
      <c r="R3413">
        <v>59597979</v>
      </c>
      <c r="S3413">
        <v>59597979</v>
      </c>
      <c r="T3413">
        <v>59597979</v>
      </c>
      <c r="U3413">
        <v>59597979</v>
      </c>
      <c r="V3413">
        <v>59597979</v>
      </c>
      <c r="W3413">
        <v>59597979</v>
      </c>
      <c r="X3413">
        <v>59597979</v>
      </c>
      <c r="Y3413">
        <v>59597979</v>
      </c>
      <c r="Z3413">
        <v>59597979</v>
      </c>
      <c r="AA3413">
        <v>59597979</v>
      </c>
      <c r="AB3413">
        <v>59597979</v>
      </c>
      <c r="AC3413">
        <v>59597979</v>
      </c>
      <c r="AD3413">
        <v>59597979</v>
      </c>
      <c r="AE3413" t="s">
        <v>95</v>
      </c>
      <c r="AF3413" s="8">
        <v>45473</v>
      </c>
    </row>
    <row r="3414" spans="1:32" x14ac:dyDescent="0.25">
      <c r="A3414" t="s">
        <v>9900</v>
      </c>
      <c r="B3414" s="10">
        <v>2024</v>
      </c>
      <c r="C3414" s="8">
        <v>45383</v>
      </c>
      <c r="D3414" s="8">
        <v>45473</v>
      </c>
      <c r="E3414" t="s">
        <v>83</v>
      </c>
      <c r="F3414">
        <v>7.9</v>
      </c>
      <c r="G3414" t="s">
        <v>124</v>
      </c>
      <c r="H3414" t="s">
        <v>536</v>
      </c>
      <c r="I3414" t="s">
        <v>1018</v>
      </c>
      <c r="J3414" t="s">
        <v>4810</v>
      </c>
      <c r="K3414" t="s">
        <v>7708</v>
      </c>
      <c r="L3414" t="s">
        <v>6370</v>
      </c>
      <c r="M3414" t="s">
        <v>91</v>
      </c>
      <c r="N3414">
        <v>6532</v>
      </c>
      <c r="O3414" t="s">
        <v>93</v>
      </c>
      <c r="P3414">
        <v>6532</v>
      </c>
      <c r="Q3414" t="s">
        <v>93</v>
      </c>
      <c r="R3414">
        <v>59597980</v>
      </c>
      <c r="S3414">
        <v>59597980</v>
      </c>
      <c r="T3414">
        <v>59597980</v>
      </c>
      <c r="U3414">
        <v>59597980</v>
      </c>
      <c r="V3414">
        <v>59597980</v>
      </c>
      <c r="W3414">
        <v>59597980</v>
      </c>
      <c r="X3414">
        <v>59597980</v>
      </c>
      <c r="Y3414">
        <v>59597980</v>
      </c>
      <c r="Z3414">
        <v>59597980</v>
      </c>
      <c r="AA3414">
        <v>59597980</v>
      </c>
      <c r="AB3414">
        <v>59597980</v>
      </c>
      <c r="AC3414">
        <v>59597980</v>
      </c>
      <c r="AD3414">
        <v>59597980</v>
      </c>
      <c r="AE3414" t="s">
        <v>95</v>
      </c>
      <c r="AF3414" s="8">
        <v>45473</v>
      </c>
    </row>
    <row r="3415" spans="1:32" x14ac:dyDescent="0.25">
      <c r="A3415" t="s">
        <v>9901</v>
      </c>
      <c r="B3415" s="10">
        <v>2024</v>
      </c>
      <c r="C3415" s="8">
        <v>45383</v>
      </c>
      <c r="D3415" s="8">
        <v>45473</v>
      </c>
      <c r="E3415" t="s">
        <v>83</v>
      </c>
      <c r="F3415">
        <v>11.9</v>
      </c>
      <c r="G3415" t="s">
        <v>487</v>
      </c>
      <c r="H3415" t="s">
        <v>9902</v>
      </c>
      <c r="I3415" t="s">
        <v>134</v>
      </c>
      <c r="J3415" t="s">
        <v>3672</v>
      </c>
      <c r="K3415" t="s">
        <v>7708</v>
      </c>
      <c r="L3415" t="s">
        <v>6370</v>
      </c>
      <c r="M3415" t="s">
        <v>137</v>
      </c>
      <c r="N3415">
        <v>9474</v>
      </c>
      <c r="O3415" t="s">
        <v>93</v>
      </c>
      <c r="P3415">
        <v>9474</v>
      </c>
      <c r="Q3415" t="s">
        <v>93</v>
      </c>
      <c r="R3415">
        <v>59597981</v>
      </c>
      <c r="S3415">
        <v>59597981</v>
      </c>
      <c r="T3415">
        <v>59597981</v>
      </c>
      <c r="U3415">
        <v>59597981</v>
      </c>
      <c r="V3415">
        <v>59597981</v>
      </c>
      <c r="W3415">
        <v>59597981</v>
      </c>
      <c r="X3415">
        <v>59597981</v>
      </c>
      <c r="Y3415">
        <v>59597981</v>
      </c>
      <c r="Z3415">
        <v>59597981</v>
      </c>
      <c r="AA3415">
        <v>59597981</v>
      </c>
      <c r="AB3415">
        <v>59597981</v>
      </c>
      <c r="AC3415">
        <v>59597981</v>
      </c>
      <c r="AD3415">
        <v>59597981</v>
      </c>
      <c r="AE3415" t="s">
        <v>95</v>
      </c>
      <c r="AF3415" s="8">
        <v>45473</v>
      </c>
    </row>
    <row r="3416" spans="1:32" x14ac:dyDescent="0.25">
      <c r="A3416" t="s">
        <v>9903</v>
      </c>
      <c r="B3416" s="10">
        <v>2024</v>
      </c>
      <c r="C3416" s="8">
        <v>45383</v>
      </c>
      <c r="D3416" s="8">
        <v>45473</v>
      </c>
      <c r="E3416" t="s">
        <v>83</v>
      </c>
      <c r="F3416">
        <v>13.9</v>
      </c>
      <c r="G3416" t="s">
        <v>116</v>
      </c>
      <c r="H3416" t="s">
        <v>181</v>
      </c>
      <c r="I3416" t="s">
        <v>436</v>
      </c>
      <c r="J3416" t="s">
        <v>1374</v>
      </c>
      <c r="K3416" t="s">
        <v>428</v>
      </c>
      <c r="L3416" t="s">
        <v>3376</v>
      </c>
      <c r="M3416" t="s">
        <v>137</v>
      </c>
      <c r="N3416">
        <v>9927</v>
      </c>
      <c r="O3416" t="s">
        <v>93</v>
      </c>
      <c r="P3416">
        <v>9927</v>
      </c>
      <c r="Q3416" t="s">
        <v>93</v>
      </c>
      <c r="R3416">
        <v>59597982</v>
      </c>
      <c r="S3416">
        <v>59597982</v>
      </c>
      <c r="T3416">
        <v>59597982</v>
      </c>
      <c r="U3416">
        <v>59597982</v>
      </c>
      <c r="V3416">
        <v>59597982</v>
      </c>
      <c r="W3416">
        <v>59597982</v>
      </c>
      <c r="X3416">
        <v>59597982</v>
      </c>
      <c r="Y3416">
        <v>59597982</v>
      </c>
      <c r="Z3416">
        <v>59597982</v>
      </c>
      <c r="AA3416">
        <v>59597982</v>
      </c>
      <c r="AB3416">
        <v>59597982</v>
      </c>
      <c r="AC3416">
        <v>59597982</v>
      </c>
      <c r="AD3416">
        <v>59597982</v>
      </c>
      <c r="AE3416" t="s">
        <v>95</v>
      </c>
      <c r="AF3416" s="8">
        <v>45473</v>
      </c>
    </row>
    <row r="3417" spans="1:32" x14ac:dyDescent="0.25">
      <c r="A3417" t="s">
        <v>9904</v>
      </c>
      <c r="B3417" s="10">
        <v>2024</v>
      </c>
      <c r="C3417" s="8">
        <v>45383</v>
      </c>
      <c r="D3417" s="8">
        <v>45473</v>
      </c>
      <c r="E3417" t="s">
        <v>83</v>
      </c>
      <c r="F3417">
        <v>8.9</v>
      </c>
      <c r="G3417" t="s">
        <v>174</v>
      </c>
      <c r="H3417" t="s">
        <v>842</v>
      </c>
      <c r="I3417" t="s">
        <v>2680</v>
      </c>
      <c r="J3417" t="s">
        <v>8510</v>
      </c>
      <c r="K3417" t="s">
        <v>428</v>
      </c>
      <c r="L3417" t="s">
        <v>3376</v>
      </c>
      <c r="M3417" t="s">
        <v>137</v>
      </c>
      <c r="N3417">
        <v>8399</v>
      </c>
      <c r="O3417" t="s">
        <v>93</v>
      </c>
      <c r="P3417">
        <v>8399</v>
      </c>
      <c r="Q3417" t="s">
        <v>93</v>
      </c>
      <c r="R3417">
        <v>59597983</v>
      </c>
      <c r="S3417">
        <v>59597983</v>
      </c>
      <c r="T3417">
        <v>59597983</v>
      </c>
      <c r="U3417">
        <v>59597983</v>
      </c>
      <c r="V3417">
        <v>59597983</v>
      </c>
      <c r="W3417">
        <v>59597983</v>
      </c>
      <c r="X3417">
        <v>59597983</v>
      </c>
      <c r="Y3417">
        <v>59597983</v>
      </c>
      <c r="Z3417">
        <v>59597983</v>
      </c>
      <c r="AA3417">
        <v>59597983</v>
      </c>
      <c r="AB3417">
        <v>59597983</v>
      </c>
      <c r="AC3417">
        <v>59597983</v>
      </c>
      <c r="AD3417">
        <v>59597983</v>
      </c>
      <c r="AE3417" t="s">
        <v>95</v>
      </c>
      <c r="AF3417" s="8">
        <v>45473</v>
      </c>
    </row>
    <row r="3418" spans="1:32" x14ac:dyDescent="0.25">
      <c r="A3418" t="s">
        <v>9905</v>
      </c>
      <c r="B3418" s="10">
        <v>2024</v>
      </c>
      <c r="C3418" s="8">
        <v>45383</v>
      </c>
      <c r="D3418" s="8">
        <v>45473</v>
      </c>
      <c r="E3418" t="s">
        <v>83</v>
      </c>
      <c r="F3418">
        <v>8.9</v>
      </c>
      <c r="G3418" t="s">
        <v>174</v>
      </c>
      <c r="H3418" t="s">
        <v>344</v>
      </c>
      <c r="I3418" t="s">
        <v>868</v>
      </c>
      <c r="J3418" t="s">
        <v>774</v>
      </c>
      <c r="K3418" t="s">
        <v>1168</v>
      </c>
      <c r="L3418" t="s">
        <v>184</v>
      </c>
      <c r="M3418" t="s">
        <v>137</v>
      </c>
      <c r="N3418">
        <v>7364</v>
      </c>
      <c r="O3418" t="s">
        <v>93</v>
      </c>
      <c r="P3418">
        <v>7364</v>
      </c>
      <c r="Q3418" t="s">
        <v>93</v>
      </c>
      <c r="R3418">
        <v>59597984</v>
      </c>
      <c r="S3418">
        <v>59597984</v>
      </c>
      <c r="T3418">
        <v>59597984</v>
      </c>
      <c r="U3418">
        <v>59597984</v>
      </c>
      <c r="V3418">
        <v>59597984</v>
      </c>
      <c r="W3418">
        <v>59597984</v>
      </c>
      <c r="X3418">
        <v>59597984</v>
      </c>
      <c r="Y3418">
        <v>59597984</v>
      </c>
      <c r="Z3418">
        <v>59597984</v>
      </c>
      <c r="AA3418">
        <v>59597984</v>
      </c>
      <c r="AB3418">
        <v>59597984</v>
      </c>
      <c r="AC3418">
        <v>59597984</v>
      </c>
      <c r="AD3418">
        <v>59597984</v>
      </c>
      <c r="AE3418" t="s">
        <v>95</v>
      </c>
      <c r="AF3418" s="8">
        <v>45473</v>
      </c>
    </row>
    <row r="3419" spans="1:32" x14ac:dyDescent="0.25">
      <c r="A3419" t="s">
        <v>9906</v>
      </c>
      <c r="B3419" s="10">
        <v>2024</v>
      </c>
      <c r="C3419" s="8">
        <v>45383</v>
      </c>
      <c r="D3419" s="8">
        <v>45473</v>
      </c>
      <c r="E3419" t="s">
        <v>83</v>
      </c>
      <c r="F3419">
        <v>8.9</v>
      </c>
      <c r="G3419" t="s">
        <v>99</v>
      </c>
      <c r="H3419" t="e">
        <f>+Rastrillero De Bacheo Y Asfalto</f>
        <v>#NAME?</v>
      </c>
      <c r="I3419" t="s">
        <v>196</v>
      </c>
      <c r="J3419" t="s">
        <v>1672</v>
      </c>
      <c r="K3419" t="s">
        <v>1168</v>
      </c>
      <c r="L3419" t="s">
        <v>503</v>
      </c>
      <c r="M3419" t="s">
        <v>137</v>
      </c>
      <c r="N3419">
        <v>8399</v>
      </c>
      <c r="O3419" t="s">
        <v>93</v>
      </c>
      <c r="P3419">
        <v>8399</v>
      </c>
      <c r="Q3419" t="s">
        <v>93</v>
      </c>
      <c r="R3419">
        <v>59597985</v>
      </c>
      <c r="S3419">
        <v>59597985</v>
      </c>
      <c r="T3419">
        <v>59597985</v>
      </c>
      <c r="U3419">
        <v>59597985</v>
      </c>
      <c r="V3419">
        <v>59597985</v>
      </c>
      <c r="W3419">
        <v>59597985</v>
      </c>
      <c r="X3419">
        <v>59597985</v>
      </c>
      <c r="Y3419">
        <v>59597985</v>
      </c>
      <c r="Z3419">
        <v>59597985</v>
      </c>
      <c r="AA3419">
        <v>59597985</v>
      </c>
      <c r="AB3419">
        <v>59597985</v>
      </c>
      <c r="AC3419">
        <v>59597985</v>
      </c>
      <c r="AD3419">
        <v>59597985</v>
      </c>
      <c r="AE3419" t="s">
        <v>95</v>
      </c>
      <c r="AF3419" s="8">
        <v>45473</v>
      </c>
    </row>
    <row r="3420" spans="1:32" x14ac:dyDescent="0.25">
      <c r="A3420" t="s">
        <v>9907</v>
      </c>
      <c r="B3420" s="10">
        <v>2024</v>
      </c>
      <c r="C3420" s="8">
        <v>45383</v>
      </c>
      <c r="D3420" s="8">
        <v>45473</v>
      </c>
      <c r="E3420" t="s">
        <v>83</v>
      </c>
      <c r="F3420">
        <v>8.9</v>
      </c>
      <c r="G3420" t="s">
        <v>99</v>
      </c>
      <c r="H3420" t="e">
        <f>+Intendente Y Aux De Intendencia</f>
        <v>#NAME?</v>
      </c>
      <c r="I3420" t="s">
        <v>309</v>
      </c>
      <c r="J3420" t="s">
        <v>9908</v>
      </c>
      <c r="K3420" t="s">
        <v>1408</v>
      </c>
      <c r="L3420" t="s">
        <v>2066</v>
      </c>
      <c r="M3420" t="s">
        <v>137</v>
      </c>
      <c r="N3420">
        <v>8399</v>
      </c>
      <c r="O3420" t="s">
        <v>93</v>
      </c>
      <c r="P3420">
        <v>8399</v>
      </c>
      <c r="Q3420" t="s">
        <v>93</v>
      </c>
      <c r="R3420">
        <v>59598071</v>
      </c>
      <c r="S3420">
        <v>59598071</v>
      </c>
      <c r="T3420">
        <v>59598071</v>
      </c>
      <c r="U3420">
        <v>59598071</v>
      </c>
      <c r="V3420">
        <v>59598071</v>
      </c>
      <c r="W3420">
        <v>59598071</v>
      </c>
      <c r="X3420">
        <v>59598071</v>
      </c>
      <c r="Y3420">
        <v>59598071</v>
      </c>
      <c r="Z3420">
        <v>59598071</v>
      </c>
      <c r="AA3420">
        <v>59598071</v>
      </c>
      <c r="AB3420">
        <v>59598071</v>
      </c>
      <c r="AC3420">
        <v>59598071</v>
      </c>
      <c r="AD3420">
        <v>59598071</v>
      </c>
      <c r="AE3420" t="s">
        <v>95</v>
      </c>
      <c r="AF3420" s="8">
        <v>45473</v>
      </c>
    </row>
    <row r="3421" spans="1:32" x14ac:dyDescent="0.25">
      <c r="A3421" t="s">
        <v>9909</v>
      </c>
      <c r="B3421" s="10">
        <v>2024</v>
      </c>
      <c r="C3421" s="8">
        <v>45383</v>
      </c>
      <c r="D3421" s="8">
        <v>45473</v>
      </c>
      <c r="E3421" t="s">
        <v>83</v>
      </c>
      <c r="F3421">
        <v>17.899999999999999</v>
      </c>
      <c r="G3421" t="s">
        <v>231</v>
      </c>
      <c r="H3421" t="s">
        <v>195</v>
      </c>
      <c r="I3421" t="s">
        <v>645</v>
      </c>
      <c r="J3421" t="s">
        <v>1019</v>
      </c>
      <c r="K3421" t="s">
        <v>1408</v>
      </c>
      <c r="L3421" t="s">
        <v>9509</v>
      </c>
      <c r="M3421" t="s">
        <v>137</v>
      </c>
      <c r="N3421">
        <v>11343</v>
      </c>
      <c r="O3421" t="s">
        <v>93</v>
      </c>
      <c r="P3421">
        <v>11343</v>
      </c>
      <c r="Q3421" t="s">
        <v>93</v>
      </c>
      <c r="R3421">
        <v>59598072</v>
      </c>
      <c r="S3421">
        <v>59598072</v>
      </c>
      <c r="T3421">
        <v>59598072</v>
      </c>
      <c r="U3421">
        <v>59598072</v>
      </c>
      <c r="V3421">
        <v>59598072</v>
      </c>
      <c r="W3421">
        <v>59598072</v>
      </c>
      <c r="X3421">
        <v>59598072</v>
      </c>
      <c r="Y3421">
        <v>59598072</v>
      </c>
      <c r="Z3421">
        <v>59598072</v>
      </c>
      <c r="AA3421">
        <v>59598072</v>
      </c>
      <c r="AB3421">
        <v>59598072</v>
      </c>
      <c r="AC3421">
        <v>59598072</v>
      </c>
      <c r="AD3421">
        <v>59598072</v>
      </c>
      <c r="AE3421" t="s">
        <v>95</v>
      </c>
      <c r="AF3421" s="8">
        <v>45473</v>
      </c>
    </row>
    <row r="3422" spans="1:32" x14ac:dyDescent="0.25">
      <c r="A3422" t="s">
        <v>9910</v>
      </c>
      <c r="B3422" s="10">
        <v>2024</v>
      </c>
      <c r="C3422" s="8">
        <v>45383</v>
      </c>
      <c r="D3422" s="8">
        <v>45473</v>
      </c>
      <c r="E3422" t="s">
        <v>83</v>
      </c>
      <c r="F3422">
        <v>7.9</v>
      </c>
      <c r="G3422" t="s">
        <v>124</v>
      </c>
      <c r="H3422" t="s">
        <v>9911</v>
      </c>
      <c r="I3422" t="s">
        <v>1018</v>
      </c>
      <c r="J3422" t="s">
        <v>145</v>
      </c>
      <c r="K3422" t="s">
        <v>147</v>
      </c>
      <c r="L3422" t="s">
        <v>2183</v>
      </c>
      <c r="M3422" t="s">
        <v>91</v>
      </c>
      <c r="N3422">
        <v>6532</v>
      </c>
      <c r="O3422" t="s">
        <v>93</v>
      </c>
      <c r="P3422">
        <v>6532</v>
      </c>
      <c r="Q3422" t="s">
        <v>93</v>
      </c>
      <c r="R3422">
        <v>59598073</v>
      </c>
      <c r="S3422">
        <v>59598073</v>
      </c>
      <c r="T3422">
        <v>59598073</v>
      </c>
      <c r="U3422">
        <v>59598073</v>
      </c>
      <c r="V3422">
        <v>59598073</v>
      </c>
      <c r="W3422">
        <v>59598073</v>
      </c>
      <c r="X3422">
        <v>59598073</v>
      </c>
      <c r="Y3422">
        <v>59598073</v>
      </c>
      <c r="Z3422">
        <v>59598073</v>
      </c>
      <c r="AA3422">
        <v>59598073</v>
      </c>
      <c r="AB3422">
        <v>59598073</v>
      </c>
      <c r="AC3422">
        <v>59598073</v>
      </c>
      <c r="AD3422">
        <v>59598073</v>
      </c>
      <c r="AE3422" t="s">
        <v>95</v>
      </c>
      <c r="AF3422" s="8">
        <v>45473</v>
      </c>
    </row>
    <row r="3423" spans="1:32" x14ac:dyDescent="0.25">
      <c r="A3423" t="s">
        <v>9912</v>
      </c>
      <c r="B3423" s="10">
        <v>2024</v>
      </c>
      <c r="C3423" s="8">
        <v>45383</v>
      </c>
      <c r="D3423" s="8">
        <v>45473</v>
      </c>
      <c r="E3423" t="s">
        <v>83</v>
      </c>
      <c r="F3423">
        <v>7.9</v>
      </c>
      <c r="G3423" t="s">
        <v>124</v>
      </c>
      <c r="H3423" t="s">
        <v>9913</v>
      </c>
      <c r="I3423" t="s">
        <v>1581</v>
      </c>
      <c r="J3423" t="s">
        <v>9914</v>
      </c>
      <c r="K3423" t="s">
        <v>147</v>
      </c>
      <c r="L3423" t="s">
        <v>2066</v>
      </c>
      <c r="M3423" t="s">
        <v>137</v>
      </c>
      <c r="N3423">
        <v>6532</v>
      </c>
      <c r="O3423" t="s">
        <v>93</v>
      </c>
      <c r="P3423">
        <v>6532</v>
      </c>
      <c r="Q3423" t="s">
        <v>93</v>
      </c>
      <c r="R3423">
        <v>59598074</v>
      </c>
      <c r="S3423">
        <v>59598074</v>
      </c>
      <c r="T3423">
        <v>59598074</v>
      </c>
      <c r="U3423">
        <v>59598074</v>
      </c>
      <c r="V3423">
        <v>59598074</v>
      </c>
      <c r="W3423">
        <v>59598074</v>
      </c>
      <c r="X3423">
        <v>59598074</v>
      </c>
      <c r="Y3423">
        <v>59598074</v>
      </c>
      <c r="Z3423">
        <v>59598074</v>
      </c>
      <c r="AA3423">
        <v>59598074</v>
      </c>
      <c r="AB3423">
        <v>59598074</v>
      </c>
      <c r="AC3423">
        <v>59598074</v>
      </c>
      <c r="AD3423">
        <v>59598074</v>
      </c>
      <c r="AE3423" t="s">
        <v>95</v>
      </c>
      <c r="AF3423" s="8">
        <v>45473</v>
      </c>
    </row>
    <row r="3424" spans="1:32" x14ac:dyDescent="0.25">
      <c r="A3424" t="s">
        <v>9915</v>
      </c>
      <c r="B3424" s="10">
        <v>2024</v>
      </c>
      <c r="C3424" s="8">
        <v>45383</v>
      </c>
      <c r="D3424" s="8">
        <v>45473</v>
      </c>
      <c r="E3424" t="s">
        <v>83</v>
      </c>
      <c r="F3424">
        <v>15.9</v>
      </c>
      <c r="G3424" t="s">
        <v>482</v>
      </c>
      <c r="H3424" t="s">
        <v>308</v>
      </c>
      <c r="I3424" t="s">
        <v>838</v>
      </c>
      <c r="J3424" t="s">
        <v>1081</v>
      </c>
      <c r="K3424" t="s">
        <v>147</v>
      </c>
      <c r="L3424" t="s">
        <v>9916</v>
      </c>
      <c r="M3424" t="s">
        <v>91</v>
      </c>
      <c r="N3424">
        <v>10774</v>
      </c>
      <c r="O3424" t="s">
        <v>93</v>
      </c>
      <c r="P3424">
        <v>10774</v>
      </c>
      <c r="Q3424" t="s">
        <v>93</v>
      </c>
      <c r="R3424">
        <v>59598075</v>
      </c>
      <c r="S3424">
        <v>59598075</v>
      </c>
      <c r="T3424">
        <v>59598075</v>
      </c>
      <c r="U3424">
        <v>59598075</v>
      </c>
      <c r="V3424">
        <v>59598075</v>
      </c>
      <c r="W3424">
        <v>59598075</v>
      </c>
      <c r="X3424">
        <v>59598075</v>
      </c>
      <c r="Y3424">
        <v>59598075</v>
      </c>
      <c r="Z3424">
        <v>59598075</v>
      </c>
      <c r="AA3424">
        <v>59598075</v>
      </c>
      <c r="AB3424">
        <v>59598075</v>
      </c>
      <c r="AC3424">
        <v>59598075</v>
      </c>
      <c r="AD3424">
        <v>59598075</v>
      </c>
      <c r="AE3424" t="s">
        <v>95</v>
      </c>
      <c r="AF3424" s="8">
        <v>45473</v>
      </c>
    </row>
    <row r="3425" spans="1:32" x14ac:dyDescent="0.25">
      <c r="A3425" t="s">
        <v>9917</v>
      </c>
      <c r="B3425" s="10">
        <v>2024</v>
      </c>
      <c r="C3425" s="8">
        <v>45383</v>
      </c>
      <c r="D3425" s="8">
        <v>45473</v>
      </c>
      <c r="E3425" t="s">
        <v>83</v>
      </c>
      <c r="F3425">
        <v>12.9</v>
      </c>
      <c r="G3425" t="s">
        <v>1361</v>
      </c>
      <c r="H3425" t="e">
        <f>+Chofer De Parques Y Jardines</f>
        <v>#NAME?</v>
      </c>
      <c r="I3425" t="s">
        <v>144</v>
      </c>
      <c r="J3425" t="s">
        <v>4725</v>
      </c>
      <c r="K3425" t="s">
        <v>147</v>
      </c>
      <c r="L3425" t="s">
        <v>9916</v>
      </c>
      <c r="M3425" t="s">
        <v>91</v>
      </c>
      <c r="N3425">
        <v>9567</v>
      </c>
      <c r="O3425" t="s">
        <v>93</v>
      </c>
      <c r="P3425">
        <v>9567</v>
      </c>
      <c r="Q3425" t="s">
        <v>93</v>
      </c>
      <c r="R3425">
        <v>59598076</v>
      </c>
      <c r="S3425">
        <v>59598076</v>
      </c>
      <c r="T3425">
        <v>59598076</v>
      </c>
      <c r="U3425">
        <v>59598076</v>
      </c>
      <c r="V3425">
        <v>59598076</v>
      </c>
      <c r="W3425">
        <v>59598076</v>
      </c>
      <c r="X3425">
        <v>59598076</v>
      </c>
      <c r="Y3425">
        <v>59598076</v>
      </c>
      <c r="Z3425">
        <v>59598076</v>
      </c>
      <c r="AA3425">
        <v>59598076</v>
      </c>
      <c r="AB3425">
        <v>59598076</v>
      </c>
      <c r="AC3425">
        <v>59598076</v>
      </c>
      <c r="AD3425">
        <v>59598076</v>
      </c>
      <c r="AE3425" t="s">
        <v>95</v>
      </c>
      <c r="AF3425" s="8">
        <v>45473</v>
      </c>
    </row>
    <row r="3426" spans="1:32" x14ac:dyDescent="0.25">
      <c r="A3426" t="s">
        <v>9918</v>
      </c>
      <c r="B3426" s="10">
        <v>2024</v>
      </c>
      <c r="C3426" s="8">
        <v>45383</v>
      </c>
      <c r="D3426" s="8">
        <v>45473</v>
      </c>
      <c r="E3426" t="s">
        <v>83</v>
      </c>
      <c r="F3426">
        <v>8</v>
      </c>
      <c r="G3426" t="s">
        <v>99</v>
      </c>
      <c r="H3426" t="s">
        <v>9919</v>
      </c>
      <c r="I3426" t="s">
        <v>87</v>
      </c>
      <c r="J3426" t="s">
        <v>809</v>
      </c>
      <c r="K3426" t="s">
        <v>503</v>
      </c>
      <c r="L3426" t="s">
        <v>990</v>
      </c>
      <c r="M3426" t="s">
        <v>91</v>
      </c>
      <c r="N3426">
        <v>7364</v>
      </c>
      <c r="O3426" t="s">
        <v>93</v>
      </c>
      <c r="P3426">
        <v>7364</v>
      </c>
      <c r="Q3426" t="s">
        <v>93</v>
      </c>
      <c r="R3426">
        <v>59598163</v>
      </c>
      <c r="S3426">
        <v>59598163</v>
      </c>
      <c r="T3426">
        <v>59598163</v>
      </c>
      <c r="U3426">
        <v>59598163</v>
      </c>
      <c r="V3426">
        <v>59598163</v>
      </c>
      <c r="W3426">
        <v>59598163</v>
      </c>
      <c r="X3426">
        <v>59598163</v>
      </c>
      <c r="Y3426">
        <v>59598163</v>
      </c>
      <c r="Z3426">
        <v>59598163</v>
      </c>
      <c r="AA3426">
        <v>59598163</v>
      </c>
      <c r="AB3426">
        <v>59598163</v>
      </c>
      <c r="AC3426">
        <v>59598163</v>
      </c>
      <c r="AD3426">
        <v>59598163</v>
      </c>
      <c r="AE3426" t="s">
        <v>95</v>
      </c>
      <c r="AF3426" s="8">
        <v>45473</v>
      </c>
    </row>
    <row r="3427" spans="1:32" x14ac:dyDescent="0.25">
      <c r="A3427" t="s">
        <v>9920</v>
      </c>
      <c r="B3427" s="10">
        <v>2024</v>
      </c>
      <c r="C3427" s="8">
        <v>45383</v>
      </c>
      <c r="D3427" s="8">
        <v>45473</v>
      </c>
      <c r="E3427" t="s">
        <v>83</v>
      </c>
      <c r="F3427">
        <v>15.9</v>
      </c>
      <c r="G3427" t="s">
        <v>676</v>
      </c>
      <c r="H3427" t="s">
        <v>9921</v>
      </c>
      <c r="I3427" t="s">
        <v>109</v>
      </c>
      <c r="J3427" t="s">
        <v>135</v>
      </c>
      <c r="K3427" t="s">
        <v>503</v>
      </c>
      <c r="L3427" t="s">
        <v>219</v>
      </c>
      <c r="M3427" t="s">
        <v>137</v>
      </c>
      <c r="N3427">
        <v>10410</v>
      </c>
      <c r="O3427" t="s">
        <v>93</v>
      </c>
      <c r="P3427">
        <v>10410</v>
      </c>
      <c r="Q3427" t="s">
        <v>93</v>
      </c>
      <c r="R3427">
        <v>59598164</v>
      </c>
      <c r="S3427">
        <v>59598164</v>
      </c>
      <c r="T3427">
        <v>59598164</v>
      </c>
      <c r="U3427">
        <v>59598164</v>
      </c>
      <c r="V3427">
        <v>59598164</v>
      </c>
      <c r="W3427">
        <v>59598164</v>
      </c>
      <c r="X3427">
        <v>59598164</v>
      </c>
      <c r="Y3427">
        <v>59598164</v>
      </c>
      <c r="Z3427">
        <v>59598164</v>
      </c>
      <c r="AA3427">
        <v>59598164</v>
      </c>
      <c r="AB3427">
        <v>59598164</v>
      </c>
      <c r="AC3427">
        <v>59598164</v>
      </c>
      <c r="AD3427">
        <v>59598164</v>
      </c>
      <c r="AE3427" t="s">
        <v>95</v>
      </c>
      <c r="AF3427" s="8">
        <v>45473</v>
      </c>
    </row>
    <row r="3428" spans="1:32" x14ac:dyDescent="0.25">
      <c r="A3428" t="s">
        <v>9922</v>
      </c>
      <c r="B3428" s="10">
        <v>2024</v>
      </c>
      <c r="C3428" s="8">
        <v>45383</v>
      </c>
      <c r="D3428" s="8">
        <v>45473</v>
      </c>
      <c r="E3428" t="s">
        <v>83</v>
      </c>
      <c r="F3428">
        <v>13.9</v>
      </c>
      <c r="G3428" t="s">
        <v>2032</v>
      </c>
      <c r="H3428" t="s">
        <v>9923</v>
      </c>
      <c r="I3428" t="s">
        <v>109</v>
      </c>
      <c r="J3428" t="s">
        <v>694</v>
      </c>
      <c r="K3428" t="s">
        <v>503</v>
      </c>
      <c r="L3428" t="s">
        <v>316</v>
      </c>
      <c r="M3428" t="s">
        <v>91</v>
      </c>
      <c r="N3428">
        <v>9927</v>
      </c>
      <c r="O3428" t="s">
        <v>93</v>
      </c>
      <c r="P3428">
        <v>9927</v>
      </c>
      <c r="Q3428" t="s">
        <v>93</v>
      </c>
      <c r="R3428">
        <v>59598165</v>
      </c>
      <c r="S3428">
        <v>59598165</v>
      </c>
      <c r="T3428">
        <v>59598165</v>
      </c>
      <c r="U3428">
        <v>59598165</v>
      </c>
      <c r="V3428">
        <v>59598165</v>
      </c>
      <c r="W3428">
        <v>59598165</v>
      </c>
      <c r="X3428">
        <v>59598165</v>
      </c>
      <c r="Y3428">
        <v>59598165</v>
      </c>
      <c r="Z3428">
        <v>59598165</v>
      </c>
      <c r="AA3428">
        <v>59598165</v>
      </c>
      <c r="AB3428">
        <v>59598165</v>
      </c>
      <c r="AC3428">
        <v>59598165</v>
      </c>
      <c r="AD3428">
        <v>59598165</v>
      </c>
      <c r="AE3428" t="s">
        <v>95</v>
      </c>
      <c r="AF3428" s="8">
        <v>45473</v>
      </c>
    </row>
    <row r="3429" spans="1:32" x14ac:dyDescent="0.25">
      <c r="A3429" s="9" t="s">
        <v>9924</v>
      </c>
      <c r="B3429" s="10">
        <v>2024</v>
      </c>
      <c r="C3429" s="8">
        <v>45383</v>
      </c>
      <c r="D3429" s="8">
        <v>45473</v>
      </c>
      <c r="E3429" t="s">
        <v>83</v>
      </c>
      <c r="F3429">
        <v>8.9</v>
      </c>
      <c r="G3429" t="s">
        <v>99</v>
      </c>
      <c r="H3429" t="s">
        <v>9925</v>
      </c>
      <c r="I3429" t="s">
        <v>109</v>
      </c>
      <c r="J3429" t="s">
        <v>1011</v>
      </c>
      <c r="K3429" t="s">
        <v>503</v>
      </c>
      <c r="L3429" t="s">
        <v>166</v>
      </c>
      <c r="M3429" t="s">
        <v>137</v>
      </c>
      <c r="N3429">
        <v>8399</v>
      </c>
      <c r="O3429" t="s">
        <v>93</v>
      </c>
      <c r="P3429">
        <v>8399</v>
      </c>
      <c r="Q3429" t="s">
        <v>93</v>
      </c>
      <c r="R3429">
        <v>59598166</v>
      </c>
      <c r="S3429">
        <v>59598166</v>
      </c>
      <c r="T3429">
        <v>59598166</v>
      </c>
      <c r="U3429">
        <v>59598166</v>
      </c>
      <c r="V3429">
        <v>59598166</v>
      </c>
      <c r="W3429">
        <v>59598166</v>
      </c>
      <c r="X3429">
        <v>59598166</v>
      </c>
      <c r="Y3429">
        <v>59598166</v>
      </c>
      <c r="Z3429">
        <v>59598166</v>
      </c>
      <c r="AA3429">
        <v>59598166</v>
      </c>
      <c r="AB3429">
        <v>59598166</v>
      </c>
      <c r="AC3429">
        <v>59598166</v>
      </c>
      <c r="AD3429">
        <v>59598166</v>
      </c>
      <c r="AE3429" t="s">
        <v>95</v>
      </c>
      <c r="AF3429" s="8">
        <v>45473</v>
      </c>
    </row>
    <row r="3430" spans="1:32" x14ac:dyDescent="0.25">
      <c r="A3430" t="s">
        <v>9926</v>
      </c>
      <c r="B3430" s="10">
        <v>2024</v>
      </c>
      <c r="C3430" s="8">
        <v>45383</v>
      </c>
      <c r="D3430" s="8">
        <v>45473</v>
      </c>
      <c r="E3430" t="s">
        <v>83</v>
      </c>
      <c r="F3430">
        <v>19.899999999999999</v>
      </c>
      <c r="G3430" t="s">
        <v>107</v>
      </c>
      <c r="H3430" t="s">
        <v>9927</v>
      </c>
      <c r="I3430" t="s">
        <v>134</v>
      </c>
      <c r="J3430" t="s">
        <v>5539</v>
      </c>
      <c r="K3430" t="s">
        <v>503</v>
      </c>
      <c r="L3430" t="s">
        <v>89</v>
      </c>
      <c r="M3430" t="s">
        <v>137</v>
      </c>
      <c r="N3430">
        <v>10916</v>
      </c>
      <c r="O3430" t="s">
        <v>93</v>
      </c>
      <c r="P3430">
        <v>10916</v>
      </c>
      <c r="Q3430" t="s">
        <v>93</v>
      </c>
      <c r="R3430">
        <v>59598167</v>
      </c>
      <c r="S3430">
        <v>59598167</v>
      </c>
      <c r="T3430">
        <v>59598167</v>
      </c>
      <c r="U3430">
        <v>59598167</v>
      </c>
      <c r="V3430">
        <v>59598167</v>
      </c>
      <c r="W3430">
        <v>59598167</v>
      </c>
      <c r="X3430">
        <v>59598167</v>
      </c>
      <c r="Y3430">
        <v>59598167</v>
      </c>
      <c r="Z3430">
        <v>59598167</v>
      </c>
      <c r="AA3430">
        <v>59598167</v>
      </c>
      <c r="AB3430">
        <v>59598167</v>
      </c>
      <c r="AC3430">
        <v>59598167</v>
      </c>
      <c r="AD3430">
        <v>59598167</v>
      </c>
      <c r="AE3430" t="s">
        <v>95</v>
      </c>
      <c r="AF3430" s="8">
        <v>45473</v>
      </c>
    </row>
    <row r="3431" spans="1:32" x14ac:dyDescent="0.25">
      <c r="A3431" t="s">
        <v>9928</v>
      </c>
      <c r="B3431" s="10">
        <v>2024</v>
      </c>
      <c r="C3431" s="8">
        <v>45383</v>
      </c>
      <c r="D3431" s="8">
        <v>45473</v>
      </c>
      <c r="E3431" t="s">
        <v>83</v>
      </c>
      <c r="F3431">
        <v>19.899999999999999</v>
      </c>
      <c r="G3431" t="s">
        <v>107</v>
      </c>
      <c r="H3431" t="s">
        <v>9929</v>
      </c>
      <c r="I3431" t="s">
        <v>134</v>
      </c>
      <c r="J3431" t="s">
        <v>9632</v>
      </c>
      <c r="K3431" t="s">
        <v>503</v>
      </c>
      <c r="L3431" t="s">
        <v>1750</v>
      </c>
      <c r="M3431" t="s">
        <v>137</v>
      </c>
      <c r="N3431">
        <v>11949</v>
      </c>
      <c r="O3431" t="s">
        <v>93</v>
      </c>
      <c r="P3431">
        <v>11949</v>
      </c>
      <c r="Q3431" t="s">
        <v>93</v>
      </c>
      <c r="R3431">
        <v>59598168</v>
      </c>
      <c r="S3431">
        <v>59598168</v>
      </c>
      <c r="T3431">
        <v>59598168</v>
      </c>
      <c r="U3431">
        <v>59598168</v>
      </c>
      <c r="V3431">
        <v>59598168</v>
      </c>
      <c r="W3431">
        <v>59598168</v>
      </c>
      <c r="X3431">
        <v>59598168</v>
      </c>
      <c r="Y3431">
        <v>59598168</v>
      </c>
      <c r="Z3431">
        <v>59598168</v>
      </c>
      <c r="AA3431">
        <v>59598168</v>
      </c>
      <c r="AB3431">
        <v>59598168</v>
      </c>
      <c r="AC3431">
        <v>59598168</v>
      </c>
      <c r="AD3431">
        <v>59598168</v>
      </c>
      <c r="AE3431" t="s">
        <v>95</v>
      </c>
      <c r="AF3431" s="8">
        <v>45473</v>
      </c>
    </row>
    <row r="3432" spans="1:32" x14ac:dyDescent="0.25">
      <c r="A3432" t="s">
        <v>9930</v>
      </c>
      <c r="B3432" s="10">
        <v>2024</v>
      </c>
      <c r="C3432" s="8">
        <v>45383</v>
      </c>
      <c r="D3432" s="8">
        <v>45473</v>
      </c>
      <c r="E3432" t="s">
        <v>83</v>
      </c>
      <c r="F3432">
        <v>8.9</v>
      </c>
      <c r="G3432" t="s">
        <v>174</v>
      </c>
      <c r="H3432" t="s">
        <v>195</v>
      </c>
      <c r="I3432" t="s">
        <v>372</v>
      </c>
      <c r="J3432" t="s">
        <v>9931</v>
      </c>
      <c r="K3432" t="s">
        <v>4443</v>
      </c>
      <c r="L3432" t="s">
        <v>111</v>
      </c>
      <c r="M3432" t="s">
        <v>137</v>
      </c>
      <c r="N3432">
        <v>8399</v>
      </c>
      <c r="O3432" t="s">
        <v>93</v>
      </c>
      <c r="P3432">
        <v>8399</v>
      </c>
      <c r="Q3432" t="s">
        <v>93</v>
      </c>
      <c r="R3432">
        <v>59598254</v>
      </c>
      <c r="S3432">
        <v>59598254</v>
      </c>
      <c r="T3432">
        <v>59598254</v>
      </c>
      <c r="U3432">
        <v>59598254</v>
      </c>
      <c r="V3432">
        <v>59598254</v>
      </c>
      <c r="W3432">
        <v>59598254</v>
      </c>
      <c r="X3432">
        <v>59598254</v>
      </c>
      <c r="Y3432">
        <v>59598254</v>
      </c>
      <c r="Z3432">
        <v>59598254</v>
      </c>
      <c r="AA3432">
        <v>59598254</v>
      </c>
      <c r="AB3432">
        <v>59598254</v>
      </c>
      <c r="AC3432">
        <v>59598254</v>
      </c>
      <c r="AD3432">
        <v>59598254</v>
      </c>
      <c r="AE3432" t="s">
        <v>95</v>
      </c>
      <c r="AF3432" s="8">
        <v>45473</v>
      </c>
    </row>
    <row r="3433" spans="1:32" x14ac:dyDescent="0.25">
      <c r="A3433" t="s">
        <v>9932</v>
      </c>
      <c r="B3433" s="10">
        <v>2024</v>
      </c>
      <c r="C3433" s="8">
        <v>45383</v>
      </c>
      <c r="D3433" s="8">
        <v>45473</v>
      </c>
      <c r="E3433" t="s">
        <v>83</v>
      </c>
      <c r="F3433">
        <v>15.9</v>
      </c>
      <c r="G3433" t="s">
        <v>482</v>
      </c>
      <c r="H3433" t="s">
        <v>9933</v>
      </c>
      <c r="I3433" t="s">
        <v>87</v>
      </c>
      <c r="J3433" t="s">
        <v>1861</v>
      </c>
      <c r="K3433" t="s">
        <v>4443</v>
      </c>
      <c r="L3433" t="s">
        <v>830</v>
      </c>
      <c r="M3433" t="s">
        <v>91</v>
      </c>
      <c r="N3433">
        <v>10774</v>
      </c>
      <c r="O3433" t="s">
        <v>93</v>
      </c>
      <c r="P3433">
        <v>10774</v>
      </c>
      <c r="Q3433" t="s">
        <v>93</v>
      </c>
      <c r="R3433">
        <v>59598255</v>
      </c>
      <c r="S3433">
        <v>59598255</v>
      </c>
      <c r="T3433">
        <v>59598255</v>
      </c>
      <c r="U3433">
        <v>59598255</v>
      </c>
      <c r="V3433">
        <v>59598255</v>
      </c>
      <c r="W3433">
        <v>59598255</v>
      </c>
      <c r="X3433">
        <v>59598255</v>
      </c>
      <c r="Y3433">
        <v>59598255</v>
      </c>
      <c r="Z3433">
        <v>59598255</v>
      </c>
      <c r="AA3433">
        <v>59598255</v>
      </c>
      <c r="AB3433">
        <v>59598255</v>
      </c>
      <c r="AC3433">
        <v>59598255</v>
      </c>
      <c r="AD3433">
        <v>59598255</v>
      </c>
      <c r="AE3433" t="s">
        <v>95</v>
      </c>
      <c r="AF3433" s="8">
        <v>45473</v>
      </c>
    </row>
    <row r="3434" spans="1:32" x14ac:dyDescent="0.25">
      <c r="A3434" t="s">
        <v>9934</v>
      </c>
      <c r="B3434" s="10">
        <v>2024</v>
      </c>
      <c r="C3434" s="8">
        <v>45383</v>
      </c>
      <c r="D3434" s="8">
        <v>45473</v>
      </c>
      <c r="E3434" t="s">
        <v>83</v>
      </c>
      <c r="F3434">
        <v>11.9</v>
      </c>
      <c r="G3434" t="s">
        <v>487</v>
      </c>
      <c r="H3434" t="s">
        <v>9935</v>
      </c>
      <c r="I3434" t="s">
        <v>134</v>
      </c>
      <c r="J3434" t="s">
        <v>2721</v>
      </c>
      <c r="K3434" t="s">
        <v>4443</v>
      </c>
      <c r="L3434" t="s">
        <v>2348</v>
      </c>
      <c r="M3434" t="s">
        <v>137</v>
      </c>
      <c r="N3434">
        <v>9474</v>
      </c>
      <c r="O3434" t="s">
        <v>93</v>
      </c>
      <c r="P3434">
        <v>9474</v>
      </c>
      <c r="Q3434" t="s">
        <v>93</v>
      </c>
      <c r="R3434">
        <v>59598256</v>
      </c>
      <c r="S3434">
        <v>59598256</v>
      </c>
      <c r="T3434">
        <v>59598256</v>
      </c>
      <c r="U3434">
        <v>59598256</v>
      </c>
      <c r="V3434">
        <v>59598256</v>
      </c>
      <c r="W3434">
        <v>59598256</v>
      </c>
      <c r="X3434">
        <v>59598256</v>
      </c>
      <c r="Y3434">
        <v>59598256</v>
      </c>
      <c r="Z3434">
        <v>59598256</v>
      </c>
      <c r="AA3434">
        <v>59598256</v>
      </c>
      <c r="AB3434">
        <v>59598256</v>
      </c>
      <c r="AC3434">
        <v>59598256</v>
      </c>
      <c r="AD3434">
        <v>59598256</v>
      </c>
      <c r="AE3434" t="s">
        <v>95</v>
      </c>
      <c r="AF3434" s="8">
        <v>45473</v>
      </c>
    </row>
    <row r="3435" spans="1:32" x14ac:dyDescent="0.25">
      <c r="A3435" t="s">
        <v>9936</v>
      </c>
      <c r="B3435" s="10">
        <v>2024</v>
      </c>
      <c r="C3435" s="8">
        <v>45383</v>
      </c>
      <c r="D3435" s="8">
        <v>45473</v>
      </c>
      <c r="E3435" t="s">
        <v>83</v>
      </c>
      <c r="F3435">
        <v>8.9</v>
      </c>
      <c r="G3435" t="s">
        <v>273</v>
      </c>
      <c r="H3435" t="s">
        <v>2388</v>
      </c>
      <c r="I3435" t="s">
        <v>366</v>
      </c>
      <c r="J3435" t="s">
        <v>9937</v>
      </c>
      <c r="K3435" t="s">
        <v>4443</v>
      </c>
      <c r="L3435" t="s">
        <v>102</v>
      </c>
      <c r="M3435" t="s">
        <v>137</v>
      </c>
      <c r="N3435">
        <v>8399</v>
      </c>
      <c r="O3435" t="s">
        <v>93</v>
      </c>
      <c r="P3435">
        <v>8399</v>
      </c>
      <c r="Q3435" t="s">
        <v>93</v>
      </c>
      <c r="R3435">
        <v>59598257</v>
      </c>
      <c r="S3435">
        <v>59598257</v>
      </c>
      <c r="T3435">
        <v>59598257</v>
      </c>
      <c r="U3435">
        <v>59598257</v>
      </c>
      <c r="V3435">
        <v>59598257</v>
      </c>
      <c r="W3435">
        <v>59598257</v>
      </c>
      <c r="X3435">
        <v>59598257</v>
      </c>
      <c r="Y3435">
        <v>59598257</v>
      </c>
      <c r="Z3435">
        <v>59598257</v>
      </c>
      <c r="AA3435">
        <v>59598257</v>
      </c>
      <c r="AB3435">
        <v>59598257</v>
      </c>
      <c r="AC3435">
        <v>59598257</v>
      </c>
      <c r="AD3435">
        <v>59598257</v>
      </c>
      <c r="AE3435" t="s">
        <v>95</v>
      </c>
      <c r="AF3435" s="8">
        <v>45473</v>
      </c>
    </row>
    <row r="3436" spans="1:32" x14ac:dyDescent="0.25">
      <c r="A3436" t="s">
        <v>9938</v>
      </c>
      <c r="B3436" s="10">
        <v>2024</v>
      </c>
      <c r="C3436" s="8">
        <v>45383</v>
      </c>
      <c r="D3436" s="8">
        <v>45473</v>
      </c>
      <c r="E3436" t="s">
        <v>83</v>
      </c>
      <c r="F3436">
        <v>21.5</v>
      </c>
      <c r="G3436" t="s">
        <v>9033</v>
      </c>
      <c r="H3436" t="s">
        <v>181</v>
      </c>
      <c r="I3436" t="s">
        <v>1400</v>
      </c>
      <c r="J3436" t="s">
        <v>3331</v>
      </c>
      <c r="K3436" t="s">
        <v>1241</v>
      </c>
      <c r="L3436" t="s">
        <v>9939</v>
      </c>
      <c r="M3436" t="s">
        <v>137</v>
      </c>
      <c r="N3436">
        <v>6337</v>
      </c>
      <c r="O3436" t="s">
        <v>93</v>
      </c>
      <c r="P3436">
        <v>6337</v>
      </c>
      <c r="Q3436" t="s">
        <v>93</v>
      </c>
      <c r="R3436">
        <v>59598258</v>
      </c>
      <c r="S3436">
        <v>59598258</v>
      </c>
      <c r="T3436">
        <v>59598258</v>
      </c>
      <c r="U3436">
        <v>59598258</v>
      </c>
      <c r="V3436">
        <v>59598258</v>
      </c>
      <c r="W3436">
        <v>59598258</v>
      </c>
      <c r="X3436">
        <v>59598258</v>
      </c>
      <c r="Y3436">
        <v>59598258</v>
      </c>
      <c r="Z3436">
        <v>59598258</v>
      </c>
      <c r="AA3436">
        <v>59598258</v>
      </c>
      <c r="AB3436">
        <v>59598258</v>
      </c>
      <c r="AC3436">
        <v>59598258</v>
      </c>
      <c r="AD3436">
        <v>59598258</v>
      </c>
      <c r="AE3436" t="s">
        <v>95</v>
      </c>
      <c r="AF3436" s="8">
        <v>45473</v>
      </c>
    </row>
    <row r="3437" spans="1:32" x14ac:dyDescent="0.25">
      <c r="A3437" s="9" t="s">
        <v>9940</v>
      </c>
      <c r="B3437" s="10">
        <v>2024</v>
      </c>
      <c r="C3437" s="8">
        <v>45383</v>
      </c>
      <c r="D3437" s="8">
        <v>45473</v>
      </c>
      <c r="E3437" t="s">
        <v>83</v>
      </c>
      <c r="F3437">
        <v>8</v>
      </c>
      <c r="G3437" t="s">
        <v>498</v>
      </c>
      <c r="H3437" t="s">
        <v>9941</v>
      </c>
      <c r="I3437" t="s">
        <v>4260</v>
      </c>
      <c r="J3437" t="s">
        <v>523</v>
      </c>
      <c r="K3437" t="s">
        <v>1241</v>
      </c>
      <c r="L3437" t="s">
        <v>1199</v>
      </c>
      <c r="M3437" t="s">
        <v>91</v>
      </c>
      <c r="N3437">
        <v>7364</v>
      </c>
      <c r="O3437" t="s">
        <v>93</v>
      </c>
      <c r="P3437">
        <v>7364</v>
      </c>
      <c r="Q3437" t="s">
        <v>93</v>
      </c>
      <c r="R3437">
        <v>59598259</v>
      </c>
      <c r="S3437">
        <v>59598259</v>
      </c>
      <c r="T3437">
        <v>59598259</v>
      </c>
      <c r="U3437">
        <v>59598259</v>
      </c>
      <c r="V3437">
        <v>59598259</v>
      </c>
      <c r="W3437">
        <v>59598259</v>
      </c>
      <c r="X3437">
        <v>59598259</v>
      </c>
      <c r="Y3437">
        <v>59598259</v>
      </c>
      <c r="Z3437">
        <v>59598259</v>
      </c>
      <c r="AA3437">
        <v>59598259</v>
      </c>
      <c r="AB3437">
        <v>59598259</v>
      </c>
      <c r="AC3437">
        <v>59598259</v>
      </c>
      <c r="AD3437">
        <v>59598259</v>
      </c>
      <c r="AE3437" t="s">
        <v>95</v>
      </c>
      <c r="AF3437" s="8">
        <v>45473</v>
      </c>
    </row>
    <row r="3438" spans="1:32" x14ac:dyDescent="0.25">
      <c r="A3438" t="s">
        <v>9942</v>
      </c>
      <c r="B3438" s="10">
        <v>2024</v>
      </c>
      <c r="C3438" s="8">
        <v>45383</v>
      </c>
      <c r="D3438" s="8">
        <v>45473</v>
      </c>
      <c r="E3438" t="s">
        <v>83</v>
      </c>
      <c r="F3438">
        <v>13.9</v>
      </c>
      <c r="G3438" t="s">
        <v>9943</v>
      </c>
      <c r="H3438" t="s">
        <v>308</v>
      </c>
      <c r="I3438" t="s">
        <v>451</v>
      </c>
      <c r="J3438" t="s">
        <v>469</v>
      </c>
      <c r="K3438" t="s">
        <v>89</v>
      </c>
      <c r="L3438" t="s">
        <v>9944</v>
      </c>
      <c r="M3438" t="s">
        <v>91</v>
      </c>
      <c r="N3438">
        <v>8893</v>
      </c>
      <c r="O3438" t="s">
        <v>93</v>
      </c>
      <c r="P3438">
        <v>8893</v>
      </c>
      <c r="Q3438" t="s">
        <v>93</v>
      </c>
      <c r="R3438">
        <v>59598348</v>
      </c>
      <c r="S3438">
        <v>59598348</v>
      </c>
      <c r="T3438">
        <v>59598348</v>
      </c>
      <c r="U3438">
        <v>59598348</v>
      </c>
      <c r="V3438">
        <v>59598348</v>
      </c>
      <c r="W3438">
        <v>59598348</v>
      </c>
      <c r="X3438">
        <v>59598348</v>
      </c>
      <c r="Y3438">
        <v>59598348</v>
      </c>
      <c r="Z3438">
        <v>59598348</v>
      </c>
      <c r="AA3438">
        <v>59598348</v>
      </c>
      <c r="AB3438">
        <v>59598348</v>
      </c>
      <c r="AC3438">
        <v>59598348</v>
      </c>
      <c r="AD3438">
        <v>59598348</v>
      </c>
      <c r="AE3438" t="s">
        <v>95</v>
      </c>
      <c r="AF3438" s="8">
        <v>45473</v>
      </c>
    </row>
    <row r="3439" spans="1:32" x14ac:dyDescent="0.25">
      <c r="A3439" t="s">
        <v>9945</v>
      </c>
      <c r="B3439" s="10">
        <v>2024</v>
      </c>
      <c r="C3439" s="8">
        <v>45383</v>
      </c>
      <c r="D3439" s="8">
        <v>45473</v>
      </c>
      <c r="E3439" t="s">
        <v>83</v>
      </c>
      <c r="F3439">
        <v>11.9</v>
      </c>
      <c r="G3439" t="s">
        <v>157</v>
      </c>
      <c r="H3439" t="s">
        <v>181</v>
      </c>
      <c r="I3439" t="s">
        <v>451</v>
      </c>
      <c r="J3439" t="s">
        <v>651</v>
      </c>
      <c r="K3439" t="s">
        <v>89</v>
      </c>
      <c r="L3439" t="s">
        <v>2555</v>
      </c>
      <c r="M3439" t="s">
        <v>137</v>
      </c>
      <c r="N3439">
        <v>9474</v>
      </c>
      <c r="O3439" t="s">
        <v>93</v>
      </c>
      <c r="P3439">
        <v>9474</v>
      </c>
      <c r="Q3439" t="s">
        <v>93</v>
      </c>
      <c r="R3439">
        <v>59598349</v>
      </c>
      <c r="S3439">
        <v>59598349</v>
      </c>
      <c r="T3439">
        <v>59598349</v>
      </c>
      <c r="U3439">
        <v>59598349</v>
      </c>
      <c r="V3439">
        <v>59598349</v>
      </c>
      <c r="W3439">
        <v>59598349</v>
      </c>
      <c r="X3439">
        <v>59598349</v>
      </c>
      <c r="Y3439">
        <v>59598349</v>
      </c>
      <c r="Z3439">
        <v>59598349</v>
      </c>
      <c r="AA3439">
        <v>59598349</v>
      </c>
      <c r="AB3439">
        <v>59598349</v>
      </c>
      <c r="AC3439">
        <v>59598349</v>
      </c>
      <c r="AD3439">
        <v>59598349</v>
      </c>
      <c r="AE3439" t="s">
        <v>95</v>
      </c>
      <c r="AF3439" s="8">
        <v>45473</v>
      </c>
    </row>
    <row r="3440" spans="1:32" x14ac:dyDescent="0.25">
      <c r="A3440" t="s">
        <v>9946</v>
      </c>
      <c r="B3440" s="10">
        <v>2024</v>
      </c>
      <c r="C3440" s="8">
        <v>45383</v>
      </c>
      <c r="D3440" s="8">
        <v>45473</v>
      </c>
      <c r="E3440" t="s">
        <v>83</v>
      </c>
      <c r="F3440">
        <v>8</v>
      </c>
      <c r="G3440" t="s">
        <v>498</v>
      </c>
      <c r="H3440" t="s">
        <v>9947</v>
      </c>
      <c r="I3440" t="s">
        <v>670</v>
      </c>
      <c r="J3440" t="s">
        <v>9948</v>
      </c>
      <c r="K3440" t="s">
        <v>89</v>
      </c>
      <c r="L3440" t="s">
        <v>9949</v>
      </c>
      <c r="M3440" t="s">
        <v>91</v>
      </c>
      <c r="N3440">
        <v>7364</v>
      </c>
      <c r="O3440" t="s">
        <v>93</v>
      </c>
      <c r="P3440">
        <v>7364</v>
      </c>
      <c r="Q3440" t="s">
        <v>93</v>
      </c>
      <c r="R3440">
        <v>59598350</v>
      </c>
      <c r="S3440">
        <v>59598350</v>
      </c>
      <c r="T3440">
        <v>59598350</v>
      </c>
      <c r="U3440">
        <v>59598350</v>
      </c>
      <c r="V3440">
        <v>59598350</v>
      </c>
      <c r="W3440">
        <v>59598350</v>
      </c>
      <c r="X3440">
        <v>59598350</v>
      </c>
      <c r="Y3440">
        <v>59598350</v>
      </c>
      <c r="Z3440">
        <v>59598350</v>
      </c>
      <c r="AA3440">
        <v>59598350</v>
      </c>
      <c r="AB3440">
        <v>59598350</v>
      </c>
      <c r="AC3440">
        <v>59598350</v>
      </c>
      <c r="AD3440">
        <v>59598350</v>
      </c>
      <c r="AE3440" t="s">
        <v>95</v>
      </c>
      <c r="AF3440" s="8">
        <v>45473</v>
      </c>
    </row>
    <row r="3441" spans="1:32" x14ac:dyDescent="0.25">
      <c r="A3441" s="9" t="s">
        <v>9950</v>
      </c>
      <c r="B3441" s="10">
        <v>2024</v>
      </c>
      <c r="C3441" s="8">
        <v>45383</v>
      </c>
      <c r="D3441" s="8">
        <v>45473</v>
      </c>
      <c r="E3441" t="s">
        <v>83</v>
      </c>
      <c r="F3441">
        <v>8.9</v>
      </c>
      <c r="G3441" t="s">
        <v>99</v>
      </c>
      <c r="H3441" t="s">
        <v>1495</v>
      </c>
      <c r="I3441" t="s">
        <v>1563</v>
      </c>
      <c r="J3441" t="s">
        <v>9124</v>
      </c>
      <c r="K3441" t="s">
        <v>89</v>
      </c>
      <c r="M3441" t="s">
        <v>137</v>
      </c>
      <c r="N3441">
        <v>8399</v>
      </c>
      <c r="O3441" t="s">
        <v>93</v>
      </c>
      <c r="P3441">
        <v>8399</v>
      </c>
      <c r="Q3441" t="s">
        <v>93</v>
      </c>
      <c r="R3441">
        <v>59598351</v>
      </c>
      <c r="S3441">
        <v>59598351</v>
      </c>
      <c r="T3441">
        <v>59598351</v>
      </c>
      <c r="U3441">
        <v>59598351</v>
      </c>
      <c r="V3441">
        <v>59598351</v>
      </c>
      <c r="W3441">
        <v>59598351</v>
      </c>
      <c r="X3441">
        <v>59598351</v>
      </c>
      <c r="Y3441">
        <v>59598351</v>
      </c>
      <c r="Z3441">
        <v>59598351</v>
      </c>
      <c r="AA3441">
        <v>59598351</v>
      </c>
      <c r="AB3441">
        <v>59598351</v>
      </c>
      <c r="AC3441">
        <v>59598351</v>
      </c>
      <c r="AD3441">
        <v>59598351</v>
      </c>
      <c r="AE3441" t="s">
        <v>95</v>
      </c>
      <c r="AF3441" s="8">
        <v>45473</v>
      </c>
    </row>
    <row r="3442" spans="1:32" x14ac:dyDescent="0.25">
      <c r="A3442" t="s">
        <v>9951</v>
      </c>
      <c r="B3442" s="10">
        <v>2024</v>
      </c>
      <c r="C3442" s="8">
        <v>45383</v>
      </c>
      <c r="D3442" s="8">
        <v>45473</v>
      </c>
      <c r="E3442" t="s">
        <v>83</v>
      </c>
      <c r="F3442">
        <v>18.899999999999999</v>
      </c>
      <c r="G3442" t="s">
        <v>5165</v>
      </c>
      <c r="H3442" t="s">
        <v>9952</v>
      </c>
      <c r="I3442" t="s">
        <v>87</v>
      </c>
      <c r="J3442" t="s">
        <v>2056</v>
      </c>
      <c r="K3442" t="s">
        <v>89</v>
      </c>
      <c r="L3442" t="s">
        <v>2910</v>
      </c>
      <c r="M3442" t="s">
        <v>91</v>
      </c>
      <c r="N3442">
        <v>11434</v>
      </c>
      <c r="O3442" t="s">
        <v>93</v>
      </c>
      <c r="P3442">
        <v>11434</v>
      </c>
      <c r="Q3442" t="s">
        <v>93</v>
      </c>
      <c r="R3442">
        <v>59598352</v>
      </c>
      <c r="S3442">
        <v>59598352</v>
      </c>
      <c r="T3442">
        <v>59598352</v>
      </c>
      <c r="U3442">
        <v>59598352</v>
      </c>
      <c r="V3442">
        <v>59598352</v>
      </c>
      <c r="W3442">
        <v>59598352</v>
      </c>
      <c r="X3442">
        <v>59598352</v>
      </c>
      <c r="Y3442">
        <v>59598352</v>
      </c>
      <c r="Z3442">
        <v>59598352</v>
      </c>
      <c r="AA3442">
        <v>59598352</v>
      </c>
      <c r="AB3442">
        <v>59598352</v>
      </c>
      <c r="AC3442">
        <v>59598352</v>
      </c>
      <c r="AD3442">
        <v>59598352</v>
      </c>
      <c r="AE3442" t="s">
        <v>95</v>
      </c>
      <c r="AF3442" s="8">
        <v>45473</v>
      </c>
    </row>
    <row r="3443" spans="1:32" x14ac:dyDescent="0.25">
      <c r="A3443" t="s">
        <v>9953</v>
      </c>
      <c r="B3443" s="10">
        <v>2024</v>
      </c>
      <c r="C3443" s="8">
        <v>45383</v>
      </c>
      <c r="D3443" s="8">
        <v>45473</v>
      </c>
      <c r="E3443" t="s">
        <v>83</v>
      </c>
      <c r="F3443">
        <v>12.9</v>
      </c>
      <c r="G3443" t="s">
        <v>2065</v>
      </c>
      <c r="H3443" t="s">
        <v>9954</v>
      </c>
      <c r="I3443" t="s">
        <v>87</v>
      </c>
      <c r="J3443" t="s">
        <v>9955</v>
      </c>
      <c r="K3443" t="s">
        <v>89</v>
      </c>
      <c r="L3443" t="s">
        <v>3802</v>
      </c>
      <c r="M3443" t="s">
        <v>91</v>
      </c>
      <c r="N3443">
        <v>9567</v>
      </c>
      <c r="O3443" t="s">
        <v>93</v>
      </c>
      <c r="P3443">
        <v>9567</v>
      </c>
      <c r="Q3443" t="s">
        <v>93</v>
      </c>
      <c r="R3443">
        <v>59598353</v>
      </c>
      <c r="S3443">
        <v>59598353</v>
      </c>
      <c r="T3443">
        <v>59598353</v>
      </c>
      <c r="U3443">
        <v>59598353</v>
      </c>
      <c r="V3443">
        <v>59598353</v>
      </c>
      <c r="W3443">
        <v>59598353</v>
      </c>
      <c r="X3443">
        <v>59598353</v>
      </c>
      <c r="Y3443">
        <v>59598353</v>
      </c>
      <c r="Z3443">
        <v>59598353</v>
      </c>
      <c r="AA3443">
        <v>59598353</v>
      </c>
      <c r="AB3443">
        <v>59598353</v>
      </c>
      <c r="AC3443">
        <v>59598353</v>
      </c>
      <c r="AD3443">
        <v>59598353</v>
      </c>
      <c r="AE3443" t="s">
        <v>95</v>
      </c>
      <c r="AF3443" s="8">
        <v>45473</v>
      </c>
    </row>
    <row r="3444" spans="1:32" x14ac:dyDescent="0.25">
      <c r="A3444" t="s">
        <v>9956</v>
      </c>
      <c r="B3444" s="10">
        <v>2024</v>
      </c>
      <c r="C3444" s="8">
        <v>45383</v>
      </c>
      <c r="D3444" s="8">
        <v>45473</v>
      </c>
      <c r="E3444" t="s">
        <v>83</v>
      </c>
      <c r="F3444">
        <v>8.9</v>
      </c>
      <c r="G3444" t="s">
        <v>180</v>
      </c>
      <c r="H3444" t="s">
        <v>9957</v>
      </c>
      <c r="I3444" t="s">
        <v>190</v>
      </c>
      <c r="J3444" t="s">
        <v>694</v>
      </c>
      <c r="K3444" t="s">
        <v>146</v>
      </c>
      <c r="L3444" t="s">
        <v>606</v>
      </c>
      <c r="M3444" t="s">
        <v>91</v>
      </c>
      <c r="N3444">
        <v>7364</v>
      </c>
      <c r="O3444" t="s">
        <v>93</v>
      </c>
      <c r="P3444">
        <v>7364</v>
      </c>
      <c r="Q3444" t="s">
        <v>93</v>
      </c>
      <c r="R3444">
        <v>59598445</v>
      </c>
      <c r="S3444">
        <v>59598445</v>
      </c>
      <c r="T3444">
        <v>59598445</v>
      </c>
      <c r="U3444">
        <v>59598445</v>
      </c>
      <c r="V3444">
        <v>59598445</v>
      </c>
      <c r="W3444">
        <v>59598445</v>
      </c>
      <c r="X3444">
        <v>59598445</v>
      </c>
      <c r="Y3444">
        <v>59598445</v>
      </c>
      <c r="Z3444">
        <v>59598445</v>
      </c>
      <c r="AA3444">
        <v>59598445</v>
      </c>
      <c r="AB3444">
        <v>59598445</v>
      </c>
      <c r="AC3444">
        <v>59598445</v>
      </c>
      <c r="AD3444">
        <v>59598445</v>
      </c>
      <c r="AE3444" t="s">
        <v>95</v>
      </c>
      <c r="AF3444" s="8">
        <v>45473</v>
      </c>
    </row>
    <row r="3445" spans="1:32" x14ac:dyDescent="0.25">
      <c r="A3445" t="s">
        <v>9958</v>
      </c>
      <c r="B3445" s="10">
        <v>2024</v>
      </c>
      <c r="C3445" s="8">
        <v>45383</v>
      </c>
      <c r="D3445" s="8">
        <v>45473</v>
      </c>
      <c r="E3445" t="s">
        <v>83</v>
      </c>
      <c r="F3445">
        <v>7.9</v>
      </c>
      <c r="G3445" t="s">
        <v>124</v>
      </c>
      <c r="H3445" t="s">
        <v>9959</v>
      </c>
      <c r="I3445" t="s">
        <v>190</v>
      </c>
      <c r="J3445" t="s">
        <v>4471</v>
      </c>
      <c r="K3445" t="s">
        <v>146</v>
      </c>
      <c r="L3445" t="s">
        <v>390</v>
      </c>
      <c r="M3445" t="s">
        <v>137</v>
      </c>
      <c r="N3445">
        <v>6532</v>
      </c>
      <c r="O3445" t="s">
        <v>93</v>
      </c>
      <c r="P3445">
        <v>6532</v>
      </c>
      <c r="Q3445" t="s">
        <v>93</v>
      </c>
      <c r="R3445">
        <v>59598446</v>
      </c>
      <c r="S3445">
        <v>59598446</v>
      </c>
      <c r="T3445">
        <v>59598446</v>
      </c>
      <c r="U3445">
        <v>59598446</v>
      </c>
      <c r="V3445">
        <v>59598446</v>
      </c>
      <c r="W3445">
        <v>59598446</v>
      </c>
      <c r="X3445">
        <v>59598446</v>
      </c>
      <c r="Y3445">
        <v>59598446</v>
      </c>
      <c r="Z3445">
        <v>59598446</v>
      </c>
      <c r="AA3445">
        <v>59598446</v>
      </c>
      <c r="AB3445">
        <v>59598446</v>
      </c>
      <c r="AC3445">
        <v>59598446</v>
      </c>
      <c r="AD3445">
        <v>59598446</v>
      </c>
      <c r="AE3445" t="s">
        <v>95</v>
      </c>
      <c r="AF3445" s="8">
        <v>45473</v>
      </c>
    </row>
    <row r="3446" spans="1:32" x14ac:dyDescent="0.25">
      <c r="A3446" t="s">
        <v>9960</v>
      </c>
      <c r="B3446" s="10">
        <v>2024</v>
      </c>
      <c r="C3446" s="8">
        <v>45383</v>
      </c>
      <c r="D3446" s="8">
        <v>45473</v>
      </c>
      <c r="E3446" t="s">
        <v>83</v>
      </c>
      <c r="F3446">
        <v>7.9</v>
      </c>
      <c r="G3446" t="s">
        <v>124</v>
      </c>
      <c r="H3446" t="s">
        <v>9961</v>
      </c>
      <c r="I3446" t="s">
        <v>190</v>
      </c>
      <c r="J3446" t="s">
        <v>269</v>
      </c>
      <c r="K3446" t="s">
        <v>146</v>
      </c>
      <c r="L3446" t="s">
        <v>606</v>
      </c>
      <c r="M3446" t="s">
        <v>137</v>
      </c>
      <c r="N3446">
        <v>6532</v>
      </c>
      <c r="O3446" t="s">
        <v>93</v>
      </c>
      <c r="P3446">
        <v>6532</v>
      </c>
      <c r="Q3446" t="s">
        <v>93</v>
      </c>
      <c r="R3446">
        <v>59598447</v>
      </c>
      <c r="S3446">
        <v>59598447</v>
      </c>
      <c r="T3446">
        <v>59598447</v>
      </c>
      <c r="U3446">
        <v>59598447</v>
      </c>
      <c r="V3446">
        <v>59598447</v>
      </c>
      <c r="W3446">
        <v>59598447</v>
      </c>
      <c r="X3446">
        <v>59598447</v>
      </c>
      <c r="Y3446">
        <v>59598447</v>
      </c>
      <c r="Z3446">
        <v>59598447</v>
      </c>
      <c r="AA3446">
        <v>59598447</v>
      </c>
      <c r="AB3446">
        <v>59598447</v>
      </c>
      <c r="AC3446">
        <v>59598447</v>
      </c>
      <c r="AD3446">
        <v>59598447</v>
      </c>
      <c r="AE3446" t="s">
        <v>95</v>
      </c>
      <c r="AF3446" s="8">
        <v>45473</v>
      </c>
    </row>
    <row r="3447" spans="1:32" x14ac:dyDescent="0.25">
      <c r="A3447" t="s">
        <v>9962</v>
      </c>
      <c r="B3447" s="10">
        <v>2024</v>
      </c>
      <c r="C3447" s="8">
        <v>45383</v>
      </c>
      <c r="D3447" s="8">
        <v>45473</v>
      </c>
      <c r="E3447" t="s">
        <v>83</v>
      </c>
      <c r="F3447">
        <v>7.9</v>
      </c>
      <c r="G3447" t="s">
        <v>124</v>
      </c>
      <c r="H3447" t="s">
        <v>9963</v>
      </c>
      <c r="I3447" t="s">
        <v>190</v>
      </c>
      <c r="J3447" t="s">
        <v>9964</v>
      </c>
      <c r="K3447" t="s">
        <v>146</v>
      </c>
      <c r="L3447" t="s">
        <v>606</v>
      </c>
      <c r="M3447" t="s">
        <v>91</v>
      </c>
      <c r="N3447">
        <v>6532</v>
      </c>
      <c r="O3447" t="s">
        <v>93</v>
      </c>
      <c r="P3447">
        <v>6532</v>
      </c>
      <c r="Q3447" t="s">
        <v>93</v>
      </c>
      <c r="R3447">
        <v>59598448</v>
      </c>
      <c r="S3447">
        <v>59598448</v>
      </c>
      <c r="T3447">
        <v>59598448</v>
      </c>
      <c r="U3447">
        <v>59598448</v>
      </c>
      <c r="V3447">
        <v>59598448</v>
      </c>
      <c r="W3447">
        <v>59598448</v>
      </c>
      <c r="X3447">
        <v>59598448</v>
      </c>
      <c r="Y3447">
        <v>59598448</v>
      </c>
      <c r="Z3447">
        <v>59598448</v>
      </c>
      <c r="AA3447">
        <v>59598448</v>
      </c>
      <c r="AB3447">
        <v>59598448</v>
      </c>
      <c r="AC3447">
        <v>59598448</v>
      </c>
      <c r="AD3447">
        <v>59598448</v>
      </c>
      <c r="AE3447" t="s">
        <v>95</v>
      </c>
      <c r="AF3447" s="8">
        <v>45473</v>
      </c>
    </row>
    <row r="3448" spans="1:32" x14ac:dyDescent="0.25">
      <c r="A3448" t="s">
        <v>9965</v>
      </c>
      <c r="B3448" s="10">
        <v>2024</v>
      </c>
      <c r="C3448" s="8">
        <v>45383</v>
      </c>
      <c r="D3448" s="8">
        <v>45473</v>
      </c>
      <c r="E3448" t="s">
        <v>83</v>
      </c>
      <c r="F3448">
        <v>8.9</v>
      </c>
      <c r="G3448" t="s">
        <v>99</v>
      </c>
      <c r="H3448" t="e">
        <f>+Chofer De Volteo De Asfalto</f>
        <v>#NAME?</v>
      </c>
      <c r="I3448" t="s">
        <v>196</v>
      </c>
      <c r="J3448" t="s">
        <v>2688</v>
      </c>
      <c r="K3448" t="s">
        <v>146</v>
      </c>
      <c r="L3448" t="s">
        <v>3228</v>
      </c>
      <c r="M3448" t="s">
        <v>91</v>
      </c>
      <c r="N3448">
        <v>8399</v>
      </c>
      <c r="O3448" t="s">
        <v>93</v>
      </c>
      <c r="P3448">
        <v>8399</v>
      </c>
      <c r="Q3448" t="s">
        <v>93</v>
      </c>
      <c r="R3448">
        <v>59598449</v>
      </c>
      <c r="S3448">
        <v>59598449</v>
      </c>
      <c r="T3448">
        <v>59598449</v>
      </c>
      <c r="U3448">
        <v>59598449</v>
      </c>
      <c r="V3448">
        <v>59598449</v>
      </c>
      <c r="W3448">
        <v>59598449</v>
      </c>
      <c r="X3448">
        <v>59598449</v>
      </c>
      <c r="Y3448">
        <v>59598449</v>
      </c>
      <c r="Z3448">
        <v>59598449</v>
      </c>
      <c r="AA3448">
        <v>59598449</v>
      </c>
      <c r="AB3448">
        <v>59598449</v>
      </c>
      <c r="AC3448">
        <v>59598449</v>
      </c>
      <c r="AD3448">
        <v>59598449</v>
      </c>
      <c r="AE3448" t="s">
        <v>95</v>
      </c>
      <c r="AF3448" s="8">
        <v>45473</v>
      </c>
    </row>
    <row r="3449" spans="1:32" x14ac:dyDescent="0.25">
      <c r="A3449" t="s">
        <v>9966</v>
      </c>
      <c r="B3449" s="10">
        <v>2024</v>
      </c>
      <c r="C3449" s="8">
        <v>45383</v>
      </c>
      <c r="D3449" s="8">
        <v>45473</v>
      </c>
      <c r="E3449" t="s">
        <v>83</v>
      </c>
      <c r="F3449">
        <v>12.9</v>
      </c>
      <c r="G3449" t="s">
        <v>5504</v>
      </c>
      <c r="H3449" t="e">
        <f>+Jardinero Esp (Boulevard Jlp Tecomitl)</f>
        <v>#NAME?</v>
      </c>
      <c r="I3449" t="s">
        <v>144</v>
      </c>
      <c r="J3449" t="s">
        <v>2612</v>
      </c>
      <c r="K3449" t="s">
        <v>146</v>
      </c>
      <c r="L3449" t="s">
        <v>184</v>
      </c>
      <c r="M3449" t="s">
        <v>91</v>
      </c>
      <c r="N3449">
        <v>9567</v>
      </c>
      <c r="O3449" t="s">
        <v>93</v>
      </c>
      <c r="P3449">
        <v>9567</v>
      </c>
      <c r="Q3449" t="s">
        <v>93</v>
      </c>
      <c r="R3449">
        <v>59598450</v>
      </c>
      <c r="S3449">
        <v>59598450</v>
      </c>
      <c r="T3449">
        <v>59598450</v>
      </c>
      <c r="U3449">
        <v>59598450</v>
      </c>
      <c r="V3449">
        <v>59598450</v>
      </c>
      <c r="W3449">
        <v>59598450</v>
      </c>
      <c r="X3449">
        <v>59598450</v>
      </c>
      <c r="Y3449">
        <v>59598450</v>
      </c>
      <c r="Z3449">
        <v>59598450</v>
      </c>
      <c r="AA3449">
        <v>59598450</v>
      </c>
      <c r="AB3449">
        <v>59598450</v>
      </c>
      <c r="AC3449">
        <v>59598450</v>
      </c>
      <c r="AD3449">
        <v>59598450</v>
      </c>
      <c r="AE3449" t="s">
        <v>95</v>
      </c>
      <c r="AF3449" s="8">
        <v>45473</v>
      </c>
    </row>
    <row r="3450" spans="1:32" x14ac:dyDescent="0.25">
      <c r="A3450" t="s">
        <v>9967</v>
      </c>
      <c r="B3450" s="10">
        <v>2024</v>
      </c>
      <c r="C3450" s="8">
        <v>45383</v>
      </c>
      <c r="D3450" s="8">
        <v>45473</v>
      </c>
      <c r="E3450" t="s">
        <v>83</v>
      </c>
      <c r="F3450">
        <v>8.9</v>
      </c>
      <c r="G3450" t="s">
        <v>99</v>
      </c>
      <c r="H3450" t="s">
        <v>536</v>
      </c>
      <c r="I3450" t="s">
        <v>914</v>
      </c>
      <c r="J3450" t="s">
        <v>567</v>
      </c>
      <c r="K3450" t="s">
        <v>184</v>
      </c>
      <c r="L3450" t="s">
        <v>192</v>
      </c>
      <c r="M3450" t="s">
        <v>91</v>
      </c>
      <c r="N3450">
        <v>8399</v>
      </c>
      <c r="O3450" t="s">
        <v>93</v>
      </c>
      <c r="P3450">
        <v>8399</v>
      </c>
      <c r="Q3450" t="s">
        <v>93</v>
      </c>
      <c r="R3450">
        <v>59598541</v>
      </c>
      <c r="S3450">
        <v>59598541</v>
      </c>
      <c r="T3450">
        <v>59598541</v>
      </c>
      <c r="U3450">
        <v>59598541</v>
      </c>
      <c r="V3450">
        <v>59598541</v>
      </c>
      <c r="W3450">
        <v>59598541</v>
      </c>
      <c r="X3450">
        <v>59598541</v>
      </c>
      <c r="Y3450">
        <v>59598541</v>
      </c>
      <c r="Z3450">
        <v>59598541</v>
      </c>
      <c r="AA3450">
        <v>59598541</v>
      </c>
      <c r="AB3450">
        <v>59598541</v>
      </c>
      <c r="AC3450">
        <v>59598541</v>
      </c>
      <c r="AD3450">
        <v>59598541</v>
      </c>
      <c r="AE3450" t="s">
        <v>95</v>
      </c>
      <c r="AF3450" s="8">
        <v>45473</v>
      </c>
    </row>
    <row r="3451" spans="1:32" x14ac:dyDescent="0.25">
      <c r="A3451" t="s">
        <v>9968</v>
      </c>
      <c r="B3451" s="10">
        <v>2024</v>
      </c>
      <c r="C3451" s="8">
        <v>45383</v>
      </c>
      <c r="D3451" s="8">
        <v>45473</v>
      </c>
      <c r="E3451" t="s">
        <v>83</v>
      </c>
      <c r="F3451">
        <v>10.9</v>
      </c>
      <c r="G3451" t="s">
        <v>85</v>
      </c>
      <c r="H3451" t="e">
        <f>+Aseador De Baños</f>
        <v>#NAME?</v>
      </c>
      <c r="I3451" t="s">
        <v>6376</v>
      </c>
      <c r="J3451" t="s">
        <v>9969</v>
      </c>
      <c r="K3451" t="s">
        <v>184</v>
      </c>
      <c r="L3451" t="s">
        <v>460</v>
      </c>
      <c r="M3451" t="s">
        <v>137</v>
      </c>
      <c r="N3451">
        <v>9098</v>
      </c>
      <c r="O3451" t="s">
        <v>93</v>
      </c>
      <c r="P3451">
        <v>9098</v>
      </c>
      <c r="Q3451" t="s">
        <v>93</v>
      </c>
      <c r="R3451">
        <v>59598542</v>
      </c>
      <c r="S3451">
        <v>59598542</v>
      </c>
      <c r="T3451">
        <v>59598542</v>
      </c>
      <c r="U3451">
        <v>59598542</v>
      </c>
      <c r="V3451">
        <v>59598542</v>
      </c>
      <c r="W3451">
        <v>59598542</v>
      </c>
      <c r="X3451">
        <v>59598542</v>
      </c>
      <c r="Y3451">
        <v>59598542</v>
      </c>
      <c r="Z3451">
        <v>59598542</v>
      </c>
      <c r="AA3451">
        <v>59598542</v>
      </c>
      <c r="AB3451">
        <v>59598542</v>
      </c>
      <c r="AC3451">
        <v>59598542</v>
      </c>
      <c r="AD3451">
        <v>59598542</v>
      </c>
      <c r="AE3451" t="s">
        <v>95</v>
      </c>
      <c r="AF3451" s="8">
        <v>45473</v>
      </c>
    </row>
    <row r="3452" spans="1:32" x14ac:dyDescent="0.25">
      <c r="A3452" t="s">
        <v>9970</v>
      </c>
      <c r="B3452" s="10">
        <v>2024</v>
      </c>
      <c r="C3452" s="8">
        <v>45383</v>
      </c>
      <c r="D3452" s="8">
        <v>45473</v>
      </c>
      <c r="E3452" t="s">
        <v>83</v>
      </c>
      <c r="F3452">
        <v>8.9</v>
      </c>
      <c r="G3452" t="s">
        <v>99</v>
      </c>
      <c r="H3452" t="s">
        <v>9971</v>
      </c>
      <c r="I3452" t="s">
        <v>4763</v>
      </c>
      <c r="J3452" t="s">
        <v>1220</v>
      </c>
      <c r="K3452" t="s">
        <v>184</v>
      </c>
      <c r="L3452" t="s">
        <v>9972</v>
      </c>
      <c r="M3452" t="s">
        <v>91</v>
      </c>
      <c r="N3452">
        <v>8399</v>
      </c>
      <c r="O3452" t="s">
        <v>93</v>
      </c>
      <c r="P3452">
        <v>8399</v>
      </c>
      <c r="Q3452" t="s">
        <v>93</v>
      </c>
      <c r="R3452">
        <v>59598543</v>
      </c>
      <c r="S3452">
        <v>59598543</v>
      </c>
      <c r="T3452">
        <v>59598543</v>
      </c>
      <c r="U3452">
        <v>59598543</v>
      </c>
      <c r="V3452">
        <v>59598543</v>
      </c>
      <c r="W3452">
        <v>59598543</v>
      </c>
      <c r="X3452">
        <v>59598543</v>
      </c>
      <c r="Y3452">
        <v>59598543</v>
      </c>
      <c r="Z3452">
        <v>59598543</v>
      </c>
      <c r="AA3452">
        <v>59598543</v>
      </c>
      <c r="AB3452">
        <v>59598543</v>
      </c>
      <c r="AC3452">
        <v>59598543</v>
      </c>
      <c r="AD3452">
        <v>59598543</v>
      </c>
      <c r="AE3452" t="s">
        <v>95</v>
      </c>
      <c r="AF3452" s="8">
        <v>45473</v>
      </c>
    </row>
    <row r="3453" spans="1:32" x14ac:dyDescent="0.25">
      <c r="A3453" t="s">
        <v>9973</v>
      </c>
      <c r="B3453" s="10">
        <v>2024</v>
      </c>
      <c r="C3453" s="8">
        <v>45383</v>
      </c>
      <c r="D3453" s="8">
        <v>45473</v>
      </c>
      <c r="E3453" t="s">
        <v>83</v>
      </c>
      <c r="F3453">
        <v>7.9</v>
      </c>
      <c r="G3453" t="s">
        <v>124</v>
      </c>
      <c r="H3453" t="s">
        <v>308</v>
      </c>
      <c r="I3453" t="s">
        <v>3037</v>
      </c>
      <c r="J3453" t="s">
        <v>9974</v>
      </c>
      <c r="K3453" t="s">
        <v>184</v>
      </c>
      <c r="L3453" t="s">
        <v>830</v>
      </c>
      <c r="M3453" t="s">
        <v>91</v>
      </c>
      <c r="N3453">
        <v>6532</v>
      </c>
      <c r="O3453" t="s">
        <v>93</v>
      </c>
      <c r="P3453">
        <v>6532</v>
      </c>
      <c r="Q3453" t="s">
        <v>93</v>
      </c>
      <c r="R3453">
        <v>59598544</v>
      </c>
      <c r="S3453">
        <v>59598544</v>
      </c>
      <c r="T3453">
        <v>59598544</v>
      </c>
      <c r="U3453">
        <v>59598544</v>
      </c>
      <c r="V3453">
        <v>59598544</v>
      </c>
      <c r="W3453">
        <v>59598544</v>
      </c>
      <c r="X3453">
        <v>59598544</v>
      </c>
      <c r="Y3453">
        <v>59598544</v>
      </c>
      <c r="Z3453">
        <v>59598544</v>
      </c>
      <c r="AA3453">
        <v>59598544</v>
      </c>
      <c r="AB3453">
        <v>59598544</v>
      </c>
      <c r="AC3453">
        <v>59598544</v>
      </c>
      <c r="AD3453">
        <v>59598544</v>
      </c>
      <c r="AE3453" t="s">
        <v>95</v>
      </c>
      <c r="AF3453" s="8">
        <v>45473</v>
      </c>
    </row>
    <row r="3454" spans="1:32" x14ac:dyDescent="0.25">
      <c r="A3454" t="s">
        <v>9975</v>
      </c>
      <c r="B3454" s="10">
        <v>2024</v>
      </c>
      <c r="C3454" s="8">
        <v>45383</v>
      </c>
      <c r="D3454" s="8">
        <v>45473</v>
      </c>
      <c r="E3454" t="s">
        <v>83</v>
      </c>
      <c r="F3454">
        <v>15.9</v>
      </c>
      <c r="G3454" t="s">
        <v>482</v>
      </c>
      <c r="H3454" t="s">
        <v>181</v>
      </c>
      <c r="I3454" t="s">
        <v>4263</v>
      </c>
      <c r="J3454" t="s">
        <v>8391</v>
      </c>
      <c r="K3454" t="s">
        <v>184</v>
      </c>
      <c r="L3454" t="s">
        <v>4204</v>
      </c>
      <c r="M3454" t="s">
        <v>137</v>
      </c>
      <c r="N3454">
        <v>10774</v>
      </c>
      <c r="O3454" t="s">
        <v>93</v>
      </c>
      <c r="P3454">
        <v>10774</v>
      </c>
      <c r="Q3454" t="s">
        <v>93</v>
      </c>
      <c r="R3454">
        <v>59598545</v>
      </c>
      <c r="S3454">
        <v>59598545</v>
      </c>
      <c r="T3454">
        <v>59598545</v>
      </c>
      <c r="U3454">
        <v>59598545</v>
      </c>
      <c r="V3454">
        <v>59598545</v>
      </c>
      <c r="W3454">
        <v>59598545</v>
      </c>
      <c r="X3454">
        <v>59598545</v>
      </c>
      <c r="Y3454">
        <v>59598545</v>
      </c>
      <c r="Z3454">
        <v>59598545</v>
      </c>
      <c r="AA3454">
        <v>59598545</v>
      </c>
      <c r="AB3454">
        <v>59598545</v>
      </c>
      <c r="AC3454">
        <v>59598545</v>
      </c>
      <c r="AD3454">
        <v>59598545</v>
      </c>
      <c r="AE3454" t="s">
        <v>95</v>
      </c>
      <c r="AF3454" s="8">
        <v>45473</v>
      </c>
    </row>
    <row r="3455" spans="1:32" x14ac:dyDescent="0.25">
      <c r="A3455" t="s">
        <v>9976</v>
      </c>
      <c r="B3455" s="10">
        <v>2024</v>
      </c>
      <c r="C3455" s="8">
        <v>45383</v>
      </c>
      <c r="D3455" s="8">
        <v>45473</v>
      </c>
      <c r="E3455" t="s">
        <v>83</v>
      </c>
      <c r="F3455">
        <v>8.9</v>
      </c>
      <c r="G3455" t="s">
        <v>9977</v>
      </c>
      <c r="H3455" t="s">
        <v>1710</v>
      </c>
      <c r="I3455" t="s">
        <v>4263</v>
      </c>
      <c r="J3455" t="s">
        <v>320</v>
      </c>
      <c r="K3455" t="s">
        <v>184</v>
      </c>
      <c r="L3455" t="s">
        <v>9978</v>
      </c>
      <c r="M3455" t="s">
        <v>91</v>
      </c>
      <c r="N3455">
        <v>8399</v>
      </c>
      <c r="O3455" t="s">
        <v>93</v>
      </c>
      <c r="P3455">
        <v>8399</v>
      </c>
      <c r="Q3455" t="s">
        <v>93</v>
      </c>
      <c r="R3455">
        <v>59598546</v>
      </c>
      <c r="S3455">
        <v>59598546</v>
      </c>
      <c r="T3455">
        <v>59598546</v>
      </c>
      <c r="U3455">
        <v>59598546</v>
      </c>
      <c r="V3455">
        <v>59598546</v>
      </c>
      <c r="W3455">
        <v>59598546</v>
      </c>
      <c r="X3455">
        <v>59598546</v>
      </c>
      <c r="Y3455">
        <v>59598546</v>
      </c>
      <c r="Z3455">
        <v>59598546</v>
      </c>
      <c r="AA3455">
        <v>59598546</v>
      </c>
      <c r="AB3455">
        <v>59598546</v>
      </c>
      <c r="AC3455">
        <v>59598546</v>
      </c>
      <c r="AD3455">
        <v>59598546</v>
      </c>
      <c r="AE3455" t="s">
        <v>95</v>
      </c>
      <c r="AF3455" s="8">
        <v>45473</v>
      </c>
    </row>
    <row r="3456" spans="1:32" x14ac:dyDescent="0.25">
      <c r="A3456" t="s">
        <v>9979</v>
      </c>
      <c r="B3456" s="10">
        <v>2024</v>
      </c>
      <c r="C3456" s="8">
        <v>45383</v>
      </c>
      <c r="D3456" s="8">
        <v>45473</v>
      </c>
      <c r="E3456" t="s">
        <v>83</v>
      </c>
      <c r="F3456">
        <v>10.9</v>
      </c>
      <c r="G3456" t="s">
        <v>2351</v>
      </c>
      <c r="H3456" t="s">
        <v>181</v>
      </c>
      <c r="I3456" t="s">
        <v>9676</v>
      </c>
      <c r="J3456" t="s">
        <v>176</v>
      </c>
      <c r="K3456" t="s">
        <v>9980</v>
      </c>
      <c r="L3456" t="s">
        <v>830</v>
      </c>
      <c r="M3456" t="s">
        <v>137</v>
      </c>
      <c r="N3456">
        <v>9098</v>
      </c>
      <c r="O3456" t="s">
        <v>93</v>
      </c>
      <c r="P3456">
        <v>9098</v>
      </c>
      <c r="Q3456" t="s">
        <v>93</v>
      </c>
      <c r="R3456">
        <v>59598637</v>
      </c>
      <c r="S3456">
        <v>59598637</v>
      </c>
      <c r="T3456">
        <v>59598637</v>
      </c>
      <c r="U3456">
        <v>59598637</v>
      </c>
      <c r="V3456">
        <v>59598637</v>
      </c>
      <c r="W3456">
        <v>59598637</v>
      </c>
      <c r="X3456">
        <v>59598637</v>
      </c>
      <c r="Y3456">
        <v>59598637</v>
      </c>
      <c r="Z3456">
        <v>59598637</v>
      </c>
      <c r="AA3456">
        <v>59598637</v>
      </c>
      <c r="AB3456">
        <v>59598637</v>
      </c>
      <c r="AC3456">
        <v>59598637</v>
      </c>
      <c r="AD3456">
        <v>59598637</v>
      </c>
      <c r="AE3456" t="s">
        <v>95</v>
      </c>
      <c r="AF3456" s="8">
        <v>45473</v>
      </c>
    </row>
    <row r="3457" spans="1:32" x14ac:dyDescent="0.25">
      <c r="A3457" t="s">
        <v>9981</v>
      </c>
      <c r="B3457" s="10">
        <v>2024</v>
      </c>
      <c r="C3457" s="8">
        <v>45383</v>
      </c>
      <c r="D3457" s="8">
        <v>45473</v>
      </c>
      <c r="E3457" t="s">
        <v>83</v>
      </c>
      <c r="F3457">
        <v>13.9</v>
      </c>
      <c r="G3457" t="s">
        <v>116</v>
      </c>
      <c r="H3457" t="s">
        <v>9982</v>
      </c>
      <c r="I3457" t="s">
        <v>233</v>
      </c>
      <c r="J3457" t="s">
        <v>2280</v>
      </c>
      <c r="K3457" t="s">
        <v>899</v>
      </c>
      <c r="L3457" t="s">
        <v>2348</v>
      </c>
      <c r="M3457" t="s">
        <v>137</v>
      </c>
      <c r="N3457">
        <v>9927</v>
      </c>
      <c r="O3457" t="s">
        <v>93</v>
      </c>
      <c r="P3457">
        <v>9927</v>
      </c>
      <c r="Q3457" t="s">
        <v>93</v>
      </c>
      <c r="R3457">
        <v>59598638</v>
      </c>
      <c r="S3457">
        <v>59598638</v>
      </c>
      <c r="T3457">
        <v>59598638</v>
      </c>
      <c r="U3457">
        <v>59598638</v>
      </c>
      <c r="V3457">
        <v>59598638</v>
      </c>
      <c r="W3457">
        <v>59598638</v>
      </c>
      <c r="X3457">
        <v>59598638</v>
      </c>
      <c r="Y3457">
        <v>59598638</v>
      </c>
      <c r="Z3457">
        <v>59598638</v>
      </c>
      <c r="AA3457">
        <v>59598638</v>
      </c>
      <c r="AB3457">
        <v>59598638</v>
      </c>
      <c r="AC3457">
        <v>59598638</v>
      </c>
      <c r="AD3457">
        <v>59598638</v>
      </c>
      <c r="AE3457" t="s">
        <v>95</v>
      </c>
      <c r="AF3457" s="8">
        <v>45473</v>
      </c>
    </row>
    <row r="3458" spans="1:32" x14ac:dyDescent="0.25">
      <c r="A3458" t="s">
        <v>9983</v>
      </c>
      <c r="B3458" s="10">
        <v>2024</v>
      </c>
      <c r="C3458" s="8">
        <v>45383</v>
      </c>
      <c r="D3458" s="8">
        <v>45473</v>
      </c>
      <c r="E3458" t="s">
        <v>83</v>
      </c>
      <c r="F3458">
        <v>16.899999999999999</v>
      </c>
      <c r="G3458" t="s">
        <v>410</v>
      </c>
      <c r="H3458" t="s">
        <v>181</v>
      </c>
      <c r="I3458" t="s">
        <v>285</v>
      </c>
      <c r="J3458" t="s">
        <v>8477</v>
      </c>
      <c r="K3458" t="s">
        <v>899</v>
      </c>
      <c r="L3458" t="s">
        <v>9984</v>
      </c>
      <c r="M3458" t="s">
        <v>137</v>
      </c>
      <c r="N3458">
        <v>11060</v>
      </c>
      <c r="O3458" t="s">
        <v>93</v>
      </c>
      <c r="P3458">
        <v>11060</v>
      </c>
      <c r="Q3458" t="s">
        <v>93</v>
      </c>
      <c r="R3458">
        <v>59598639</v>
      </c>
      <c r="S3458">
        <v>59598639</v>
      </c>
      <c r="T3458">
        <v>59598639</v>
      </c>
      <c r="U3458">
        <v>59598639</v>
      </c>
      <c r="V3458">
        <v>59598639</v>
      </c>
      <c r="W3458">
        <v>59598639</v>
      </c>
      <c r="X3458">
        <v>59598639</v>
      </c>
      <c r="Y3458">
        <v>59598639</v>
      </c>
      <c r="Z3458">
        <v>59598639</v>
      </c>
      <c r="AA3458">
        <v>59598639</v>
      </c>
      <c r="AB3458">
        <v>59598639</v>
      </c>
      <c r="AC3458">
        <v>59598639</v>
      </c>
      <c r="AD3458">
        <v>59598639</v>
      </c>
      <c r="AE3458" t="s">
        <v>95</v>
      </c>
      <c r="AF3458" s="8">
        <v>45473</v>
      </c>
    </row>
    <row r="3459" spans="1:32" x14ac:dyDescent="0.25">
      <c r="A3459" t="s">
        <v>9985</v>
      </c>
      <c r="B3459" s="10">
        <v>2024</v>
      </c>
      <c r="C3459" s="8">
        <v>45383</v>
      </c>
      <c r="D3459" s="8">
        <v>45473</v>
      </c>
      <c r="E3459" t="s">
        <v>83</v>
      </c>
      <c r="F3459">
        <v>9.9</v>
      </c>
      <c r="G3459" t="s">
        <v>142</v>
      </c>
      <c r="H3459" t="e">
        <f>+Op De Cuadrilla</f>
        <v>#NAME?</v>
      </c>
      <c r="I3459" t="s">
        <v>351</v>
      </c>
      <c r="J3459" t="s">
        <v>9986</v>
      </c>
      <c r="K3459" t="s">
        <v>899</v>
      </c>
      <c r="L3459" t="s">
        <v>407</v>
      </c>
      <c r="M3459" t="s">
        <v>91</v>
      </c>
      <c r="N3459">
        <v>8741</v>
      </c>
      <c r="O3459" t="s">
        <v>93</v>
      </c>
      <c r="P3459">
        <v>8741</v>
      </c>
      <c r="Q3459" t="s">
        <v>93</v>
      </c>
      <c r="R3459">
        <v>59598640</v>
      </c>
      <c r="S3459">
        <v>59598640</v>
      </c>
      <c r="T3459">
        <v>59598640</v>
      </c>
      <c r="U3459">
        <v>59598640</v>
      </c>
      <c r="V3459">
        <v>59598640</v>
      </c>
      <c r="W3459">
        <v>59598640</v>
      </c>
      <c r="X3459">
        <v>59598640</v>
      </c>
      <c r="Y3459">
        <v>59598640</v>
      </c>
      <c r="Z3459">
        <v>59598640</v>
      </c>
      <c r="AA3459">
        <v>59598640</v>
      </c>
      <c r="AB3459">
        <v>59598640</v>
      </c>
      <c r="AC3459">
        <v>59598640</v>
      </c>
      <c r="AD3459">
        <v>59598640</v>
      </c>
      <c r="AE3459" t="s">
        <v>95</v>
      </c>
      <c r="AF3459" s="8">
        <v>45473</v>
      </c>
    </row>
    <row r="3460" spans="1:32" x14ac:dyDescent="0.25">
      <c r="A3460" t="s">
        <v>9987</v>
      </c>
      <c r="B3460" s="10">
        <v>2024</v>
      </c>
      <c r="C3460" s="8">
        <v>45383</v>
      </c>
      <c r="D3460" s="8">
        <v>45473</v>
      </c>
      <c r="E3460" t="s">
        <v>83</v>
      </c>
      <c r="F3460">
        <v>7.9</v>
      </c>
      <c r="G3460" t="s">
        <v>124</v>
      </c>
      <c r="H3460" t="s">
        <v>8196</v>
      </c>
      <c r="I3460" t="s">
        <v>196</v>
      </c>
      <c r="J3460" t="s">
        <v>694</v>
      </c>
      <c r="K3460" t="s">
        <v>899</v>
      </c>
      <c r="L3460" t="s">
        <v>407</v>
      </c>
      <c r="M3460" t="s">
        <v>91</v>
      </c>
      <c r="N3460">
        <v>6532</v>
      </c>
      <c r="O3460" t="s">
        <v>93</v>
      </c>
      <c r="P3460">
        <v>6532</v>
      </c>
      <c r="Q3460" t="s">
        <v>93</v>
      </c>
      <c r="R3460">
        <v>59598641</v>
      </c>
      <c r="S3460">
        <v>59598641</v>
      </c>
      <c r="T3460">
        <v>59598641</v>
      </c>
      <c r="U3460">
        <v>59598641</v>
      </c>
      <c r="V3460">
        <v>59598641</v>
      </c>
      <c r="W3460">
        <v>59598641</v>
      </c>
      <c r="X3460">
        <v>59598641</v>
      </c>
      <c r="Y3460">
        <v>59598641</v>
      </c>
      <c r="Z3460">
        <v>59598641</v>
      </c>
      <c r="AA3460">
        <v>59598641</v>
      </c>
      <c r="AB3460">
        <v>59598641</v>
      </c>
      <c r="AC3460">
        <v>59598641</v>
      </c>
      <c r="AD3460">
        <v>59598641</v>
      </c>
      <c r="AE3460" t="s">
        <v>95</v>
      </c>
      <c r="AF3460" s="8">
        <v>45473</v>
      </c>
    </row>
    <row r="3461" spans="1:32" x14ac:dyDescent="0.25">
      <c r="A3461" t="s">
        <v>9988</v>
      </c>
      <c r="B3461" s="10">
        <v>2024</v>
      </c>
      <c r="C3461" s="8">
        <v>45383</v>
      </c>
      <c r="D3461" s="8">
        <v>45473</v>
      </c>
      <c r="E3461" t="s">
        <v>83</v>
      </c>
      <c r="F3461">
        <v>8.9</v>
      </c>
      <c r="G3461" t="s">
        <v>99</v>
      </c>
      <c r="H3461" t="e">
        <f>+Peon Barrido Vehic Limpia En Servo Limp</f>
        <v>#NAME?</v>
      </c>
      <c r="I3461" t="s">
        <v>159</v>
      </c>
      <c r="J3461" t="s">
        <v>778</v>
      </c>
      <c r="K3461" t="s">
        <v>9989</v>
      </c>
      <c r="L3461" t="s">
        <v>374</v>
      </c>
      <c r="M3461" t="s">
        <v>91</v>
      </c>
      <c r="N3461">
        <v>8399</v>
      </c>
      <c r="O3461" t="s">
        <v>93</v>
      </c>
      <c r="P3461">
        <v>8399</v>
      </c>
      <c r="Q3461" t="s">
        <v>93</v>
      </c>
      <c r="R3461">
        <v>59598642</v>
      </c>
      <c r="S3461">
        <v>59598642</v>
      </c>
      <c r="T3461">
        <v>59598642</v>
      </c>
      <c r="U3461">
        <v>59598642</v>
      </c>
      <c r="V3461">
        <v>59598642</v>
      </c>
      <c r="W3461">
        <v>59598642</v>
      </c>
      <c r="X3461">
        <v>59598642</v>
      </c>
      <c r="Y3461">
        <v>59598642</v>
      </c>
      <c r="Z3461">
        <v>59598642</v>
      </c>
      <c r="AA3461">
        <v>59598642</v>
      </c>
      <c r="AB3461">
        <v>59598642</v>
      </c>
      <c r="AC3461">
        <v>59598642</v>
      </c>
      <c r="AD3461">
        <v>59598642</v>
      </c>
      <c r="AE3461" t="s">
        <v>95</v>
      </c>
      <c r="AF3461" s="8">
        <v>45473</v>
      </c>
    </row>
    <row r="3462" spans="1:32" x14ac:dyDescent="0.25">
      <c r="A3462" t="s">
        <v>9990</v>
      </c>
      <c r="B3462" s="10">
        <v>2024</v>
      </c>
      <c r="C3462" s="8">
        <v>45383</v>
      </c>
      <c r="D3462" s="8">
        <v>45473</v>
      </c>
      <c r="E3462" t="s">
        <v>83</v>
      </c>
      <c r="F3462">
        <v>7.9</v>
      </c>
      <c r="G3462" t="s">
        <v>124</v>
      </c>
      <c r="H3462" t="s">
        <v>5729</v>
      </c>
      <c r="I3462" t="s">
        <v>902</v>
      </c>
      <c r="J3462" t="s">
        <v>9991</v>
      </c>
      <c r="K3462" t="s">
        <v>2910</v>
      </c>
      <c r="L3462" t="s">
        <v>340</v>
      </c>
      <c r="M3462" t="s">
        <v>91</v>
      </c>
      <c r="N3462">
        <v>6532</v>
      </c>
      <c r="O3462" t="s">
        <v>93</v>
      </c>
      <c r="P3462">
        <v>6532</v>
      </c>
      <c r="Q3462" t="s">
        <v>93</v>
      </c>
      <c r="R3462">
        <v>59598734</v>
      </c>
      <c r="S3462">
        <v>59598734</v>
      </c>
      <c r="T3462">
        <v>59598734</v>
      </c>
      <c r="U3462">
        <v>59598734</v>
      </c>
      <c r="V3462">
        <v>59598734</v>
      </c>
      <c r="W3462">
        <v>59598734</v>
      </c>
      <c r="X3462">
        <v>59598734</v>
      </c>
      <c r="Y3462">
        <v>59598734</v>
      </c>
      <c r="Z3462">
        <v>59598734</v>
      </c>
      <c r="AA3462">
        <v>59598734</v>
      </c>
      <c r="AB3462">
        <v>59598734</v>
      </c>
      <c r="AC3462">
        <v>59598734</v>
      </c>
      <c r="AD3462">
        <v>59598734</v>
      </c>
      <c r="AE3462" t="s">
        <v>95</v>
      </c>
      <c r="AF3462" s="8">
        <v>45473</v>
      </c>
    </row>
    <row r="3463" spans="1:32" x14ac:dyDescent="0.25">
      <c r="A3463" t="s">
        <v>9992</v>
      </c>
      <c r="B3463" s="10">
        <v>2024</v>
      </c>
      <c r="C3463" s="8">
        <v>45383</v>
      </c>
      <c r="D3463" s="8">
        <v>45473</v>
      </c>
      <c r="E3463" t="s">
        <v>83</v>
      </c>
      <c r="F3463">
        <v>8.9</v>
      </c>
      <c r="G3463" t="s">
        <v>180</v>
      </c>
      <c r="H3463" t="s">
        <v>308</v>
      </c>
      <c r="I3463" t="s">
        <v>1590</v>
      </c>
      <c r="J3463" t="s">
        <v>9993</v>
      </c>
      <c r="K3463" t="s">
        <v>2910</v>
      </c>
      <c r="L3463" t="s">
        <v>2880</v>
      </c>
      <c r="M3463" t="s">
        <v>91</v>
      </c>
      <c r="N3463">
        <v>7364</v>
      </c>
      <c r="O3463" t="s">
        <v>93</v>
      </c>
      <c r="P3463">
        <v>7364</v>
      </c>
      <c r="Q3463" t="s">
        <v>93</v>
      </c>
      <c r="R3463">
        <v>59598735</v>
      </c>
      <c r="S3463">
        <v>59598735</v>
      </c>
      <c r="T3463">
        <v>59598735</v>
      </c>
      <c r="U3463">
        <v>59598735</v>
      </c>
      <c r="V3463">
        <v>59598735</v>
      </c>
      <c r="W3463">
        <v>59598735</v>
      </c>
      <c r="X3463">
        <v>59598735</v>
      </c>
      <c r="Y3463">
        <v>59598735</v>
      </c>
      <c r="Z3463">
        <v>59598735</v>
      </c>
      <c r="AA3463">
        <v>59598735</v>
      </c>
      <c r="AB3463">
        <v>59598735</v>
      </c>
      <c r="AC3463">
        <v>59598735</v>
      </c>
      <c r="AD3463">
        <v>59598735</v>
      </c>
      <c r="AE3463" t="s">
        <v>95</v>
      </c>
      <c r="AF3463" s="8">
        <v>45473</v>
      </c>
    </row>
    <row r="3464" spans="1:32" x14ac:dyDescent="0.25">
      <c r="A3464" t="s">
        <v>9994</v>
      </c>
      <c r="B3464" s="10">
        <v>2024</v>
      </c>
      <c r="C3464" s="8">
        <v>45383</v>
      </c>
      <c r="D3464" s="8">
        <v>45473</v>
      </c>
      <c r="E3464" t="s">
        <v>83</v>
      </c>
      <c r="F3464">
        <v>16.899999999999999</v>
      </c>
      <c r="G3464" t="s">
        <v>290</v>
      </c>
      <c r="H3464" t="e">
        <f>+Barnizador</f>
        <v>#NAME?</v>
      </c>
      <c r="I3464" t="s">
        <v>190</v>
      </c>
      <c r="J3464" t="s">
        <v>4940</v>
      </c>
      <c r="K3464" t="s">
        <v>2910</v>
      </c>
      <c r="L3464" t="s">
        <v>1422</v>
      </c>
      <c r="M3464" t="s">
        <v>91</v>
      </c>
      <c r="N3464">
        <v>10686</v>
      </c>
      <c r="O3464" t="s">
        <v>93</v>
      </c>
      <c r="P3464">
        <v>10686</v>
      </c>
      <c r="Q3464" t="s">
        <v>93</v>
      </c>
      <c r="R3464">
        <v>59598736</v>
      </c>
      <c r="S3464">
        <v>59598736</v>
      </c>
      <c r="T3464">
        <v>59598736</v>
      </c>
      <c r="U3464">
        <v>59598736</v>
      </c>
      <c r="V3464">
        <v>59598736</v>
      </c>
      <c r="W3464">
        <v>59598736</v>
      </c>
      <c r="X3464">
        <v>59598736</v>
      </c>
      <c r="Y3464">
        <v>59598736</v>
      </c>
      <c r="Z3464">
        <v>59598736</v>
      </c>
      <c r="AA3464">
        <v>59598736</v>
      </c>
      <c r="AB3464">
        <v>59598736</v>
      </c>
      <c r="AC3464">
        <v>59598736</v>
      </c>
      <c r="AD3464">
        <v>59598736</v>
      </c>
      <c r="AE3464" t="s">
        <v>95</v>
      </c>
      <c r="AF3464" s="8">
        <v>45473</v>
      </c>
    </row>
    <row r="3465" spans="1:32" x14ac:dyDescent="0.25">
      <c r="A3465" t="s">
        <v>9995</v>
      </c>
      <c r="B3465" s="10">
        <v>2024</v>
      </c>
      <c r="C3465" s="8">
        <v>45383</v>
      </c>
      <c r="D3465" s="8">
        <v>45473</v>
      </c>
      <c r="E3465" t="s">
        <v>83</v>
      </c>
      <c r="F3465">
        <v>10.9</v>
      </c>
      <c r="G3465" t="s">
        <v>188</v>
      </c>
      <c r="H3465" t="e">
        <f>+Carpintero Y Ayte</f>
        <v>#NAME?</v>
      </c>
      <c r="I3465" t="s">
        <v>190</v>
      </c>
      <c r="J3465" t="s">
        <v>9996</v>
      </c>
      <c r="K3465" t="s">
        <v>2910</v>
      </c>
      <c r="L3465" t="s">
        <v>1020</v>
      </c>
      <c r="M3465" t="s">
        <v>91</v>
      </c>
      <c r="N3465">
        <v>9098</v>
      </c>
      <c r="O3465" t="s">
        <v>93</v>
      </c>
      <c r="P3465">
        <v>9098</v>
      </c>
      <c r="Q3465" t="s">
        <v>93</v>
      </c>
      <c r="R3465">
        <v>59598737</v>
      </c>
      <c r="S3465">
        <v>59598737</v>
      </c>
      <c r="T3465">
        <v>59598737</v>
      </c>
      <c r="U3465">
        <v>59598737</v>
      </c>
      <c r="V3465">
        <v>59598737</v>
      </c>
      <c r="W3465">
        <v>59598737</v>
      </c>
      <c r="X3465">
        <v>59598737</v>
      </c>
      <c r="Y3465">
        <v>59598737</v>
      </c>
      <c r="Z3465">
        <v>59598737</v>
      </c>
      <c r="AA3465">
        <v>59598737</v>
      </c>
      <c r="AB3465">
        <v>59598737</v>
      </c>
      <c r="AC3465">
        <v>59598737</v>
      </c>
      <c r="AD3465">
        <v>59598737</v>
      </c>
      <c r="AE3465" t="s">
        <v>95</v>
      </c>
      <c r="AF3465" s="8">
        <v>45473</v>
      </c>
    </row>
    <row r="3466" spans="1:32" x14ac:dyDescent="0.25">
      <c r="A3466" t="s">
        <v>9997</v>
      </c>
      <c r="B3466" s="10">
        <v>2024</v>
      </c>
      <c r="C3466" s="8">
        <v>45383</v>
      </c>
      <c r="D3466" s="8">
        <v>45473</v>
      </c>
      <c r="E3466" t="s">
        <v>83</v>
      </c>
      <c r="F3466">
        <v>8.9</v>
      </c>
      <c r="G3466" t="s">
        <v>180</v>
      </c>
      <c r="H3466" t="s">
        <v>195</v>
      </c>
      <c r="I3466" t="s">
        <v>996</v>
      </c>
      <c r="J3466" t="s">
        <v>9998</v>
      </c>
      <c r="K3466" t="s">
        <v>2910</v>
      </c>
      <c r="L3466" t="s">
        <v>1818</v>
      </c>
      <c r="M3466" t="s">
        <v>137</v>
      </c>
      <c r="N3466">
        <v>7364</v>
      </c>
      <c r="O3466" t="s">
        <v>93</v>
      </c>
      <c r="P3466">
        <v>7364</v>
      </c>
      <c r="Q3466" t="s">
        <v>93</v>
      </c>
      <c r="R3466">
        <v>59598738</v>
      </c>
      <c r="S3466">
        <v>59598738</v>
      </c>
      <c r="T3466">
        <v>59598738</v>
      </c>
      <c r="U3466">
        <v>59598738</v>
      </c>
      <c r="V3466">
        <v>59598738</v>
      </c>
      <c r="W3466">
        <v>59598738</v>
      </c>
      <c r="X3466">
        <v>59598738</v>
      </c>
      <c r="Y3466">
        <v>59598738</v>
      </c>
      <c r="Z3466">
        <v>59598738</v>
      </c>
      <c r="AA3466">
        <v>59598738</v>
      </c>
      <c r="AB3466">
        <v>59598738</v>
      </c>
      <c r="AC3466">
        <v>59598738</v>
      </c>
      <c r="AD3466">
        <v>59598738</v>
      </c>
      <c r="AE3466" t="s">
        <v>95</v>
      </c>
      <c r="AF3466" s="8">
        <v>45473</v>
      </c>
    </row>
    <row r="3467" spans="1:32" x14ac:dyDescent="0.25">
      <c r="A3467" t="s">
        <v>9999</v>
      </c>
      <c r="B3467" s="10">
        <v>2024</v>
      </c>
      <c r="C3467" s="8">
        <v>45383</v>
      </c>
      <c r="D3467" s="8">
        <v>45473</v>
      </c>
      <c r="E3467" t="s">
        <v>83</v>
      </c>
      <c r="F3467">
        <v>19.899999999999999</v>
      </c>
      <c r="G3467" t="s">
        <v>107</v>
      </c>
      <c r="H3467" t="s">
        <v>10000</v>
      </c>
      <c r="I3467" t="s">
        <v>87</v>
      </c>
      <c r="J3467" t="s">
        <v>1586</v>
      </c>
      <c r="K3467" t="s">
        <v>2910</v>
      </c>
      <c r="L3467" t="s">
        <v>904</v>
      </c>
      <c r="M3467" t="s">
        <v>91</v>
      </c>
      <c r="N3467">
        <v>10916</v>
      </c>
      <c r="O3467" t="s">
        <v>93</v>
      </c>
      <c r="P3467">
        <v>10916</v>
      </c>
      <c r="Q3467" t="s">
        <v>93</v>
      </c>
      <c r="R3467">
        <v>59598739</v>
      </c>
      <c r="S3467">
        <v>59598739</v>
      </c>
      <c r="T3467">
        <v>59598739</v>
      </c>
      <c r="U3467">
        <v>59598739</v>
      </c>
      <c r="V3467">
        <v>59598739</v>
      </c>
      <c r="W3467">
        <v>59598739</v>
      </c>
      <c r="X3467">
        <v>59598739</v>
      </c>
      <c r="Y3467">
        <v>59598739</v>
      </c>
      <c r="Z3467">
        <v>59598739</v>
      </c>
      <c r="AA3467">
        <v>59598739</v>
      </c>
      <c r="AB3467">
        <v>59598739</v>
      </c>
      <c r="AC3467">
        <v>59598739</v>
      </c>
      <c r="AD3467">
        <v>59598739</v>
      </c>
      <c r="AE3467" t="s">
        <v>95</v>
      </c>
      <c r="AF3467" s="8">
        <v>45473</v>
      </c>
    </row>
    <row r="3468" spans="1:32" x14ac:dyDescent="0.25">
      <c r="A3468" t="s">
        <v>10001</v>
      </c>
      <c r="B3468" s="10">
        <v>2024</v>
      </c>
      <c r="C3468" s="8">
        <v>45383</v>
      </c>
      <c r="D3468" s="8">
        <v>45473</v>
      </c>
      <c r="E3468" t="s">
        <v>83</v>
      </c>
      <c r="F3468">
        <v>9.9</v>
      </c>
      <c r="G3468" t="s">
        <v>142</v>
      </c>
      <c r="H3468" t="e">
        <f>+Intendente Y Aux De Intendencia</f>
        <v>#NAME?</v>
      </c>
      <c r="I3468" t="s">
        <v>351</v>
      </c>
      <c r="J3468" t="s">
        <v>10002</v>
      </c>
      <c r="K3468" t="s">
        <v>300</v>
      </c>
      <c r="M3468" t="s">
        <v>137</v>
      </c>
      <c r="N3468">
        <v>8741</v>
      </c>
      <c r="O3468" t="s">
        <v>93</v>
      </c>
      <c r="P3468">
        <v>8741</v>
      </c>
      <c r="Q3468" t="s">
        <v>93</v>
      </c>
      <c r="R3468">
        <v>59598830</v>
      </c>
      <c r="S3468">
        <v>59598830</v>
      </c>
      <c r="T3468">
        <v>59598830</v>
      </c>
      <c r="U3468">
        <v>59598830</v>
      </c>
      <c r="V3468">
        <v>59598830</v>
      </c>
      <c r="W3468">
        <v>59598830</v>
      </c>
      <c r="X3468">
        <v>59598830</v>
      </c>
      <c r="Y3468">
        <v>59598830</v>
      </c>
      <c r="Z3468">
        <v>59598830</v>
      </c>
      <c r="AA3468">
        <v>59598830</v>
      </c>
      <c r="AB3468">
        <v>59598830</v>
      </c>
      <c r="AC3468">
        <v>59598830</v>
      </c>
      <c r="AD3468">
        <v>59598830</v>
      </c>
      <c r="AE3468" t="s">
        <v>95</v>
      </c>
      <c r="AF3468" s="8">
        <v>45473</v>
      </c>
    </row>
    <row r="3469" spans="1:32" x14ac:dyDescent="0.25">
      <c r="A3469" t="s">
        <v>10003</v>
      </c>
      <c r="B3469" s="10">
        <v>2024</v>
      </c>
      <c r="C3469" s="8">
        <v>45383</v>
      </c>
      <c r="D3469" s="8">
        <v>45473</v>
      </c>
      <c r="E3469" t="s">
        <v>83</v>
      </c>
      <c r="F3469">
        <v>8.9</v>
      </c>
      <c r="G3469" t="s">
        <v>546</v>
      </c>
      <c r="H3469" t="s">
        <v>10004</v>
      </c>
      <c r="I3469" t="s">
        <v>190</v>
      </c>
      <c r="J3469" t="s">
        <v>778</v>
      </c>
      <c r="K3469" t="s">
        <v>300</v>
      </c>
      <c r="L3469" t="s">
        <v>146</v>
      </c>
      <c r="M3469" t="s">
        <v>91</v>
      </c>
      <c r="N3469">
        <v>7364</v>
      </c>
      <c r="O3469" t="s">
        <v>93</v>
      </c>
      <c r="P3469">
        <v>7364</v>
      </c>
      <c r="Q3469" t="s">
        <v>93</v>
      </c>
      <c r="R3469">
        <v>59598831</v>
      </c>
      <c r="S3469">
        <v>59598831</v>
      </c>
      <c r="T3469">
        <v>59598831</v>
      </c>
      <c r="U3469">
        <v>59598831</v>
      </c>
      <c r="V3469">
        <v>59598831</v>
      </c>
      <c r="W3469">
        <v>59598831</v>
      </c>
      <c r="X3469">
        <v>59598831</v>
      </c>
      <c r="Y3469">
        <v>59598831</v>
      </c>
      <c r="Z3469">
        <v>59598831</v>
      </c>
      <c r="AA3469">
        <v>59598831</v>
      </c>
      <c r="AB3469">
        <v>59598831</v>
      </c>
      <c r="AC3469">
        <v>59598831</v>
      </c>
      <c r="AD3469">
        <v>59598831</v>
      </c>
      <c r="AE3469" t="s">
        <v>95</v>
      </c>
      <c r="AF3469" s="8">
        <v>45473</v>
      </c>
    </row>
    <row r="3470" spans="1:32" x14ac:dyDescent="0.25">
      <c r="A3470" t="s">
        <v>10005</v>
      </c>
      <c r="B3470" s="10">
        <v>2024</v>
      </c>
      <c r="C3470" s="8">
        <v>45383</v>
      </c>
      <c r="D3470" s="8">
        <v>45473</v>
      </c>
      <c r="E3470" t="s">
        <v>83</v>
      </c>
      <c r="F3470">
        <v>7.9</v>
      </c>
      <c r="G3470" t="s">
        <v>124</v>
      </c>
      <c r="H3470" t="s">
        <v>6431</v>
      </c>
      <c r="I3470" t="s">
        <v>405</v>
      </c>
      <c r="J3470" t="s">
        <v>4806</v>
      </c>
      <c r="K3470" t="s">
        <v>300</v>
      </c>
      <c r="L3470" t="s">
        <v>301</v>
      </c>
      <c r="M3470" t="s">
        <v>91</v>
      </c>
      <c r="N3470">
        <v>6532</v>
      </c>
      <c r="O3470" t="s">
        <v>93</v>
      </c>
      <c r="P3470">
        <v>6532</v>
      </c>
      <c r="Q3470" t="s">
        <v>93</v>
      </c>
      <c r="R3470">
        <v>59598832</v>
      </c>
      <c r="S3470">
        <v>59598832</v>
      </c>
      <c r="T3470">
        <v>59598832</v>
      </c>
      <c r="U3470">
        <v>59598832</v>
      </c>
      <c r="V3470">
        <v>59598832</v>
      </c>
      <c r="W3470">
        <v>59598832</v>
      </c>
      <c r="X3470">
        <v>59598832</v>
      </c>
      <c r="Y3470">
        <v>59598832</v>
      </c>
      <c r="Z3470">
        <v>59598832</v>
      </c>
      <c r="AA3470">
        <v>59598832</v>
      </c>
      <c r="AB3470">
        <v>59598832</v>
      </c>
      <c r="AC3470">
        <v>59598832</v>
      </c>
      <c r="AD3470">
        <v>59598832</v>
      </c>
      <c r="AE3470" t="s">
        <v>95</v>
      </c>
      <c r="AF3470" s="8">
        <v>45473</v>
      </c>
    </row>
    <row r="3471" spans="1:32" x14ac:dyDescent="0.25">
      <c r="A3471" t="s">
        <v>10006</v>
      </c>
      <c r="B3471" s="10">
        <v>2024</v>
      </c>
      <c r="C3471" s="8">
        <v>45383</v>
      </c>
      <c r="D3471" s="8">
        <v>45473</v>
      </c>
      <c r="E3471" t="s">
        <v>83</v>
      </c>
      <c r="F3471">
        <v>12.9</v>
      </c>
      <c r="G3471" t="s">
        <v>682</v>
      </c>
      <c r="H3471" t="s">
        <v>10007</v>
      </c>
      <c r="I3471" t="s">
        <v>1420</v>
      </c>
      <c r="J3471" t="s">
        <v>10008</v>
      </c>
      <c r="K3471" t="s">
        <v>300</v>
      </c>
      <c r="L3471" t="s">
        <v>672</v>
      </c>
      <c r="M3471" t="s">
        <v>91</v>
      </c>
      <c r="N3471">
        <v>9567</v>
      </c>
      <c r="O3471" t="s">
        <v>93</v>
      </c>
      <c r="P3471">
        <v>9567</v>
      </c>
      <c r="Q3471" t="s">
        <v>93</v>
      </c>
      <c r="R3471">
        <v>59598833</v>
      </c>
      <c r="S3471">
        <v>59598833</v>
      </c>
      <c r="T3471">
        <v>59598833</v>
      </c>
      <c r="U3471">
        <v>59598833</v>
      </c>
      <c r="V3471">
        <v>59598833</v>
      </c>
      <c r="W3471">
        <v>59598833</v>
      </c>
      <c r="X3471">
        <v>59598833</v>
      </c>
      <c r="Y3471">
        <v>59598833</v>
      </c>
      <c r="Z3471">
        <v>59598833</v>
      </c>
      <c r="AA3471">
        <v>59598833</v>
      </c>
      <c r="AB3471">
        <v>59598833</v>
      </c>
      <c r="AC3471">
        <v>59598833</v>
      </c>
      <c r="AD3471">
        <v>59598833</v>
      </c>
      <c r="AE3471" t="s">
        <v>95</v>
      </c>
      <c r="AF3471" s="8">
        <v>45473</v>
      </c>
    </row>
    <row r="3472" spans="1:32" x14ac:dyDescent="0.25">
      <c r="A3472" t="s">
        <v>10009</v>
      </c>
      <c r="B3472" s="10">
        <v>2024</v>
      </c>
      <c r="C3472" s="8">
        <v>45383</v>
      </c>
      <c r="D3472" s="8">
        <v>45473</v>
      </c>
      <c r="E3472" t="s">
        <v>83</v>
      </c>
      <c r="F3472">
        <v>10.9</v>
      </c>
      <c r="G3472" t="s">
        <v>2351</v>
      </c>
      <c r="H3472" t="s">
        <v>308</v>
      </c>
      <c r="I3472" t="s">
        <v>1420</v>
      </c>
      <c r="J3472" t="s">
        <v>10010</v>
      </c>
      <c r="K3472" t="s">
        <v>300</v>
      </c>
      <c r="L3472" t="s">
        <v>316</v>
      </c>
      <c r="M3472" t="s">
        <v>91</v>
      </c>
      <c r="N3472">
        <v>9098</v>
      </c>
      <c r="O3472" t="s">
        <v>93</v>
      </c>
      <c r="P3472">
        <v>9098</v>
      </c>
      <c r="Q3472" t="s">
        <v>93</v>
      </c>
      <c r="R3472">
        <v>59598834</v>
      </c>
      <c r="S3472">
        <v>59598834</v>
      </c>
      <c r="T3472">
        <v>59598834</v>
      </c>
      <c r="U3472">
        <v>59598834</v>
      </c>
      <c r="V3472">
        <v>59598834</v>
      </c>
      <c r="W3472">
        <v>59598834</v>
      </c>
      <c r="X3472">
        <v>59598834</v>
      </c>
      <c r="Y3472">
        <v>59598834</v>
      </c>
      <c r="Z3472">
        <v>59598834</v>
      </c>
      <c r="AA3472">
        <v>59598834</v>
      </c>
      <c r="AB3472">
        <v>59598834</v>
      </c>
      <c r="AC3472">
        <v>59598834</v>
      </c>
      <c r="AD3472">
        <v>59598834</v>
      </c>
      <c r="AE3472" t="s">
        <v>95</v>
      </c>
      <c r="AF3472" s="8">
        <v>45473</v>
      </c>
    </row>
    <row r="3473" spans="1:32" x14ac:dyDescent="0.25">
      <c r="A3473" t="s">
        <v>10011</v>
      </c>
      <c r="B3473" s="10">
        <v>2024</v>
      </c>
      <c r="C3473" s="8">
        <v>45383</v>
      </c>
      <c r="D3473" s="8">
        <v>45473</v>
      </c>
      <c r="E3473" t="s">
        <v>83</v>
      </c>
      <c r="F3473">
        <v>16.899999999999999</v>
      </c>
      <c r="G3473" t="s">
        <v>410</v>
      </c>
      <c r="H3473" t="s">
        <v>181</v>
      </c>
      <c r="I3473" t="s">
        <v>87</v>
      </c>
      <c r="J3473" t="s">
        <v>286</v>
      </c>
      <c r="K3473" t="s">
        <v>300</v>
      </c>
      <c r="L3473" t="s">
        <v>301</v>
      </c>
      <c r="M3473" t="s">
        <v>137</v>
      </c>
      <c r="N3473">
        <v>11060</v>
      </c>
      <c r="O3473" t="s">
        <v>93</v>
      </c>
      <c r="P3473">
        <v>11060</v>
      </c>
      <c r="Q3473" t="s">
        <v>93</v>
      </c>
      <c r="R3473">
        <v>59598835</v>
      </c>
      <c r="S3473">
        <v>59598835</v>
      </c>
      <c r="T3473">
        <v>59598835</v>
      </c>
      <c r="U3473">
        <v>59598835</v>
      </c>
      <c r="V3473">
        <v>59598835</v>
      </c>
      <c r="W3473">
        <v>59598835</v>
      </c>
      <c r="X3473">
        <v>59598835</v>
      </c>
      <c r="Y3473">
        <v>59598835</v>
      </c>
      <c r="Z3473">
        <v>59598835</v>
      </c>
      <c r="AA3473">
        <v>59598835</v>
      </c>
      <c r="AB3473">
        <v>59598835</v>
      </c>
      <c r="AC3473">
        <v>59598835</v>
      </c>
      <c r="AD3473">
        <v>59598835</v>
      </c>
      <c r="AE3473" t="s">
        <v>95</v>
      </c>
      <c r="AF3473" s="8">
        <v>45473</v>
      </c>
    </row>
    <row r="3474" spans="1:32" x14ac:dyDescent="0.25">
      <c r="A3474" t="s">
        <v>10012</v>
      </c>
      <c r="B3474" s="10">
        <v>2024</v>
      </c>
      <c r="C3474" s="8">
        <v>45383</v>
      </c>
      <c r="D3474" s="8">
        <v>45473</v>
      </c>
      <c r="E3474" t="s">
        <v>83</v>
      </c>
      <c r="F3474">
        <v>7.9</v>
      </c>
      <c r="G3474" t="s">
        <v>124</v>
      </c>
      <c r="H3474" t="s">
        <v>1100</v>
      </c>
      <c r="I3474" t="s">
        <v>159</v>
      </c>
      <c r="J3474" t="s">
        <v>694</v>
      </c>
      <c r="K3474" t="s">
        <v>2183</v>
      </c>
      <c r="L3474" t="s">
        <v>460</v>
      </c>
      <c r="M3474" t="s">
        <v>91</v>
      </c>
      <c r="N3474">
        <v>6532</v>
      </c>
      <c r="O3474" t="s">
        <v>93</v>
      </c>
      <c r="P3474">
        <v>6532</v>
      </c>
      <c r="Q3474" t="s">
        <v>93</v>
      </c>
      <c r="R3474">
        <v>59598930</v>
      </c>
      <c r="S3474">
        <v>59598930</v>
      </c>
      <c r="T3474">
        <v>59598930</v>
      </c>
      <c r="U3474">
        <v>59598930</v>
      </c>
      <c r="V3474">
        <v>59598930</v>
      </c>
      <c r="W3474">
        <v>59598930</v>
      </c>
      <c r="X3474">
        <v>59598930</v>
      </c>
      <c r="Y3474">
        <v>59598930</v>
      </c>
      <c r="Z3474">
        <v>59598930</v>
      </c>
      <c r="AA3474">
        <v>59598930</v>
      </c>
      <c r="AB3474">
        <v>59598930</v>
      </c>
      <c r="AC3474">
        <v>59598930</v>
      </c>
      <c r="AD3474">
        <v>59598930</v>
      </c>
      <c r="AE3474" t="s">
        <v>95</v>
      </c>
      <c r="AF3474" s="8">
        <v>45473</v>
      </c>
    </row>
    <row r="3475" spans="1:32" x14ac:dyDescent="0.25">
      <c r="A3475" t="s">
        <v>10013</v>
      </c>
      <c r="B3475" s="10">
        <v>2024</v>
      </c>
      <c r="C3475" s="8">
        <v>45383</v>
      </c>
      <c r="D3475" s="8">
        <v>45473</v>
      </c>
      <c r="E3475" t="s">
        <v>83</v>
      </c>
      <c r="F3475">
        <v>7.9</v>
      </c>
      <c r="G3475" t="s">
        <v>124</v>
      </c>
      <c r="H3475" t="s">
        <v>308</v>
      </c>
      <c r="I3475" t="s">
        <v>159</v>
      </c>
      <c r="J3475" t="s">
        <v>10014</v>
      </c>
      <c r="K3475" t="s">
        <v>2183</v>
      </c>
      <c r="L3475" t="s">
        <v>102</v>
      </c>
      <c r="M3475" t="s">
        <v>91</v>
      </c>
      <c r="N3475">
        <v>6532</v>
      </c>
      <c r="O3475" t="s">
        <v>93</v>
      </c>
      <c r="P3475">
        <v>6532</v>
      </c>
      <c r="Q3475" t="s">
        <v>93</v>
      </c>
      <c r="R3475">
        <v>59598931</v>
      </c>
      <c r="S3475">
        <v>59598931</v>
      </c>
      <c r="T3475">
        <v>59598931</v>
      </c>
      <c r="U3475">
        <v>59598931</v>
      </c>
      <c r="V3475">
        <v>59598931</v>
      </c>
      <c r="W3475">
        <v>59598931</v>
      </c>
      <c r="X3475">
        <v>59598931</v>
      </c>
      <c r="Y3475">
        <v>59598931</v>
      </c>
      <c r="Z3475">
        <v>59598931</v>
      </c>
      <c r="AA3475">
        <v>59598931</v>
      </c>
      <c r="AB3475">
        <v>59598931</v>
      </c>
      <c r="AC3475">
        <v>59598931</v>
      </c>
      <c r="AD3475">
        <v>59598931</v>
      </c>
      <c r="AE3475" t="s">
        <v>95</v>
      </c>
      <c r="AF3475" s="8">
        <v>45473</v>
      </c>
    </row>
    <row r="3476" spans="1:32" x14ac:dyDescent="0.25">
      <c r="A3476" t="s">
        <v>10015</v>
      </c>
      <c r="B3476" s="10">
        <v>2024</v>
      </c>
      <c r="C3476" s="8">
        <v>45383</v>
      </c>
      <c r="D3476" s="8">
        <v>45473</v>
      </c>
      <c r="E3476" t="s">
        <v>83</v>
      </c>
      <c r="F3476">
        <v>12.9</v>
      </c>
      <c r="G3476" t="s">
        <v>546</v>
      </c>
      <c r="H3476" t="s">
        <v>308</v>
      </c>
      <c r="I3476" t="s">
        <v>2336</v>
      </c>
      <c r="J3476" t="s">
        <v>10016</v>
      </c>
      <c r="K3476" t="s">
        <v>10017</v>
      </c>
      <c r="L3476" t="s">
        <v>2755</v>
      </c>
      <c r="M3476" t="s">
        <v>91</v>
      </c>
      <c r="N3476">
        <v>9567</v>
      </c>
      <c r="O3476" t="s">
        <v>93</v>
      </c>
      <c r="P3476">
        <v>9567</v>
      </c>
      <c r="Q3476" t="s">
        <v>93</v>
      </c>
      <c r="R3476">
        <v>59598932</v>
      </c>
      <c r="S3476">
        <v>59598932</v>
      </c>
      <c r="T3476">
        <v>59598932</v>
      </c>
      <c r="U3476">
        <v>59598932</v>
      </c>
      <c r="V3476">
        <v>59598932</v>
      </c>
      <c r="W3476">
        <v>59598932</v>
      </c>
      <c r="X3476">
        <v>59598932</v>
      </c>
      <c r="Y3476">
        <v>59598932</v>
      </c>
      <c r="Z3476">
        <v>59598932</v>
      </c>
      <c r="AA3476">
        <v>59598932</v>
      </c>
      <c r="AB3476">
        <v>59598932</v>
      </c>
      <c r="AC3476">
        <v>59598932</v>
      </c>
      <c r="AD3476">
        <v>59598932</v>
      </c>
      <c r="AE3476" t="s">
        <v>95</v>
      </c>
      <c r="AF3476" s="8">
        <v>45473</v>
      </c>
    </row>
    <row r="3477" spans="1:32" x14ac:dyDescent="0.25">
      <c r="A3477" t="s">
        <v>10018</v>
      </c>
      <c r="B3477" s="10">
        <v>2024</v>
      </c>
      <c r="C3477" s="8">
        <v>45383</v>
      </c>
      <c r="D3477" s="8">
        <v>45473</v>
      </c>
      <c r="E3477" t="s">
        <v>83</v>
      </c>
      <c r="F3477">
        <v>15.9</v>
      </c>
      <c r="G3477" t="s">
        <v>482</v>
      </c>
      <c r="H3477" t="s">
        <v>195</v>
      </c>
      <c r="I3477" t="s">
        <v>458</v>
      </c>
      <c r="J3477" t="s">
        <v>10019</v>
      </c>
      <c r="K3477" t="s">
        <v>10017</v>
      </c>
      <c r="L3477" t="s">
        <v>184</v>
      </c>
      <c r="M3477" t="s">
        <v>137</v>
      </c>
      <c r="N3477">
        <v>9736</v>
      </c>
      <c r="O3477" t="s">
        <v>93</v>
      </c>
      <c r="P3477">
        <v>9736</v>
      </c>
      <c r="Q3477" t="s">
        <v>93</v>
      </c>
      <c r="R3477">
        <v>59598933</v>
      </c>
      <c r="S3477">
        <v>59598933</v>
      </c>
      <c r="T3477">
        <v>59598933</v>
      </c>
      <c r="U3477">
        <v>59598933</v>
      </c>
      <c r="V3477">
        <v>59598933</v>
      </c>
      <c r="W3477">
        <v>59598933</v>
      </c>
      <c r="X3477">
        <v>59598933</v>
      </c>
      <c r="Y3477">
        <v>59598933</v>
      </c>
      <c r="Z3477">
        <v>59598933</v>
      </c>
      <c r="AA3477">
        <v>59598933</v>
      </c>
      <c r="AB3477">
        <v>59598933</v>
      </c>
      <c r="AC3477">
        <v>59598933</v>
      </c>
      <c r="AD3477">
        <v>59598933</v>
      </c>
      <c r="AE3477" t="s">
        <v>95</v>
      </c>
      <c r="AF3477" s="8">
        <v>45473</v>
      </c>
    </row>
    <row r="3478" spans="1:32" x14ac:dyDescent="0.25">
      <c r="A3478" t="s">
        <v>10020</v>
      </c>
      <c r="B3478" s="10">
        <v>2024</v>
      </c>
      <c r="C3478" s="8">
        <v>45383</v>
      </c>
      <c r="D3478" s="8">
        <v>45473</v>
      </c>
      <c r="E3478" t="s">
        <v>83</v>
      </c>
      <c r="F3478">
        <v>8.9</v>
      </c>
      <c r="G3478" t="s">
        <v>99</v>
      </c>
      <c r="H3478" t="e">
        <f>+Op De Maq Pesada Petrolizadora</f>
        <v>#NAME?</v>
      </c>
      <c r="I3478" t="s">
        <v>196</v>
      </c>
      <c r="J3478" t="s">
        <v>3717</v>
      </c>
      <c r="K3478" t="s">
        <v>2194</v>
      </c>
      <c r="L3478" t="s">
        <v>2398</v>
      </c>
      <c r="M3478" t="s">
        <v>91</v>
      </c>
      <c r="N3478">
        <v>8399</v>
      </c>
      <c r="O3478" t="s">
        <v>93</v>
      </c>
      <c r="P3478">
        <v>8399</v>
      </c>
      <c r="Q3478" t="s">
        <v>93</v>
      </c>
      <c r="R3478">
        <v>59598934</v>
      </c>
      <c r="S3478">
        <v>59598934</v>
      </c>
      <c r="T3478">
        <v>59598934</v>
      </c>
      <c r="U3478">
        <v>59598934</v>
      </c>
      <c r="V3478">
        <v>59598934</v>
      </c>
      <c r="W3478">
        <v>59598934</v>
      </c>
      <c r="X3478">
        <v>59598934</v>
      </c>
      <c r="Y3478">
        <v>59598934</v>
      </c>
      <c r="Z3478">
        <v>59598934</v>
      </c>
      <c r="AA3478">
        <v>59598934</v>
      </c>
      <c r="AB3478">
        <v>59598934</v>
      </c>
      <c r="AC3478">
        <v>59598934</v>
      </c>
      <c r="AD3478">
        <v>59598934</v>
      </c>
      <c r="AE3478" t="s">
        <v>95</v>
      </c>
      <c r="AF3478" s="8">
        <v>45473</v>
      </c>
    </row>
    <row r="3479" spans="1:32" x14ac:dyDescent="0.25">
      <c r="A3479" t="s">
        <v>10021</v>
      </c>
      <c r="B3479" s="10">
        <v>2024</v>
      </c>
      <c r="C3479" s="8">
        <v>45383</v>
      </c>
      <c r="D3479" s="8">
        <v>45473</v>
      </c>
      <c r="E3479" t="s">
        <v>83</v>
      </c>
      <c r="F3479">
        <v>8.9</v>
      </c>
      <c r="G3479" t="s">
        <v>180</v>
      </c>
      <c r="H3479" t="s">
        <v>195</v>
      </c>
      <c r="I3479" t="s">
        <v>1400</v>
      </c>
      <c r="J3479" t="s">
        <v>774</v>
      </c>
      <c r="K3479" t="s">
        <v>339</v>
      </c>
      <c r="L3479" t="s">
        <v>219</v>
      </c>
      <c r="M3479" t="s">
        <v>137</v>
      </c>
      <c r="N3479">
        <v>8399</v>
      </c>
      <c r="O3479" t="s">
        <v>93</v>
      </c>
      <c r="P3479">
        <v>8399</v>
      </c>
      <c r="Q3479" t="s">
        <v>93</v>
      </c>
      <c r="R3479">
        <v>59598935</v>
      </c>
      <c r="S3479">
        <v>59598935</v>
      </c>
      <c r="T3479">
        <v>59598935</v>
      </c>
      <c r="U3479">
        <v>59598935</v>
      </c>
      <c r="V3479">
        <v>59598935</v>
      </c>
      <c r="W3479">
        <v>59598935</v>
      </c>
      <c r="X3479">
        <v>59598935</v>
      </c>
      <c r="Y3479">
        <v>59598935</v>
      </c>
      <c r="Z3479">
        <v>59598935</v>
      </c>
      <c r="AA3479">
        <v>59598935</v>
      </c>
      <c r="AB3479">
        <v>59598935</v>
      </c>
      <c r="AC3479">
        <v>59598935</v>
      </c>
      <c r="AD3479">
        <v>59598935</v>
      </c>
      <c r="AE3479" t="s">
        <v>95</v>
      </c>
      <c r="AF3479" s="8">
        <v>45473</v>
      </c>
    </row>
    <row r="3480" spans="1:32" x14ac:dyDescent="0.25">
      <c r="A3480" t="s">
        <v>10022</v>
      </c>
      <c r="B3480" s="10">
        <v>2024</v>
      </c>
      <c r="C3480" s="8">
        <v>45383</v>
      </c>
      <c r="D3480" s="8">
        <v>45473</v>
      </c>
      <c r="E3480" t="s">
        <v>83</v>
      </c>
      <c r="F3480">
        <v>18.899999999999999</v>
      </c>
      <c r="G3480" t="s">
        <v>5165</v>
      </c>
      <c r="H3480" t="s">
        <v>10023</v>
      </c>
      <c r="I3480" t="s">
        <v>190</v>
      </c>
      <c r="J3480" t="s">
        <v>10024</v>
      </c>
      <c r="K3480" t="s">
        <v>374</v>
      </c>
      <c r="L3480" t="s">
        <v>2711</v>
      </c>
      <c r="M3480" t="s">
        <v>91</v>
      </c>
      <c r="N3480">
        <v>11434</v>
      </c>
      <c r="O3480" t="s">
        <v>93</v>
      </c>
      <c r="P3480">
        <v>11434</v>
      </c>
      <c r="Q3480" t="s">
        <v>93</v>
      </c>
      <c r="R3480">
        <v>59599030</v>
      </c>
      <c r="S3480">
        <v>59599030</v>
      </c>
      <c r="T3480">
        <v>59599030</v>
      </c>
      <c r="U3480">
        <v>59599030</v>
      </c>
      <c r="V3480">
        <v>59599030</v>
      </c>
      <c r="W3480">
        <v>59599030</v>
      </c>
      <c r="X3480">
        <v>59599030</v>
      </c>
      <c r="Y3480">
        <v>59599030</v>
      </c>
      <c r="Z3480">
        <v>59599030</v>
      </c>
      <c r="AA3480">
        <v>59599030</v>
      </c>
      <c r="AB3480">
        <v>59599030</v>
      </c>
      <c r="AC3480">
        <v>59599030</v>
      </c>
      <c r="AD3480">
        <v>59599030</v>
      </c>
      <c r="AE3480" t="s">
        <v>95</v>
      </c>
      <c r="AF3480" s="8">
        <v>45473</v>
      </c>
    </row>
    <row r="3481" spans="1:32" x14ac:dyDescent="0.25">
      <c r="A3481" s="9" t="s">
        <v>10025</v>
      </c>
      <c r="B3481" s="10">
        <v>2024</v>
      </c>
      <c r="C3481" s="8">
        <v>45383</v>
      </c>
      <c r="D3481" s="8">
        <v>45473</v>
      </c>
      <c r="E3481" t="s">
        <v>83</v>
      </c>
      <c r="F3481">
        <v>13.9</v>
      </c>
      <c r="G3481" t="s">
        <v>7199</v>
      </c>
      <c r="H3481" t="s">
        <v>181</v>
      </c>
      <c r="I3481" t="s">
        <v>190</v>
      </c>
      <c r="J3481" t="s">
        <v>447</v>
      </c>
      <c r="K3481" t="s">
        <v>374</v>
      </c>
      <c r="L3481" t="s">
        <v>10026</v>
      </c>
      <c r="M3481" t="s">
        <v>137</v>
      </c>
      <c r="N3481">
        <v>9927</v>
      </c>
      <c r="O3481" t="s">
        <v>93</v>
      </c>
      <c r="P3481">
        <v>9927</v>
      </c>
      <c r="Q3481" t="s">
        <v>93</v>
      </c>
      <c r="R3481">
        <v>59599031</v>
      </c>
      <c r="S3481">
        <v>59599031</v>
      </c>
      <c r="T3481">
        <v>59599031</v>
      </c>
      <c r="U3481">
        <v>59599031</v>
      </c>
      <c r="V3481">
        <v>59599031</v>
      </c>
      <c r="W3481">
        <v>59599031</v>
      </c>
      <c r="X3481">
        <v>59599031</v>
      </c>
      <c r="Y3481">
        <v>59599031</v>
      </c>
      <c r="Z3481">
        <v>59599031</v>
      </c>
      <c r="AA3481">
        <v>59599031</v>
      </c>
      <c r="AB3481">
        <v>59599031</v>
      </c>
      <c r="AC3481">
        <v>59599031</v>
      </c>
      <c r="AD3481">
        <v>59599031</v>
      </c>
      <c r="AE3481" t="s">
        <v>95</v>
      </c>
      <c r="AF3481" s="8">
        <v>45473</v>
      </c>
    </row>
    <row r="3482" spans="1:32" x14ac:dyDescent="0.25">
      <c r="A3482" t="s">
        <v>10027</v>
      </c>
      <c r="B3482" s="10">
        <v>2024</v>
      </c>
      <c r="C3482" s="8">
        <v>45383</v>
      </c>
      <c r="D3482" s="8">
        <v>45473</v>
      </c>
      <c r="E3482" t="s">
        <v>83</v>
      </c>
      <c r="F3482">
        <v>10.9</v>
      </c>
      <c r="G3482" t="s">
        <v>3923</v>
      </c>
      <c r="H3482" t="e">
        <f>+Barnizador</f>
        <v>#NAME?</v>
      </c>
      <c r="I3482" t="s">
        <v>190</v>
      </c>
      <c r="J3482" t="s">
        <v>10028</v>
      </c>
      <c r="K3482" t="s">
        <v>374</v>
      </c>
      <c r="L3482" t="s">
        <v>556</v>
      </c>
      <c r="M3482" t="s">
        <v>91</v>
      </c>
      <c r="N3482">
        <v>9098</v>
      </c>
      <c r="O3482" t="s">
        <v>93</v>
      </c>
      <c r="P3482">
        <v>9098</v>
      </c>
      <c r="Q3482" t="s">
        <v>93</v>
      </c>
      <c r="R3482">
        <v>59599032</v>
      </c>
      <c r="S3482">
        <v>59599032</v>
      </c>
      <c r="T3482">
        <v>59599032</v>
      </c>
      <c r="U3482">
        <v>59599032</v>
      </c>
      <c r="V3482">
        <v>59599032</v>
      </c>
      <c r="W3482">
        <v>59599032</v>
      </c>
      <c r="X3482">
        <v>59599032</v>
      </c>
      <c r="Y3482">
        <v>59599032</v>
      </c>
      <c r="Z3482">
        <v>59599032</v>
      </c>
      <c r="AA3482">
        <v>59599032</v>
      </c>
      <c r="AB3482">
        <v>59599032</v>
      </c>
      <c r="AC3482">
        <v>59599032</v>
      </c>
      <c r="AD3482">
        <v>59599032</v>
      </c>
      <c r="AE3482" t="s">
        <v>95</v>
      </c>
      <c r="AF3482" s="8">
        <v>45473</v>
      </c>
    </row>
    <row r="3483" spans="1:32" x14ac:dyDescent="0.25">
      <c r="A3483" t="s">
        <v>10029</v>
      </c>
      <c r="B3483" s="10">
        <v>2024</v>
      </c>
      <c r="C3483" s="8">
        <v>45383</v>
      </c>
      <c r="D3483" s="8">
        <v>45473</v>
      </c>
      <c r="E3483" t="s">
        <v>83</v>
      </c>
      <c r="F3483">
        <v>8.9</v>
      </c>
      <c r="G3483" t="s">
        <v>99</v>
      </c>
      <c r="H3483" t="e">
        <f>+Carpintero Y Ayte</f>
        <v>#NAME?</v>
      </c>
      <c r="I3483" t="s">
        <v>190</v>
      </c>
      <c r="J3483" t="s">
        <v>543</v>
      </c>
      <c r="K3483" t="s">
        <v>374</v>
      </c>
      <c r="L3483" t="s">
        <v>899</v>
      </c>
      <c r="M3483" t="s">
        <v>91</v>
      </c>
      <c r="N3483">
        <v>8399</v>
      </c>
      <c r="O3483" t="s">
        <v>93</v>
      </c>
      <c r="P3483">
        <v>8399</v>
      </c>
      <c r="Q3483" t="s">
        <v>93</v>
      </c>
      <c r="R3483">
        <v>59599033</v>
      </c>
      <c r="S3483">
        <v>59599033</v>
      </c>
      <c r="T3483">
        <v>59599033</v>
      </c>
      <c r="U3483">
        <v>59599033</v>
      </c>
      <c r="V3483">
        <v>59599033</v>
      </c>
      <c r="W3483">
        <v>59599033</v>
      </c>
      <c r="X3483">
        <v>59599033</v>
      </c>
      <c r="Y3483">
        <v>59599033</v>
      </c>
      <c r="Z3483">
        <v>59599033</v>
      </c>
      <c r="AA3483">
        <v>59599033</v>
      </c>
      <c r="AB3483">
        <v>59599033</v>
      </c>
      <c r="AC3483">
        <v>59599033</v>
      </c>
      <c r="AD3483">
        <v>59599033</v>
      </c>
      <c r="AE3483" t="s">
        <v>95</v>
      </c>
      <c r="AF3483" s="8">
        <v>45473</v>
      </c>
    </row>
    <row r="3484" spans="1:32" x14ac:dyDescent="0.25">
      <c r="A3484" t="s">
        <v>10030</v>
      </c>
      <c r="B3484" s="10">
        <v>2024</v>
      </c>
      <c r="C3484" s="8">
        <v>45383</v>
      </c>
      <c r="D3484" s="8">
        <v>45473</v>
      </c>
      <c r="E3484" t="s">
        <v>83</v>
      </c>
      <c r="F3484">
        <v>7.9</v>
      </c>
      <c r="G3484" t="s">
        <v>124</v>
      </c>
      <c r="H3484" t="s">
        <v>10031</v>
      </c>
      <c r="I3484" t="s">
        <v>190</v>
      </c>
      <c r="J3484" t="s">
        <v>1049</v>
      </c>
      <c r="K3484" t="s">
        <v>374</v>
      </c>
      <c r="L3484" t="s">
        <v>1255</v>
      </c>
      <c r="M3484" t="s">
        <v>91</v>
      </c>
      <c r="N3484">
        <v>6532</v>
      </c>
      <c r="O3484" t="s">
        <v>93</v>
      </c>
      <c r="P3484">
        <v>6532</v>
      </c>
      <c r="Q3484" t="s">
        <v>93</v>
      </c>
      <c r="R3484">
        <v>59599034</v>
      </c>
      <c r="S3484">
        <v>59599034</v>
      </c>
      <c r="T3484">
        <v>59599034</v>
      </c>
      <c r="U3484">
        <v>59599034</v>
      </c>
      <c r="V3484">
        <v>59599034</v>
      </c>
      <c r="W3484">
        <v>59599034</v>
      </c>
      <c r="X3484">
        <v>59599034</v>
      </c>
      <c r="Y3484">
        <v>59599034</v>
      </c>
      <c r="Z3484">
        <v>59599034</v>
      </c>
      <c r="AA3484">
        <v>59599034</v>
      </c>
      <c r="AB3484">
        <v>59599034</v>
      </c>
      <c r="AC3484">
        <v>59599034</v>
      </c>
      <c r="AD3484">
        <v>59599034</v>
      </c>
      <c r="AE3484" t="s">
        <v>95</v>
      </c>
      <c r="AF3484" s="8">
        <v>45473</v>
      </c>
    </row>
    <row r="3485" spans="1:32" x14ac:dyDescent="0.25">
      <c r="A3485" t="s">
        <v>10032</v>
      </c>
      <c r="B3485" s="10">
        <v>2024</v>
      </c>
      <c r="C3485" s="8">
        <v>45383</v>
      </c>
      <c r="D3485" s="8">
        <v>45473</v>
      </c>
      <c r="E3485" t="s">
        <v>83</v>
      </c>
      <c r="F3485">
        <v>8.9</v>
      </c>
      <c r="G3485" t="s">
        <v>546</v>
      </c>
      <c r="H3485" t="s">
        <v>842</v>
      </c>
      <c r="I3485" t="s">
        <v>838</v>
      </c>
      <c r="J3485" t="s">
        <v>10033</v>
      </c>
      <c r="K3485" t="s">
        <v>374</v>
      </c>
      <c r="L3485" t="s">
        <v>146</v>
      </c>
      <c r="M3485" t="s">
        <v>137</v>
      </c>
      <c r="N3485">
        <v>7364</v>
      </c>
      <c r="O3485" t="s">
        <v>93</v>
      </c>
      <c r="P3485">
        <v>7364</v>
      </c>
      <c r="Q3485" t="s">
        <v>93</v>
      </c>
      <c r="R3485">
        <v>59599035</v>
      </c>
      <c r="S3485">
        <v>59599035</v>
      </c>
      <c r="T3485">
        <v>59599035</v>
      </c>
      <c r="U3485">
        <v>59599035</v>
      </c>
      <c r="V3485">
        <v>59599035</v>
      </c>
      <c r="W3485">
        <v>59599035</v>
      </c>
      <c r="X3485">
        <v>59599035</v>
      </c>
      <c r="Y3485">
        <v>59599035</v>
      </c>
      <c r="Z3485">
        <v>59599035</v>
      </c>
      <c r="AA3485">
        <v>59599035</v>
      </c>
      <c r="AB3485">
        <v>59599035</v>
      </c>
      <c r="AC3485">
        <v>59599035</v>
      </c>
      <c r="AD3485">
        <v>59599035</v>
      </c>
      <c r="AE3485" t="s">
        <v>95</v>
      </c>
      <c r="AF3485" s="8">
        <v>45473</v>
      </c>
    </row>
    <row r="3486" spans="1:32" x14ac:dyDescent="0.25">
      <c r="A3486" t="s">
        <v>10034</v>
      </c>
      <c r="B3486" s="10">
        <v>2024</v>
      </c>
      <c r="C3486" s="8">
        <v>45383</v>
      </c>
      <c r="D3486" s="8">
        <v>45473</v>
      </c>
      <c r="E3486" t="s">
        <v>83</v>
      </c>
      <c r="F3486">
        <v>8.9</v>
      </c>
      <c r="G3486" t="s">
        <v>99</v>
      </c>
      <c r="H3486" t="e">
        <f>+Superv De Obras Y Conservacion</f>
        <v>#NAME?</v>
      </c>
      <c r="I3486" t="s">
        <v>1711</v>
      </c>
      <c r="J3486" t="s">
        <v>1313</v>
      </c>
      <c r="K3486" t="s">
        <v>672</v>
      </c>
      <c r="L3486" t="s">
        <v>90</v>
      </c>
      <c r="M3486" t="s">
        <v>91</v>
      </c>
      <c r="N3486">
        <v>8399</v>
      </c>
      <c r="O3486" t="s">
        <v>93</v>
      </c>
      <c r="P3486">
        <v>8399</v>
      </c>
      <c r="Q3486" t="s">
        <v>93</v>
      </c>
      <c r="R3486">
        <v>59599332</v>
      </c>
      <c r="S3486">
        <v>59599332</v>
      </c>
      <c r="T3486">
        <v>59599332</v>
      </c>
      <c r="U3486">
        <v>59599332</v>
      </c>
      <c r="V3486">
        <v>59599332</v>
      </c>
      <c r="W3486">
        <v>59599332</v>
      </c>
      <c r="X3486">
        <v>59599332</v>
      </c>
      <c r="Y3486">
        <v>59599332</v>
      </c>
      <c r="Z3486">
        <v>59599332</v>
      </c>
      <c r="AA3486">
        <v>59599332</v>
      </c>
      <c r="AB3486">
        <v>59599332</v>
      </c>
      <c r="AC3486">
        <v>59599332</v>
      </c>
      <c r="AD3486">
        <v>59599332</v>
      </c>
      <c r="AE3486" t="s">
        <v>95</v>
      </c>
      <c r="AF3486" s="8">
        <v>45473</v>
      </c>
    </row>
    <row r="3487" spans="1:32" x14ac:dyDescent="0.25">
      <c r="A3487" t="s">
        <v>10035</v>
      </c>
      <c r="B3487" s="10">
        <v>2024</v>
      </c>
      <c r="C3487" s="8">
        <v>45383</v>
      </c>
      <c r="D3487" s="8">
        <v>45473</v>
      </c>
      <c r="E3487" t="s">
        <v>83</v>
      </c>
      <c r="F3487">
        <v>11.9</v>
      </c>
      <c r="G3487" t="s">
        <v>565</v>
      </c>
      <c r="H3487" t="s">
        <v>308</v>
      </c>
      <c r="I3487" t="s">
        <v>351</v>
      </c>
      <c r="J3487" t="s">
        <v>5562</v>
      </c>
      <c r="K3487" t="s">
        <v>672</v>
      </c>
      <c r="L3487" t="s">
        <v>678</v>
      </c>
      <c r="M3487" t="s">
        <v>91</v>
      </c>
      <c r="N3487">
        <v>9474</v>
      </c>
      <c r="O3487" t="s">
        <v>93</v>
      </c>
      <c r="P3487">
        <v>9474</v>
      </c>
      <c r="Q3487" t="s">
        <v>93</v>
      </c>
      <c r="R3487">
        <v>59599333</v>
      </c>
      <c r="S3487">
        <v>59599333</v>
      </c>
      <c r="T3487">
        <v>59599333</v>
      </c>
      <c r="U3487">
        <v>59599333</v>
      </c>
      <c r="V3487">
        <v>59599333</v>
      </c>
      <c r="W3487">
        <v>59599333</v>
      </c>
      <c r="X3487">
        <v>59599333</v>
      </c>
      <c r="Y3487">
        <v>59599333</v>
      </c>
      <c r="Z3487">
        <v>59599333</v>
      </c>
      <c r="AA3487">
        <v>59599333</v>
      </c>
      <c r="AB3487">
        <v>59599333</v>
      </c>
      <c r="AC3487">
        <v>59599333</v>
      </c>
      <c r="AD3487">
        <v>59599333</v>
      </c>
      <c r="AE3487" t="s">
        <v>95</v>
      </c>
      <c r="AF3487" s="8">
        <v>45473</v>
      </c>
    </row>
    <row r="3488" spans="1:32" x14ac:dyDescent="0.25">
      <c r="A3488" t="s">
        <v>10036</v>
      </c>
      <c r="B3488" s="10">
        <v>2024</v>
      </c>
      <c r="C3488" s="8">
        <v>45383</v>
      </c>
      <c r="D3488" s="8">
        <v>45473</v>
      </c>
      <c r="E3488" t="s">
        <v>83</v>
      </c>
      <c r="F3488">
        <v>8</v>
      </c>
      <c r="G3488" t="s">
        <v>498</v>
      </c>
      <c r="H3488" t="s">
        <v>308</v>
      </c>
      <c r="I3488" t="s">
        <v>196</v>
      </c>
      <c r="J3488" t="s">
        <v>8510</v>
      </c>
      <c r="K3488" t="s">
        <v>672</v>
      </c>
      <c r="L3488" t="s">
        <v>465</v>
      </c>
      <c r="M3488" t="s">
        <v>137</v>
      </c>
      <c r="N3488">
        <v>7364</v>
      </c>
      <c r="O3488" t="s">
        <v>93</v>
      </c>
      <c r="P3488">
        <v>7364</v>
      </c>
      <c r="Q3488" t="s">
        <v>93</v>
      </c>
      <c r="R3488">
        <v>59599334</v>
      </c>
      <c r="S3488">
        <v>59599334</v>
      </c>
      <c r="T3488">
        <v>59599334</v>
      </c>
      <c r="U3488">
        <v>59599334</v>
      </c>
      <c r="V3488">
        <v>59599334</v>
      </c>
      <c r="W3488">
        <v>59599334</v>
      </c>
      <c r="X3488">
        <v>59599334</v>
      </c>
      <c r="Y3488">
        <v>59599334</v>
      </c>
      <c r="Z3488">
        <v>59599334</v>
      </c>
      <c r="AA3488">
        <v>59599334</v>
      </c>
      <c r="AB3488">
        <v>59599334</v>
      </c>
      <c r="AC3488">
        <v>59599334</v>
      </c>
      <c r="AD3488">
        <v>59599334</v>
      </c>
      <c r="AE3488" t="s">
        <v>95</v>
      </c>
      <c r="AF3488" s="8">
        <v>45473</v>
      </c>
    </row>
    <row r="3489" spans="1:32" x14ac:dyDescent="0.25">
      <c r="A3489" t="s">
        <v>10037</v>
      </c>
      <c r="B3489" s="10">
        <v>2024</v>
      </c>
      <c r="C3489" s="8">
        <v>45383</v>
      </c>
      <c r="D3489" s="8">
        <v>45473</v>
      </c>
      <c r="E3489" t="s">
        <v>83</v>
      </c>
      <c r="F3489">
        <v>8.9</v>
      </c>
      <c r="G3489" t="s">
        <v>174</v>
      </c>
      <c r="H3489" t="s">
        <v>181</v>
      </c>
      <c r="I3489" t="s">
        <v>531</v>
      </c>
      <c r="J3489" t="s">
        <v>326</v>
      </c>
      <c r="K3489" t="s">
        <v>672</v>
      </c>
      <c r="L3489" t="s">
        <v>203</v>
      </c>
      <c r="M3489" t="s">
        <v>137</v>
      </c>
      <c r="N3489">
        <v>8399</v>
      </c>
      <c r="O3489" t="s">
        <v>93</v>
      </c>
      <c r="P3489">
        <v>8399</v>
      </c>
      <c r="Q3489" t="s">
        <v>93</v>
      </c>
      <c r="R3489">
        <v>59599335</v>
      </c>
      <c r="S3489">
        <v>59599335</v>
      </c>
      <c r="T3489">
        <v>59599335</v>
      </c>
      <c r="U3489">
        <v>59599335</v>
      </c>
      <c r="V3489">
        <v>59599335</v>
      </c>
      <c r="W3489">
        <v>59599335</v>
      </c>
      <c r="X3489">
        <v>59599335</v>
      </c>
      <c r="Y3489">
        <v>59599335</v>
      </c>
      <c r="Z3489">
        <v>59599335</v>
      </c>
      <c r="AA3489">
        <v>59599335</v>
      </c>
      <c r="AB3489">
        <v>59599335</v>
      </c>
      <c r="AC3489">
        <v>59599335</v>
      </c>
      <c r="AD3489">
        <v>59599335</v>
      </c>
      <c r="AE3489" t="s">
        <v>95</v>
      </c>
      <c r="AF3489" s="8">
        <v>45473</v>
      </c>
    </row>
    <row r="3490" spans="1:32" x14ac:dyDescent="0.25">
      <c r="A3490" t="s">
        <v>10038</v>
      </c>
      <c r="B3490" s="10">
        <v>2024</v>
      </c>
      <c r="C3490" s="8">
        <v>45383</v>
      </c>
      <c r="D3490" s="8">
        <v>45473</v>
      </c>
      <c r="E3490" t="s">
        <v>83</v>
      </c>
      <c r="F3490">
        <v>10.9</v>
      </c>
      <c r="G3490" t="s">
        <v>1165</v>
      </c>
      <c r="H3490" t="e">
        <f>+Coord. Op. En Agua Potable</f>
        <v>#NAME?</v>
      </c>
      <c r="I3490" t="s">
        <v>405</v>
      </c>
      <c r="J3490" t="s">
        <v>10039</v>
      </c>
      <c r="K3490" t="s">
        <v>672</v>
      </c>
      <c r="L3490" t="s">
        <v>1050</v>
      </c>
      <c r="M3490" t="s">
        <v>91</v>
      </c>
      <c r="N3490">
        <v>9098</v>
      </c>
      <c r="O3490" t="s">
        <v>93</v>
      </c>
      <c r="P3490">
        <v>9098</v>
      </c>
      <c r="Q3490" t="s">
        <v>93</v>
      </c>
      <c r="R3490">
        <v>59599336</v>
      </c>
      <c r="S3490">
        <v>59599336</v>
      </c>
      <c r="T3490">
        <v>59599336</v>
      </c>
      <c r="U3490">
        <v>59599336</v>
      </c>
      <c r="V3490">
        <v>59599336</v>
      </c>
      <c r="W3490">
        <v>59599336</v>
      </c>
      <c r="X3490">
        <v>59599336</v>
      </c>
      <c r="Y3490">
        <v>59599336</v>
      </c>
      <c r="Z3490">
        <v>59599336</v>
      </c>
      <c r="AA3490">
        <v>59599336</v>
      </c>
      <c r="AB3490">
        <v>59599336</v>
      </c>
      <c r="AC3490">
        <v>59599336</v>
      </c>
      <c r="AD3490">
        <v>59599336</v>
      </c>
      <c r="AE3490" t="s">
        <v>95</v>
      </c>
      <c r="AF3490" s="8">
        <v>45473</v>
      </c>
    </row>
    <row r="3491" spans="1:32" x14ac:dyDescent="0.25">
      <c r="A3491" t="s">
        <v>10040</v>
      </c>
      <c r="B3491" s="10">
        <v>2024</v>
      </c>
      <c r="C3491" s="8">
        <v>45383</v>
      </c>
      <c r="D3491" s="8">
        <v>45473</v>
      </c>
      <c r="E3491" t="s">
        <v>83</v>
      </c>
      <c r="F3491">
        <v>8.9</v>
      </c>
      <c r="G3491" t="s">
        <v>180</v>
      </c>
      <c r="H3491" t="s">
        <v>195</v>
      </c>
      <c r="I3491" t="s">
        <v>1391</v>
      </c>
      <c r="J3491" t="s">
        <v>10041</v>
      </c>
      <c r="K3491" t="s">
        <v>672</v>
      </c>
      <c r="L3491" t="s">
        <v>678</v>
      </c>
      <c r="M3491" t="s">
        <v>137</v>
      </c>
      <c r="N3491">
        <v>8399</v>
      </c>
      <c r="O3491" t="s">
        <v>93</v>
      </c>
      <c r="P3491">
        <v>8399</v>
      </c>
      <c r="Q3491" t="s">
        <v>93</v>
      </c>
      <c r="R3491">
        <v>59599337</v>
      </c>
      <c r="S3491">
        <v>59599337</v>
      </c>
      <c r="T3491">
        <v>59599337</v>
      </c>
      <c r="U3491">
        <v>59599337</v>
      </c>
      <c r="V3491">
        <v>59599337</v>
      </c>
      <c r="W3491">
        <v>59599337</v>
      </c>
      <c r="X3491">
        <v>59599337</v>
      </c>
      <c r="Y3491">
        <v>59599337</v>
      </c>
      <c r="Z3491">
        <v>59599337</v>
      </c>
      <c r="AA3491">
        <v>59599337</v>
      </c>
      <c r="AB3491">
        <v>59599337</v>
      </c>
      <c r="AC3491">
        <v>59599337</v>
      </c>
      <c r="AD3491">
        <v>59599337</v>
      </c>
      <c r="AE3491" t="s">
        <v>95</v>
      </c>
      <c r="AF3491" s="8">
        <v>45473</v>
      </c>
    </row>
    <row r="3492" spans="1:32" x14ac:dyDescent="0.25">
      <c r="A3492" t="s">
        <v>10042</v>
      </c>
      <c r="B3492" s="10">
        <v>2024</v>
      </c>
      <c r="C3492" s="8">
        <v>45383</v>
      </c>
      <c r="D3492" s="8">
        <v>45473</v>
      </c>
      <c r="E3492" t="s">
        <v>83</v>
      </c>
      <c r="F3492">
        <v>10.9</v>
      </c>
      <c r="G3492" t="s">
        <v>1165</v>
      </c>
      <c r="H3492" t="s">
        <v>10043</v>
      </c>
      <c r="I3492" t="s">
        <v>87</v>
      </c>
      <c r="J3492" t="s">
        <v>10044</v>
      </c>
      <c r="K3492" t="s">
        <v>2381</v>
      </c>
      <c r="L3492" t="s">
        <v>460</v>
      </c>
      <c r="M3492" t="s">
        <v>137</v>
      </c>
      <c r="N3492">
        <v>9098</v>
      </c>
      <c r="O3492" t="s">
        <v>93</v>
      </c>
      <c r="P3492">
        <v>9098</v>
      </c>
      <c r="Q3492" t="s">
        <v>93</v>
      </c>
      <c r="R3492">
        <v>59599368</v>
      </c>
      <c r="S3492">
        <v>59599368</v>
      </c>
      <c r="T3492">
        <v>59599368</v>
      </c>
      <c r="U3492">
        <v>59599368</v>
      </c>
      <c r="V3492">
        <v>59599368</v>
      </c>
      <c r="W3492">
        <v>59599368</v>
      </c>
      <c r="X3492">
        <v>59599368</v>
      </c>
      <c r="Y3492">
        <v>59599368</v>
      </c>
      <c r="Z3492">
        <v>59599368</v>
      </c>
      <c r="AA3492">
        <v>59599368</v>
      </c>
      <c r="AB3492">
        <v>59599368</v>
      </c>
      <c r="AC3492">
        <v>59599368</v>
      </c>
      <c r="AD3492">
        <v>59599368</v>
      </c>
      <c r="AE3492" t="s">
        <v>95</v>
      </c>
      <c r="AF3492" s="8">
        <v>45473</v>
      </c>
    </row>
    <row r="3493" spans="1:32" x14ac:dyDescent="0.25">
      <c r="A3493" t="s">
        <v>10045</v>
      </c>
      <c r="B3493" s="10">
        <v>2024</v>
      </c>
      <c r="C3493" s="8">
        <v>45383</v>
      </c>
      <c r="D3493" s="8">
        <v>45473</v>
      </c>
      <c r="E3493" t="s">
        <v>83</v>
      </c>
      <c r="F3493">
        <v>8.9</v>
      </c>
      <c r="G3493" t="s">
        <v>273</v>
      </c>
      <c r="H3493" t="s">
        <v>10046</v>
      </c>
      <c r="I3493" t="s">
        <v>366</v>
      </c>
      <c r="J3493" t="s">
        <v>1206</v>
      </c>
      <c r="K3493" t="s">
        <v>2381</v>
      </c>
      <c r="L3493" t="s">
        <v>6234</v>
      </c>
      <c r="M3493" t="s">
        <v>137</v>
      </c>
      <c r="N3493">
        <v>8399</v>
      </c>
      <c r="O3493" t="s">
        <v>93</v>
      </c>
      <c r="P3493">
        <v>8399</v>
      </c>
      <c r="Q3493" t="s">
        <v>93</v>
      </c>
      <c r="R3493">
        <v>59599369</v>
      </c>
      <c r="S3493">
        <v>59599369</v>
      </c>
      <c r="T3493">
        <v>59599369</v>
      </c>
      <c r="U3493">
        <v>59599369</v>
      </c>
      <c r="V3493">
        <v>59599369</v>
      </c>
      <c r="W3493">
        <v>59599369</v>
      </c>
      <c r="X3493">
        <v>59599369</v>
      </c>
      <c r="Y3493">
        <v>59599369</v>
      </c>
      <c r="Z3493">
        <v>59599369</v>
      </c>
      <c r="AA3493">
        <v>59599369</v>
      </c>
      <c r="AB3493">
        <v>59599369</v>
      </c>
      <c r="AC3493">
        <v>59599369</v>
      </c>
      <c r="AD3493">
        <v>59599369</v>
      </c>
      <c r="AE3493" t="s">
        <v>95</v>
      </c>
      <c r="AF3493" s="8">
        <v>45473</v>
      </c>
    </row>
    <row r="3494" spans="1:32" x14ac:dyDescent="0.25">
      <c r="A3494" t="s">
        <v>10047</v>
      </c>
      <c r="B3494" s="10">
        <v>2024</v>
      </c>
      <c r="C3494" s="8">
        <v>45383</v>
      </c>
      <c r="D3494" s="8">
        <v>45473</v>
      </c>
      <c r="E3494" t="s">
        <v>83</v>
      </c>
      <c r="F3494">
        <v>8.9</v>
      </c>
      <c r="G3494" t="s">
        <v>273</v>
      </c>
      <c r="H3494" t="s">
        <v>10048</v>
      </c>
      <c r="I3494" t="s">
        <v>366</v>
      </c>
      <c r="J3494" t="s">
        <v>10049</v>
      </c>
      <c r="K3494" t="s">
        <v>3228</v>
      </c>
      <c r="L3494" t="s">
        <v>102</v>
      </c>
      <c r="M3494" t="s">
        <v>137</v>
      </c>
      <c r="N3494">
        <v>8399</v>
      </c>
      <c r="O3494" t="s">
        <v>93</v>
      </c>
      <c r="P3494">
        <v>8399</v>
      </c>
      <c r="Q3494" t="s">
        <v>93</v>
      </c>
      <c r="R3494">
        <v>59599370</v>
      </c>
      <c r="S3494">
        <v>59599370</v>
      </c>
      <c r="T3494">
        <v>59599370</v>
      </c>
      <c r="U3494">
        <v>59599370</v>
      </c>
      <c r="V3494">
        <v>59599370</v>
      </c>
      <c r="W3494">
        <v>59599370</v>
      </c>
      <c r="X3494">
        <v>59599370</v>
      </c>
      <c r="Y3494">
        <v>59599370</v>
      </c>
      <c r="Z3494">
        <v>59599370</v>
      </c>
      <c r="AA3494">
        <v>59599370</v>
      </c>
      <c r="AB3494">
        <v>59599370</v>
      </c>
      <c r="AC3494">
        <v>59599370</v>
      </c>
      <c r="AD3494">
        <v>59599370</v>
      </c>
      <c r="AE3494" t="s">
        <v>95</v>
      </c>
      <c r="AF3494" s="8">
        <v>45473</v>
      </c>
    </row>
    <row r="3495" spans="1:32" x14ac:dyDescent="0.25">
      <c r="A3495" t="s">
        <v>10050</v>
      </c>
      <c r="B3495" s="10">
        <v>2024</v>
      </c>
      <c r="C3495" s="8">
        <v>45383</v>
      </c>
      <c r="D3495" s="8">
        <v>45473</v>
      </c>
      <c r="E3495" t="s">
        <v>83</v>
      </c>
      <c r="F3495">
        <v>8.9</v>
      </c>
      <c r="G3495" t="s">
        <v>273</v>
      </c>
      <c r="H3495" t="s">
        <v>10051</v>
      </c>
      <c r="I3495" t="s">
        <v>366</v>
      </c>
      <c r="J3495" t="s">
        <v>10052</v>
      </c>
      <c r="K3495" t="s">
        <v>3228</v>
      </c>
      <c r="L3495" t="s">
        <v>6792</v>
      </c>
      <c r="M3495" t="s">
        <v>137</v>
      </c>
      <c r="N3495">
        <v>8399</v>
      </c>
      <c r="O3495" t="s">
        <v>93</v>
      </c>
      <c r="P3495">
        <v>8399</v>
      </c>
      <c r="Q3495" t="s">
        <v>93</v>
      </c>
      <c r="R3495">
        <v>59599371</v>
      </c>
      <c r="S3495">
        <v>59599371</v>
      </c>
      <c r="T3495">
        <v>59599371</v>
      </c>
      <c r="U3495">
        <v>59599371</v>
      </c>
      <c r="V3495">
        <v>59599371</v>
      </c>
      <c r="W3495">
        <v>59599371</v>
      </c>
      <c r="X3495">
        <v>59599371</v>
      </c>
      <c r="Y3495">
        <v>59599371</v>
      </c>
      <c r="Z3495">
        <v>59599371</v>
      </c>
      <c r="AA3495">
        <v>59599371</v>
      </c>
      <c r="AB3495">
        <v>59599371</v>
      </c>
      <c r="AC3495">
        <v>59599371</v>
      </c>
      <c r="AD3495">
        <v>59599371</v>
      </c>
      <c r="AE3495" t="s">
        <v>95</v>
      </c>
      <c r="AF3495" s="8">
        <v>45473</v>
      </c>
    </row>
    <row r="3496" spans="1:32" x14ac:dyDescent="0.25">
      <c r="A3496" t="s">
        <v>10053</v>
      </c>
      <c r="B3496" s="10">
        <v>2024</v>
      </c>
      <c r="C3496" s="8">
        <v>45383</v>
      </c>
      <c r="D3496" s="8">
        <v>45473</v>
      </c>
      <c r="E3496" t="s">
        <v>83</v>
      </c>
      <c r="F3496">
        <v>8.9</v>
      </c>
      <c r="G3496" t="s">
        <v>180</v>
      </c>
      <c r="H3496" t="s">
        <v>195</v>
      </c>
      <c r="I3496" t="s">
        <v>914</v>
      </c>
      <c r="J3496" t="s">
        <v>2001</v>
      </c>
      <c r="K3496" t="s">
        <v>702</v>
      </c>
      <c r="L3496" t="s">
        <v>438</v>
      </c>
      <c r="M3496" t="s">
        <v>137</v>
      </c>
      <c r="N3496">
        <v>7364</v>
      </c>
      <c r="O3496" t="s">
        <v>93</v>
      </c>
      <c r="P3496">
        <v>7364</v>
      </c>
      <c r="Q3496" t="s">
        <v>93</v>
      </c>
      <c r="R3496">
        <v>59599372</v>
      </c>
      <c r="S3496">
        <v>59599372</v>
      </c>
      <c r="T3496">
        <v>59599372</v>
      </c>
      <c r="U3496">
        <v>59599372</v>
      </c>
      <c r="V3496">
        <v>59599372</v>
      </c>
      <c r="W3496">
        <v>59599372</v>
      </c>
      <c r="X3496">
        <v>59599372</v>
      </c>
      <c r="Y3496">
        <v>59599372</v>
      </c>
      <c r="Z3496">
        <v>59599372</v>
      </c>
      <c r="AA3496">
        <v>59599372</v>
      </c>
      <c r="AB3496">
        <v>59599372</v>
      </c>
      <c r="AC3496">
        <v>59599372</v>
      </c>
      <c r="AD3496">
        <v>59599372</v>
      </c>
      <c r="AE3496" t="s">
        <v>95</v>
      </c>
      <c r="AF3496" s="8">
        <v>45473</v>
      </c>
    </row>
    <row r="3497" spans="1:32" x14ac:dyDescent="0.25">
      <c r="A3497" t="s">
        <v>10054</v>
      </c>
      <c r="B3497" s="10">
        <v>2024</v>
      </c>
      <c r="C3497" s="8">
        <v>45383</v>
      </c>
      <c r="D3497" s="8">
        <v>45473</v>
      </c>
      <c r="E3497" t="s">
        <v>83</v>
      </c>
      <c r="F3497">
        <v>13.9</v>
      </c>
      <c r="G3497" t="s">
        <v>116</v>
      </c>
      <c r="H3497" t="s">
        <v>181</v>
      </c>
      <c r="I3497" t="s">
        <v>351</v>
      </c>
      <c r="J3497" t="s">
        <v>2440</v>
      </c>
      <c r="K3497" t="s">
        <v>702</v>
      </c>
      <c r="L3497" t="s">
        <v>465</v>
      </c>
      <c r="M3497" t="s">
        <v>137</v>
      </c>
      <c r="N3497">
        <v>9927</v>
      </c>
      <c r="O3497" t="s">
        <v>93</v>
      </c>
      <c r="P3497">
        <v>9927</v>
      </c>
      <c r="Q3497" t="s">
        <v>93</v>
      </c>
      <c r="R3497">
        <v>59599373</v>
      </c>
      <c r="S3497">
        <v>59599373</v>
      </c>
      <c r="T3497">
        <v>59599373</v>
      </c>
      <c r="U3497">
        <v>59599373</v>
      </c>
      <c r="V3497">
        <v>59599373</v>
      </c>
      <c r="W3497">
        <v>59599373</v>
      </c>
      <c r="X3497">
        <v>59599373</v>
      </c>
      <c r="Y3497">
        <v>59599373</v>
      </c>
      <c r="Z3497">
        <v>59599373</v>
      </c>
      <c r="AA3497">
        <v>59599373</v>
      </c>
      <c r="AB3497">
        <v>59599373</v>
      </c>
      <c r="AC3497">
        <v>59599373</v>
      </c>
      <c r="AD3497">
        <v>59599373</v>
      </c>
      <c r="AE3497" t="s">
        <v>95</v>
      </c>
      <c r="AF3497" s="8">
        <v>45473</v>
      </c>
    </row>
    <row r="3498" spans="1:32" x14ac:dyDescent="0.25">
      <c r="A3498" t="s">
        <v>10055</v>
      </c>
      <c r="B3498" s="10">
        <v>2024</v>
      </c>
      <c r="C3498" s="8">
        <v>45383</v>
      </c>
      <c r="D3498" s="8">
        <v>45473</v>
      </c>
      <c r="E3498" t="s">
        <v>83</v>
      </c>
      <c r="F3498">
        <v>7.9</v>
      </c>
      <c r="G3498" t="s">
        <v>124</v>
      </c>
      <c r="H3498" t="s">
        <v>195</v>
      </c>
      <c r="I3498" t="s">
        <v>492</v>
      </c>
      <c r="J3498" t="s">
        <v>126</v>
      </c>
      <c r="K3498" t="s">
        <v>508</v>
      </c>
      <c r="L3498" t="s">
        <v>460</v>
      </c>
      <c r="M3498" t="s">
        <v>91</v>
      </c>
      <c r="N3498">
        <v>6532</v>
      </c>
      <c r="O3498" t="s">
        <v>93</v>
      </c>
      <c r="P3498">
        <v>6532</v>
      </c>
      <c r="Q3498" t="s">
        <v>93</v>
      </c>
      <c r="R3498">
        <v>59599412</v>
      </c>
      <c r="S3498">
        <v>59599412</v>
      </c>
      <c r="T3498">
        <v>59599412</v>
      </c>
      <c r="U3498">
        <v>59599412</v>
      </c>
      <c r="V3498">
        <v>59599412</v>
      </c>
      <c r="W3498">
        <v>59599412</v>
      </c>
      <c r="X3498">
        <v>59599412</v>
      </c>
      <c r="Y3498">
        <v>59599412</v>
      </c>
      <c r="Z3498">
        <v>59599412</v>
      </c>
      <c r="AA3498">
        <v>59599412</v>
      </c>
      <c r="AB3498">
        <v>59599412</v>
      </c>
      <c r="AC3498">
        <v>59599412</v>
      </c>
      <c r="AD3498">
        <v>59599412</v>
      </c>
      <c r="AE3498" t="s">
        <v>95</v>
      </c>
      <c r="AF3498" s="8">
        <v>45473</v>
      </c>
    </row>
    <row r="3499" spans="1:32" x14ac:dyDescent="0.25">
      <c r="A3499" t="s">
        <v>10056</v>
      </c>
      <c r="B3499" s="10">
        <v>2024</v>
      </c>
      <c r="C3499" s="8">
        <v>45383</v>
      </c>
      <c r="D3499" s="8">
        <v>45473</v>
      </c>
      <c r="E3499" t="s">
        <v>83</v>
      </c>
      <c r="F3499">
        <v>10.9</v>
      </c>
      <c r="G3499" t="s">
        <v>1165</v>
      </c>
      <c r="H3499" t="s">
        <v>8033</v>
      </c>
      <c r="I3499" t="s">
        <v>592</v>
      </c>
      <c r="J3499" t="s">
        <v>226</v>
      </c>
      <c r="K3499" t="s">
        <v>508</v>
      </c>
      <c r="L3499" t="s">
        <v>102</v>
      </c>
      <c r="M3499" t="s">
        <v>137</v>
      </c>
      <c r="N3499">
        <v>9098</v>
      </c>
      <c r="O3499" t="s">
        <v>93</v>
      </c>
      <c r="P3499">
        <v>9098</v>
      </c>
      <c r="Q3499" t="s">
        <v>93</v>
      </c>
      <c r="R3499">
        <v>59599413</v>
      </c>
      <c r="S3499">
        <v>59599413</v>
      </c>
      <c r="T3499">
        <v>59599413</v>
      </c>
      <c r="U3499">
        <v>59599413</v>
      </c>
      <c r="V3499">
        <v>59599413</v>
      </c>
      <c r="W3499">
        <v>59599413</v>
      </c>
      <c r="X3499">
        <v>59599413</v>
      </c>
      <c r="Y3499">
        <v>59599413</v>
      </c>
      <c r="Z3499">
        <v>59599413</v>
      </c>
      <c r="AA3499">
        <v>59599413</v>
      </c>
      <c r="AB3499">
        <v>59599413</v>
      </c>
      <c r="AC3499">
        <v>59599413</v>
      </c>
      <c r="AD3499">
        <v>59599413</v>
      </c>
      <c r="AE3499" t="s">
        <v>95</v>
      </c>
      <c r="AF3499" s="8">
        <v>45473</v>
      </c>
    </row>
    <row r="3500" spans="1:32" x14ac:dyDescent="0.25">
      <c r="A3500" t="s">
        <v>10057</v>
      </c>
      <c r="B3500" s="10">
        <v>2024</v>
      </c>
      <c r="C3500" s="8">
        <v>45383</v>
      </c>
      <c r="D3500" s="8">
        <v>45473</v>
      </c>
      <c r="E3500" t="s">
        <v>83</v>
      </c>
      <c r="F3500">
        <v>8.9</v>
      </c>
      <c r="G3500" t="s">
        <v>224</v>
      </c>
      <c r="H3500" t="s">
        <v>195</v>
      </c>
      <c r="I3500" t="s">
        <v>1113</v>
      </c>
      <c r="J3500" t="s">
        <v>2228</v>
      </c>
      <c r="K3500" t="s">
        <v>508</v>
      </c>
      <c r="L3500" t="s">
        <v>433</v>
      </c>
      <c r="M3500" t="s">
        <v>137</v>
      </c>
      <c r="N3500">
        <v>7364</v>
      </c>
      <c r="O3500" t="s">
        <v>93</v>
      </c>
      <c r="P3500">
        <v>7364</v>
      </c>
      <c r="Q3500" t="s">
        <v>93</v>
      </c>
      <c r="R3500">
        <v>59599414</v>
      </c>
      <c r="S3500">
        <v>59599414</v>
      </c>
      <c r="T3500">
        <v>59599414</v>
      </c>
      <c r="U3500">
        <v>59599414</v>
      </c>
      <c r="V3500">
        <v>59599414</v>
      </c>
      <c r="W3500">
        <v>59599414</v>
      </c>
      <c r="X3500">
        <v>59599414</v>
      </c>
      <c r="Y3500">
        <v>59599414</v>
      </c>
      <c r="Z3500">
        <v>59599414</v>
      </c>
      <c r="AA3500">
        <v>59599414</v>
      </c>
      <c r="AB3500">
        <v>59599414</v>
      </c>
      <c r="AC3500">
        <v>59599414</v>
      </c>
      <c r="AD3500">
        <v>59599414</v>
      </c>
      <c r="AE3500" t="s">
        <v>95</v>
      </c>
      <c r="AF3500" s="8">
        <v>45473</v>
      </c>
    </row>
    <row r="3501" spans="1:32" x14ac:dyDescent="0.25">
      <c r="A3501" t="s">
        <v>10058</v>
      </c>
      <c r="B3501" s="10">
        <v>2024</v>
      </c>
      <c r="C3501" s="8">
        <v>45383</v>
      </c>
      <c r="D3501" s="8">
        <v>45473</v>
      </c>
      <c r="E3501" t="s">
        <v>83</v>
      </c>
      <c r="F3501">
        <v>8.9</v>
      </c>
      <c r="G3501" t="s">
        <v>99</v>
      </c>
      <c r="H3501" t="s">
        <v>181</v>
      </c>
      <c r="I3501" t="s">
        <v>405</v>
      </c>
      <c r="J3501" t="s">
        <v>820</v>
      </c>
      <c r="K3501" t="s">
        <v>508</v>
      </c>
      <c r="L3501" t="s">
        <v>749</v>
      </c>
      <c r="M3501" t="s">
        <v>137</v>
      </c>
      <c r="N3501">
        <v>8399</v>
      </c>
      <c r="O3501" t="s">
        <v>93</v>
      </c>
      <c r="P3501">
        <v>8399</v>
      </c>
      <c r="Q3501" t="s">
        <v>93</v>
      </c>
      <c r="R3501">
        <v>59599415</v>
      </c>
      <c r="S3501">
        <v>59599415</v>
      </c>
      <c r="T3501">
        <v>59599415</v>
      </c>
      <c r="U3501">
        <v>59599415</v>
      </c>
      <c r="V3501">
        <v>59599415</v>
      </c>
      <c r="W3501">
        <v>59599415</v>
      </c>
      <c r="X3501">
        <v>59599415</v>
      </c>
      <c r="Y3501">
        <v>59599415</v>
      </c>
      <c r="Z3501">
        <v>59599415</v>
      </c>
      <c r="AA3501">
        <v>59599415</v>
      </c>
      <c r="AB3501">
        <v>59599415</v>
      </c>
      <c r="AC3501">
        <v>59599415</v>
      </c>
      <c r="AD3501">
        <v>59599415</v>
      </c>
      <c r="AE3501" t="s">
        <v>95</v>
      </c>
      <c r="AF3501" s="8">
        <v>45473</v>
      </c>
    </row>
    <row r="3502" spans="1:32" x14ac:dyDescent="0.25">
      <c r="A3502" t="s">
        <v>10059</v>
      </c>
      <c r="B3502" s="10">
        <v>2024</v>
      </c>
      <c r="C3502" s="8">
        <v>45383</v>
      </c>
      <c r="D3502" s="8">
        <v>45473</v>
      </c>
      <c r="E3502" t="s">
        <v>83</v>
      </c>
      <c r="F3502">
        <v>8.9</v>
      </c>
      <c r="G3502" t="s">
        <v>99</v>
      </c>
      <c r="H3502" t="s">
        <v>308</v>
      </c>
      <c r="I3502" t="s">
        <v>446</v>
      </c>
      <c r="J3502" t="s">
        <v>3255</v>
      </c>
      <c r="K3502" t="s">
        <v>508</v>
      </c>
      <c r="L3502" t="s">
        <v>102</v>
      </c>
      <c r="M3502" t="s">
        <v>137</v>
      </c>
      <c r="N3502">
        <v>8399</v>
      </c>
      <c r="O3502" t="s">
        <v>93</v>
      </c>
      <c r="P3502">
        <v>8399</v>
      </c>
      <c r="Q3502" t="s">
        <v>93</v>
      </c>
      <c r="R3502">
        <v>59599416</v>
      </c>
      <c r="S3502">
        <v>59599416</v>
      </c>
      <c r="T3502">
        <v>59599416</v>
      </c>
      <c r="U3502">
        <v>59599416</v>
      </c>
      <c r="V3502">
        <v>59599416</v>
      </c>
      <c r="W3502">
        <v>59599416</v>
      </c>
      <c r="X3502">
        <v>59599416</v>
      </c>
      <c r="Y3502">
        <v>59599416</v>
      </c>
      <c r="Z3502">
        <v>59599416</v>
      </c>
      <c r="AA3502">
        <v>59599416</v>
      </c>
      <c r="AB3502">
        <v>59599416</v>
      </c>
      <c r="AC3502">
        <v>59599416</v>
      </c>
      <c r="AD3502">
        <v>59599416</v>
      </c>
      <c r="AE3502" t="s">
        <v>95</v>
      </c>
      <c r="AF3502" s="8">
        <v>45473</v>
      </c>
    </row>
    <row r="3503" spans="1:32" x14ac:dyDescent="0.25">
      <c r="A3503" t="s">
        <v>10060</v>
      </c>
      <c r="B3503" s="10">
        <v>2024</v>
      </c>
      <c r="C3503" s="8">
        <v>45383</v>
      </c>
      <c r="D3503" s="8">
        <v>45473</v>
      </c>
      <c r="E3503" t="s">
        <v>83</v>
      </c>
      <c r="F3503">
        <v>10.9</v>
      </c>
      <c r="G3503" t="s">
        <v>2351</v>
      </c>
      <c r="H3503" t="s">
        <v>10061</v>
      </c>
      <c r="I3503" t="s">
        <v>1128</v>
      </c>
      <c r="J3503" t="s">
        <v>3816</v>
      </c>
      <c r="K3503" t="s">
        <v>508</v>
      </c>
      <c r="L3503" t="s">
        <v>1382</v>
      </c>
      <c r="M3503" t="s">
        <v>137</v>
      </c>
      <c r="N3503">
        <v>9098</v>
      </c>
      <c r="O3503" t="s">
        <v>93</v>
      </c>
      <c r="P3503">
        <v>9098</v>
      </c>
      <c r="Q3503" t="s">
        <v>93</v>
      </c>
      <c r="R3503">
        <v>59599417</v>
      </c>
      <c r="S3503">
        <v>59599417</v>
      </c>
      <c r="T3503">
        <v>59599417</v>
      </c>
      <c r="U3503">
        <v>59599417</v>
      </c>
      <c r="V3503">
        <v>59599417</v>
      </c>
      <c r="W3503">
        <v>59599417</v>
      </c>
      <c r="X3503">
        <v>59599417</v>
      </c>
      <c r="Y3503">
        <v>59599417</v>
      </c>
      <c r="Z3503">
        <v>59599417</v>
      </c>
      <c r="AA3503">
        <v>59599417</v>
      </c>
      <c r="AB3503">
        <v>59599417</v>
      </c>
      <c r="AC3503">
        <v>59599417</v>
      </c>
      <c r="AD3503">
        <v>59599417</v>
      </c>
      <c r="AE3503" t="s">
        <v>95</v>
      </c>
      <c r="AF3503" s="8">
        <v>45473</v>
      </c>
    </row>
    <row r="3504" spans="1:32" x14ac:dyDescent="0.25">
      <c r="A3504" t="s">
        <v>10062</v>
      </c>
      <c r="B3504" s="10">
        <v>2024</v>
      </c>
      <c r="C3504" s="8">
        <v>45383</v>
      </c>
      <c r="D3504" s="8">
        <v>45473</v>
      </c>
      <c r="E3504" t="s">
        <v>83</v>
      </c>
      <c r="F3504">
        <v>7.9</v>
      </c>
      <c r="G3504" t="s">
        <v>124</v>
      </c>
      <c r="H3504" t="s">
        <v>181</v>
      </c>
      <c r="I3504" t="s">
        <v>4263</v>
      </c>
      <c r="J3504" t="s">
        <v>10063</v>
      </c>
      <c r="K3504" t="s">
        <v>249</v>
      </c>
      <c r="L3504" t="s">
        <v>102</v>
      </c>
      <c r="M3504" t="s">
        <v>137</v>
      </c>
      <c r="N3504">
        <v>6532</v>
      </c>
      <c r="O3504" t="s">
        <v>93</v>
      </c>
      <c r="P3504">
        <v>6532</v>
      </c>
      <c r="Q3504" t="s">
        <v>93</v>
      </c>
      <c r="R3504">
        <v>59599450</v>
      </c>
      <c r="S3504">
        <v>59599450</v>
      </c>
      <c r="T3504">
        <v>59599450</v>
      </c>
      <c r="U3504">
        <v>59599450</v>
      </c>
      <c r="V3504">
        <v>59599450</v>
      </c>
      <c r="W3504">
        <v>59599450</v>
      </c>
      <c r="X3504">
        <v>59599450</v>
      </c>
      <c r="Y3504">
        <v>59599450</v>
      </c>
      <c r="Z3504">
        <v>59599450</v>
      </c>
      <c r="AA3504">
        <v>59599450</v>
      </c>
      <c r="AB3504">
        <v>59599450</v>
      </c>
      <c r="AC3504">
        <v>59599450</v>
      </c>
      <c r="AD3504">
        <v>59599450</v>
      </c>
      <c r="AE3504" t="s">
        <v>95</v>
      </c>
      <c r="AF3504" s="8">
        <v>45473</v>
      </c>
    </row>
    <row r="3505" spans="1:32" x14ac:dyDescent="0.25">
      <c r="A3505" t="s">
        <v>10064</v>
      </c>
      <c r="B3505" s="10">
        <v>2024</v>
      </c>
      <c r="C3505" s="8">
        <v>45383</v>
      </c>
      <c r="D3505" s="8">
        <v>45473</v>
      </c>
      <c r="E3505" t="s">
        <v>83</v>
      </c>
      <c r="F3505">
        <v>10.9</v>
      </c>
      <c r="G3505" t="s">
        <v>188</v>
      </c>
      <c r="H3505" t="e">
        <f>+Op. De Maq. Pesada Y Ayte</f>
        <v>#NAME?</v>
      </c>
      <c r="I3505" t="s">
        <v>351</v>
      </c>
      <c r="J3505" t="s">
        <v>10065</v>
      </c>
      <c r="K3505" t="s">
        <v>249</v>
      </c>
      <c r="L3505" t="s">
        <v>3957</v>
      </c>
      <c r="M3505" t="s">
        <v>91</v>
      </c>
      <c r="N3505">
        <v>9098</v>
      </c>
      <c r="O3505" t="s">
        <v>93</v>
      </c>
      <c r="P3505">
        <v>9098</v>
      </c>
      <c r="Q3505" t="s">
        <v>93</v>
      </c>
      <c r="R3505">
        <v>59599451</v>
      </c>
      <c r="S3505">
        <v>59599451</v>
      </c>
      <c r="T3505">
        <v>59599451</v>
      </c>
      <c r="U3505">
        <v>59599451</v>
      </c>
      <c r="V3505">
        <v>59599451</v>
      </c>
      <c r="W3505">
        <v>59599451</v>
      </c>
      <c r="X3505">
        <v>59599451</v>
      </c>
      <c r="Y3505">
        <v>59599451</v>
      </c>
      <c r="Z3505">
        <v>59599451</v>
      </c>
      <c r="AA3505">
        <v>59599451</v>
      </c>
      <c r="AB3505">
        <v>59599451</v>
      </c>
      <c r="AC3505">
        <v>59599451</v>
      </c>
      <c r="AD3505">
        <v>59599451</v>
      </c>
      <c r="AE3505" t="s">
        <v>95</v>
      </c>
      <c r="AF3505" s="8">
        <v>45473</v>
      </c>
    </row>
    <row r="3506" spans="1:32" x14ac:dyDescent="0.25">
      <c r="A3506" t="s">
        <v>10066</v>
      </c>
      <c r="B3506" s="10">
        <v>2024</v>
      </c>
      <c r="C3506" s="8">
        <v>45383</v>
      </c>
      <c r="D3506" s="8">
        <v>45473</v>
      </c>
      <c r="E3506" t="s">
        <v>83</v>
      </c>
      <c r="F3506">
        <v>8.9</v>
      </c>
      <c r="G3506" t="s">
        <v>99</v>
      </c>
      <c r="H3506" t="e">
        <f>+Peon De Bacheo Y Asfaltado</f>
        <v>#NAME?</v>
      </c>
      <c r="I3506" t="s">
        <v>196</v>
      </c>
      <c r="J3506" t="s">
        <v>824</v>
      </c>
      <c r="K3506" t="s">
        <v>249</v>
      </c>
      <c r="L3506" t="s">
        <v>1006</v>
      </c>
      <c r="M3506" t="s">
        <v>91</v>
      </c>
      <c r="N3506">
        <v>8399</v>
      </c>
      <c r="O3506" t="s">
        <v>93</v>
      </c>
      <c r="P3506">
        <v>8399</v>
      </c>
      <c r="Q3506" t="s">
        <v>93</v>
      </c>
      <c r="R3506">
        <v>59599452</v>
      </c>
      <c r="S3506">
        <v>59599452</v>
      </c>
      <c r="T3506">
        <v>59599452</v>
      </c>
      <c r="U3506">
        <v>59599452</v>
      </c>
      <c r="V3506">
        <v>59599452</v>
      </c>
      <c r="W3506">
        <v>59599452</v>
      </c>
      <c r="X3506">
        <v>59599452</v>
      </c>
      <c r="Y3506">
        <v>59599452</v>
      </c>
      <c r="Z3506">
        <v>59599452</v>
      </c>
      <c r="AA3506">
        <v>59599452</v>
      </c>
      <c r="AB3506">
        <v>59599452</v>
      </c>
      <c r="AC3506">
        <v>59599452</v>
      </c>
      <c r="AD3506">
        <v>59599452</v>
      </c>
      <c r="AE3506" t="s">
        <v>95</v>
      </c>
      <c r="AF3506" s="8">
        <v>45473</v>
      </c>
    </row>
    <row r="3507" spans="1:32" x14ac:dyDescent="0.25">
      <c r="A3507" t="s">
        <v>10067</v>
      </c>
      <c r="B3507" s="10">
        <v>2024</v>
      </c>
      <c r="C3507" s="8">
        <v>45383</v>
      </c>
      <c r="D3507" s="8">
        <v>45473</v>
      </c>
      <c r="E3507" t="s">
        <v>83</v>
      </c>
      <c r="F3507">
        <v>7.9</v>
      </c>
      <c r="G3507" t="s">
        <v>124</v>
      </c>
      <c r="H3507" t="s">
        <v>3496</v>
      </c>
      <c r="I3507" t="s">
        <v>144</v>
      </c>
      <c r="J3507" t="s">
        <v>10068</v>
      </c>
      <c r="K3507" t="s">
        <v>249</v>
      </c>
      <c r="L3507" t="s">
        <v>340</v>
      </c>
      <c r="M3507" t="s">
        <v>137</v>
      </c>
      <c r="N3507">
        <v>6532</v>
      </c>
      <c r="O3507" t="s">
        <v>93</v>
      </c>
      <c r="P3507">
        <v>6532</v>
      </c>
      <c r="Q3507" t="s">
        <v>93</v>
      </c>
      <c r="R3507">
        <v>59599453</v>
      </c>
      <c r="S3507">
        <v>59599453</v>
      </c>
      <c r="T3507">
        <v>59599453</v>
      </c>
      <c r="U3507">
        <v>59599453</v>
      </c>
      <c r="V3507">
        <v>59599453</v>
      </c>
      <c r="W3507">
        <v>59599453</v>
      </c>
      <c r="X3507">
        <v>59599453</v>
      </c>
      <c r="Y3507">
        <v>59599453</v>
      </c>
      <c r="Z3507">
        <v>59599453</v>
      </c>
      <c r="AA3507">
        <v>59599453</v>
      </c>
      <c r="AB3507">
        <v>59599453</v>
      </c>
      <c r="AC3507">
        <v>59599453</v>
      </c>
      <c r="AD3507">
        <v>59599453</v>
      </c>
      <c r="AE3507" t="s">
        <v>95</v>
      </c>
      <c r="AF3507" s="8">
        <v>45473</v>
      </c>
    </row>
    <row r="3508" spans="1:32" x14ac:dyDescent="0.25">
      <c r="A3508" t="s">
        <v>10069</v>
      </c>
      <c r="B3508" s="10">
        <v>2024</v>
      </c>
      <c r="C3508" s="8">
        <v>45383</v>
      </c>
      <c r="D3508" s="8">
        <v>45473</v>
      </c>
      <c r="E3508" t="s">
        <v>83</v>
      </c>
      <c r="F3508">
        <v>16.899999999999999</v>
      </c>
      <c r="G3508" t="s">
        <v>224</v>
      </c>
      <c r="H3508" t="e">
        <f>+Chofer De Camion En Servo. De Limpia</f>
        <v>#NAME?</v>
      </c>
      <c r="I3508" t="s">
        <v>159</v>
      </c>
      <c r="J3508" t="s">
        <v>10070</v>
      </c>
      <c r="K3508" t="s">
        <v>249</v>
      </c>
      <c r="L3508" t="s">
        <v>758</v>
      </c>
      <c r="M3508" t="s">
        <v>91</v>
      </c>
      <c r="N3508">
        <v>11060</v>
      </c>
      <c r="O3508" t="s">
        <v>93</v>
      </c>
      <c r="P3508">
        <v>11060</v>
      </c>
      <c r="Q3508" t="s">
        <v>93</v>
      </c>
      <c r="R3508">
        <v>59599454</v>
      </c>
      <c r="S3508">
        <v>59599454</v>
      </c>
      <c r="T3508">
        <v>59599454</v>
      </c>
      <c r="U3508">
        <v>59599454</v>
      </c>
      <c r="V3508">
        <v>59599454</v>
      </c>
      <c r="W3508">
        <v>59599454</v>
      </c>
      <c r="X3508">
        <v>59599454</v>
      </c>
      <c r="Y3508">
        <v>59599454</v>
      </c>
      <c r="Z3508">
        <v>59599454</v>
      </c>
      <c r="AA3508">
        <v>59599454</v>
      </c>
      <c r="AB3508">
        <v>59599454</v>
      </c>
      <c r="AC3508">
        <v>59599454</v>
      </c>
      <c r="AD3508">
        <v>59599454</v>
      </c>
      <c r="AE3508" t="s">
        <v>95</v>
      </c>
      <c r="AF3508" s="8">
        <v>45473</v>
      </c>
    </row>
    <row r="3509" spans="1:32" x14ac:dyDescent="0.25">
      <c r="A3509" t="s">
        <v>10071</v>
      </c>
      <c r="B3509" s="10">
        <v>2024</v>
      </c>
      <c r="C3509" s="8">
        <v>45383</v>
      </c>
      <c r="D3509" s="8">
        <v>45473</v>
      </c>
      <c r="E3509" t="s">
        <v>83</v>
      </c>
      <c r="F3509">
        <v>9.9</v>
      </c>
      <c r="G3509" t="s">
        <v>142</v>
      </c>
      <c r="H3509" t="e">
        <f>+Jefe De Barrido En Servo De Limpia</f>
        <v>#NAME?</v>
      </c>
      <c r="I3509" t="s">
        <v>159</v>
      </c>
      <c r="J3509" t="s">
        <v>4732</v>
      </c>
      <c r="K3509" t="s">
        <v>249</v>
      </c>
      <c r="L3509" t="s">
        <v>758</v>
      </c>
      <c r="M3509" t="s">
        <v>91</v>
      </c>
      <c r="N3509">
        <v>8741</v>
      </c>
      <c r="O3509" t="s">
        <v>93</v>
      </c>
      <c r="P3509">
        <v>8741</v>
      </c>
      <c r="Q3509" t="s">
        <v>93</v>
      </c>
      <c r="R3509">
        <v>59599455</v>
      </c>
      <c r="S3509">
        <v>59599455</v>
      </c>
      <c r="T3509">
        <v>59599455</v>
      </c>
      <c r="U3509">
        <v>59599455</v>
      </c>
      <c r="V3509">
        <v>59599455</v>
      </c>
      <c r="W3509">
        <v>59599455</v>
      </c>
      <c r="X3509">
        <v>59599455</v>
      </c>
      <c r="Y3509">
        <v>59599455</v>
      </c>
      <c r="Z3509">
        <v>59599455</v>
      </c>
      <c r="AA3509">
        <v>59599455</v>
      </c>
      <c r="AB3509">
        <v>59599455</v>
      </c>
      <c r="AC3509">
        <v>59599455</v>
      </c>
      <c r="AD3509">
        <v>59599455</v>
      </c>
      <c r="AE3509" t="s">
        <v>95</v>
      </c>
      <c r="AF3509" s="8">
        <v>45473</v>
      </c>
    </row>
    <row r="3510" spans="1:32" x14ac:dyDescent="0.25">
      <c r="A3510" t="s">
        <v>10072</v>
      </c>
      <c r="B3510" s="10">
        <v>2024</v>
      </c>
      <c r="C3510" s="8">
        <v>45383</v>
      </c>
      <c r="D3510" s="8">
        <v>45473</v>
      </c>
      <c r="E3510" t="s">
        <v>83</v>
      </c>
      <c r="F3510">
        <v>9.9</v>
      </c>
      <c r="G3510" t="s">
        <v>142</v>
      </c>
      <c r="H3510" t="s">
        <v>181</v>
      </c>
      <c r="I3510" t="s">
        <v>1581</v>
      </c>
      <c r="J3510" t="s">
        <v>9393</v>
      </c>
      <c r="K3510" t="s">
        <v>438</v>
      </c>
      <c r="L3510" t="s">
        <v>375</v>
      </c>
      <c r="M3510" t="s">
        <v>137</v>
      </c>
      <c r="N3510">
        <v>8741</v>
      </c>
      <c r="O3510" t="s">
        <v>93</v>
      </c>
      <c r="P3510">
        <v>8741</v>
      </c>
      <c r="Q3510" t="s">
        <v>93</v>
      </c>
      <c r="R3510">
        <v>59600365</v>
      </c>
      <c r="S3510">
        <v>59600365</v>
      </c>
      <c r="T3510">
        <v>59600365</v>
      </c>
      <c r="U3510">
        <v>59600365</v>
      </c>
      <c r="V3510">
        <v>59600365</v>
      </c>
      <c r="W3510">
        <v>59600365</v>
      </c>
      <c r="X3510">
        <v>59600365</v>
      </c>
      <c r="Y3510">
        <v>59600365</v>
      </c>
      <c r="Z3510">
        <v>59600365</v>
      </c>
      <c r="AA3510">
        <v>59600365</v>
      </c>
      <c r="AB3510">
        <v>59600365</v>
      </c>
      <c r="AC3510">
        <v>59600365</v>
      </c>
      <c r="AD3510">
        <v>59600365</v>
      </c>
      <c r="AE3510" t="s">
        <v>95</v>
      </c>
      <c r="AF3510" s="8">
        <v>45473</v>
      </c>
    </row>
    <row r="3511" spans="1:32" x14ac:dyDescent="0.25">
      <c r="A3511" t="s">
        <v>10073</v>
      </c>
      <c r="B3511" s="10">
        <v>2024</v>
      </c>
      <c r="C3511" s="8">
        <v>45383</v>
      </c>
      <c r="D3511" s="8">
        <v>45473</v>
      </c>
      <c r="E3511" t="s">
        <v>83</v>
      </c>
      <c r="F3511">
        <v>8.9</v>
      </c>
      <c r="G3511" t="s">
        <v>180</v>
      </c>
      <c r="H3511" t="s">
        <v>181</v>
      </c>
      <c r="I3511" t="s">
        <v>621</v>
      </c>
      <c r="J3511" t="s">
        <v>389</v>
      </c>
      <c r="K3511" t="s">
        <v>438</v>
      </c>
      <c r="L3511" t="s">
        <v>2348</v>
      </c>
      <c r="M3511" t="s">
        <v>137</v>
      </c>
      <c r="N3511">
        <v>7364</v>
      </c>
      <c r="O3511" t="s">
        <v>93</v>
      </c>
      <c r="P3511">
        <v>7364</v>
      </c>
      <c r="Q3511" t="s">
        <v>93</v>
      </c>
      <c r="R3511">
        <v>59600366</v>
      </c>
      <c r="S3511">
        <v>59600366</v>
      </c>
      <c r="T3511">
        <v>59600366</v>
      </c>
      <c r="U3511">
        <v>59600366</v>
      </c>
      <c r="V3511">
        <v>59600366</v>
      </c>
      <c r="W3511">
        <v>59600366</v>
      </c>
      <c r="X3511">
        <v>59600366</v>
      </c>
      <c r="Y3511">
        <v>59600366</v>
      </c>
      <c r="Z3511">
        <v>59600366</v>
      </c>
      <c r="AA3511">
        <v>59600366</v>
      </c>
      <c r="AB3511">
        <v>59600366</v>
      </c>
      <c r="AC3511">
        <v>59600366</v>
      </c>
      <c r="AD3511">
        <v>59600366</v>
      </c>
      <c r="AE3511" t="s">
        <v>95</v>
      </c>
      <c r="AF3511" s="8">
        <v>45473</v>
      </c>
    </row>
    <row r="3512" spans="1:32" x14ac:dyDescent="0.25">
      <c r="A3512" t="s">
        <v>10074</v>
      </c>
      <c r="B3512" s="10">
        <v>2024</v>
      </c>
      <c r="C3512" s="8">
        <v>45383</v>
      </c>
      <c r="D3512" s="8">
        <v>45473</v>
      </c>
      <c r="E3512" t="s">
        <v>83</v>
      </c>
      <c r="F3512">
        <v>9.9</v>
      </c>
      <c r="G3512" t="s">
        <v>142</v>
      </c>
      <c r="H3512" t="e">
        <f>+Cabo En Agua Potable</f>
        <v>#NAME?</v>
      </c>
      <c r="I3512" t="s">
        <v>351</v>
      </c>
      <c r="J3512" t="s">
        <v>10075</v>
      </c>
      <c r="K3512" t="s">
        <v>438</v>
      </c>
      <c r="L3512" t="s">
        <v>503</v>
      </c>
      <c r="M3512" t="s">
        <v>91</v>
      </c>
      <c r="N3512">
        <v>8741</v>
      </c>
      <c r="O3512" t="s">
        <v>93</v>
      </c>
      <c r="P3512">
        <v>8741</v>
      </c>
      <c r="Q3512" t="s">
        <v>93</v>
      </c>
      <c r="R3512">
        <v>59600367</v>
      </c>
      <c r="S3512">
        <v>59600367</v>
      </c>
      <c r="T3512">
        <v>59600367</v>
      </c>
      <c r="U3512">
        <v>59600367</v>
      </c>
      <c r="V3512">
        <v>59600367</v>
      </c>
      <c r="W3512">
        <v>59600367</v>
      </c>
      <c r="X3512">
        <v>59600367</v>
      </c>
      <c r="Y3512">
        <v>59600367</v>
      </c>
      <c r="Z3512">
        <v>59600367</v>
      </c>
      <c r="AA3512">
        <v>59600367</v>
      </c>
      <c r="AB3512">
        <v>59600367</v>
      </c>
      <c r="AC3512">
        <v>59600367</v>
      </c>
      <c r="AD3512">
        <v>59600367</v>
      </c>
      <c r="AE3512" t="s">
        <v>95</v>
      </c>
      <c r="AF3512" s="8">
        <v>45473</v>
      </c>
    </row>
    <row r="3513" spans="1:32" x14ac:dyDescent="0.25">
      <c r="A3513" t="s">
        <v>10076</v>
      </c>
      <c r="B3513" s="10">
        <v>2024</v>
      </c>
      <c r="C3513" s="8">
        <v>45383</v>
      </c>
      <c r="D3513" s="8">
        <v>45473</v>
      </c>
      <c r="E3513" t="s">
        <v>83</v>
      </c>
      <c r="F3513">
        <v>8.9</v>
      </c>
      <c r="G3513" t="s">
        <v>180</v>
      </c>
      <c r="H3513" t="s">
        <v>308</v>
      </c>
      <c r="I3513" t="s">
        <v>351</v>
      </c>
      <c r="J3513" t="s">
        <v>1770</v>
      </c>
      <c r="K3513" t="s">
        <v>438</v>
      </c>
      <c r="L3513" t="s">
        <v>744</v>
      </c>
      <c r="M3513" t="s">
        <v>137</v>
      </c>
      <c r="N3513">
        <v>7364</v>
      </c>
      <c r="O3513" t="s">
        <v>93</v>
      </c>
      <c r="P3513">
        <v>7364</v>
      </c>
      <c r="Q3513" t="s">
        <v>93</v>
      </c>
      <c r="R3513">
        <v>59600368</v>
      </c>
      <c r="S3513">
        <v>59600368</v>
      </c>
      <c r="T3513">
        <v>59600368</v>
      </c>
      <c r="U3513">
        <v>59600368</v>
      </c>
      <c r="V3513">
        <v>59600368</v>
      </c>
      <c r="W3513">
        <v>59600368</v>
      </c>
      <c r="X3513">
        <v>59600368</v>
      </c>
      <c r="Y3513">
        <v>59600368</v>
      </c>
      <c r="Z3513">
        <v>59600368</v>
      </c>
      <c r="AA3513">
        <v>59600368</v>
      </c>
      <c r="AB3513">
        <v>59600368</v>
      </c>
      <c r="AC3513">
        <v>59600368</v>
      </c>
      <c r="AD3513">
        <v>59600368</v>
      </c>
      <c r="AE3513" t="s">
        <v>95</v>
      </c>
      <c r="AF3513" s="8">
        <v>45473</v>
      </c>
    </row>
    <row r="3514" spans="1:32" x14ac:dyDescent="0.25">
      <c r="A3514" t="s">
        <v>10077</v>
      </c>
      <c r="B3514" s="10">
        <v>2024</v>
      </c>
      <c r="C3514" s="8">
        <v>45383</v>
      </c>
      <c r="D3514" s="8">
        <v>45473</v>
      </c>
      <c r="E3514" t="s">
        <v>83</v>
      </c>
      <c r="F3514">
        <v>7.9</v>
      </c>
      <c r="G3514" t="s">
        <v>124</v>
      </c>
      <c r="H3514" t="s">
        <v>1851</v>
      </c>
      <c r="I3514" t="s">
        <v>351</v>
      </c>
      <c r="J3514" t="s">
        <v>3717</v>
      </c>
      <c r="K3514" t="s">
        <v>438</v>
      </c>
      <c r="L3514" t="s">
        <v>744</v>
      </c>
      <c r="M3514" t="s">
        <v>91</v>
      </c>
      <c r="N3514">
        <v>6532</v>
      </c>
      <c r="O3514" t="s">
        <v>93</v>
      </c>
      <c r="P3514">
        <v>6532</v>
      </c>
      <c r="Q3514" t="s">
        <v>93</v>
      </c>
      <c r="R3514">
        <v>59600369</v>
      </c>
      <c r="S3514">
        <v>59600369</v>
      </c>
      <c r="T3514">
        <v>59600369</v>
      </c>
      <c r="U3514">
        <v>59600369</v>
      </c>
      <c r="V3514">
        <v>59600369</v>
      </c>
      <c r="W3514">
        <v>59600369</v>
      </c>
      <c r="X3514">
        <v>59600369</v>
      </c>
      <c r="Y3514">
        <v>59600369</v>
      </c>
      <c r="Z3514">
        <v>59600369</v>
      </c>
      <c r="AA3514">
        <v>59600369</v>
      </c>
      <c r="AB3514">
        <v>59600369</v>
      </c>
      <c r="AC3514">
        <v>59600369</v>
      </c>
      <c r="AD3514">
        <v>59600369</v>
      </c>
      <c r="AE3514" t="s">
        <v>95</v>
      </c>
      <c r="AF3514" s="8">
        <v>45473</v>
      </c>
    </row>
    <row r="3515" spans="1:32" x14ac:dyDescent="0.25">
      <c r="A3515" t="s">
        <v>10078</v>
      </c>
      <c r="B3515" s="10">
        <v>2024</v>
      </c>
      <c r="C3515" s="8">
        <v>45383</v>
      </c>
      <c r="D3515" s="8">
        <v>45473</v>
      </c>
      <c r="E3515" t="s">
        <v>83</v>
      </c>
      <c r="F3515">
        <v>8.9</v>
      </c>
      <c r="G3515" t="s">
        <v>99</v>
      </c>
      <c r="H3515" t="s">
        <v>10079</v>
      </c>
      <c r="I3515" t="s">
        <v>190</v>
      </c>
      <c r="J3515" t="s">
        <v>10065</v>
      </c>
      <c r="K3515" t="s">
        <v>438</v>
      </c>
      <c r="L3515" t="s">
        <v>744</v>
      </c>
      <c r="M3515" t="s">
        <v>91</v>
      </c>
      <c r="N3515">
        <v>8399</v>
      </c>
      <c r="O3515" t="s">
        <v>93</v>
      </c>
      <c r="P3515">
        <v>8399</v>
      </c>
      <c r="Q3515" t="s">
        <v>93</v>
      </c>
      <c r="R3515">
        <v>59600370</v>
      </c>
      <c r="S3515">
        <v>59600370</v>
      </c>
      <c r="T3515">
        <v>59600370</v>
      </c>
      <c r="U3515">
        <v>59600370</v>
      </c>
      <c r="V3515">
        <v>59600370</v>
      </c>
      <c r="W3515">
        <v>59600370</v>
      </c>
      <c r="X3515">
        <v>59600370</v>
      </c>
      <c r="Y3515">
        <v>59600370</v>
      </c>
      <c r="Z3515">
        <v>59600370</v>
      </c>
      <c r="AA3515">
        <v>59600370</v>
      </c>
      <c r="AB3515">
        <v>59600370</v>
      </c>
      <c r="AC3515">
        <v>59600370</v>
      </c>
      <c r="AD3515">
        <v>59600370</v>
      </c>
      <c r="AE3515" t="s">
        <v>95</v>
      </c>
      <c r="AF3515" s="8">
        <v>45473</v>
      </c>
    </row>
    <row r="3516" spans="1:32" x14ac:dyDescent="0.25">
      <c r="A3516" t="s">
        <v>10080</v>
      </c>
      <c r="B3516" s="10">
        <v>2024</v>
      </c>
      <c r="C3516" s="8">
        <v>45383</v>
      </c>
      <c r="D3516" s="8">
        <v>45473</v>
      </c>
      <c r="E3516" t="s">
        <v>83</v>
      </c>
      <c r="F3516">
        <v>15</v>
      </c>
      <c r="G3516" t="s">
        <v>736</v>
      </c>
      <c r="H3516" t="s">
        <v>10081</v>
      </c>
      <c r="I3516" t="s">
        <v>1400</v>
      </c>
      <c r="J3516" t="s">
        <v>10082</v>
      </c>
      <c r="K3516" t="s">
        <v>2289</v>
      </c>
      <c r="L3516" t="s">
        <v>2048</v>
      </c>
      <c r="M3516" t="s">
        <v>137</v>
      </c>
      <c r="N3516">
        <v>9736</v>
      </c>
      <c r="O3516" t="s">
        <v>93</v>
      </c>
      <c r="P3516">
        <v>9736</v>
      </c>
      <c r="Q3516" t="s">
        <v>93</v>
      </c>
      <c r="R3516">
        <v>59600413</v>
      </c>
      <c r="S3516">
        <v>59600413</v>
      </c>
      <c r="T3516">
        <v>59600413</v>
      </c>
      <c r="U3516">
        <v>59600413</v>
      </c>
      <c r="V3516">
        <v>59600413</v>
      </c>
      <c r="W3516">
        <v>59600413</v>
      </c>
      <c r="X3516">
        <v>59600413</v>
      </c>
      <c r="Y3516">
        <v>59600413</v>
      </c>
      <c r="Z3516">
        <v>59600413</v>
      </c>
      <c r="AA3516">
        <v>59600413</v>
      </c>
      <c r="AB3516">
        <v>59600413</v>
      </c>
      <c r="AC3516">
        <v>59600413</v>
      </c>
      <c r="AD3516">
        <v>59600413</v>
      </c>
      <c r="AE3516" t="s">
        <v>95</v>
      </c>
      <c r="AF3516" s="8">
        <v>45473</v>
      </c>
    </row>
    <row r="3517" spans="1:32" x14ac:dyDescent="0.25">
      <c r="A3517" t="s">
        <v>10083</v>
      </c>
      <c r="B3517" s="10">
        <v>2024</v>
      </c>
      <c r="C3517" s="8">
        <v>45383</v>
      </c>
      <c r="D3517" s="8">
        <v>45473</v>
      </c>
      <c r="E3517" t="s">
        <v>83</v>
      </c>
      <c r="F3517">
        <v>8.9</v>
      </c>
      <c r="G3517" t="s">
        <v>273</v>
      </c>
      <c r="H3517" t="s">
        <v>10084</v>
      </c>
      <c r="I3517" t="s">
        <v>366</v>
      </c>
      <c r="J3517" t="s">
        <v>10085</v>
      </c>
      <c r="K3517" t="s">
        <v>2289</v>
      </c>
      <c r="L3517" t="s">
        <v>2289</v>
      </c>
      <c r="M3517" t="s">
        <v>137</v>
      </c>
      <c r="N3517">
        <v>8399</v>
      </c>
      <c r="O3517" t="s">
        <v>93</v>
      </c>
      <c r="P3517">
        <v>8399</v>
      </c>
      <c r="Q3517" t="s">
        <v>93</v>
      </c>
      <c r="R3517">
        <v>59600414</v>
      </c>
      <c r="S3517">
        <v>59600414</v>
      </c>
      <c r="T3517">
        <v>59600414</v>
      </c>
      <c r="U3517">
        <v>59600414</v>
      </c>
      <c r="V3517">
        <v>59600414</v>
      </c>
      <c r="W3517">
        <v>59600414</v>
      </c>
      <c r="X3517">
        <v>59600414</v>
      </c>
      <c r="Y3517">
        <v>59600414</v>
      </c>
      <c r="Z3517">
        <v>59600414</v>
      </c>
      <c r="AA3517">
        <v>59600414</v>
      </c>
      <c r="AB3517">
        <v>59600414</v>
      </c>
      <c r="AC3517">
        <v>59600414</v>
      </c>
      <c r="AD3517">
        <v>59600414</v>
      </c>
      <c r="AE3517" t="s">
        <v>95</v>
      </c>
      <c r="AF3517" s="8">
        <v>45473</v>
      </c>
    </row>
    <row r="3518" spans="1:32" x14ac:dyDescent="0.25">
      <c r="A3518" t="s">
        <v>10086</v>
      </c>
      <c r="B3518" s="10">
        <v>2024</v>
      </c>
      <c r="C3518" s="8">
        <v>45383</v>
      </c>
      <c r="D3518" s="8">
        <v>45473</v>
      </c>
      <c r="E3518" t="s">
        <v>83</v>
      </c>
      <c r="F3518">
        <v>8.9</v>
      </c>
      <c r="G3518" t="s">
        <v>99</v>
      </c>
      <c r="H3518" t="e">
        <f>+Aseador De Baños</f>
        <v>#NAME?</v>
      </c>
      <c r="I3518" t="s">
        <v>196</v>
      </c>
      <c r="J3518" t="s">
        <v>1770</v>
      </c>
      <c r="K3518" t="s">
        <v>9031</v>
      </c>
      <c r="L3518" t="s">
        <v>90</v>
      </c>
      <c r="M3518" t="s">
        <v>137</v>
      </c>
      <c r="N3518">
        <v>8399</v>
      </c>
      <c r="O3518" t="s">
        <v>93</v>
      </c>
      <c r="P3518">
        <v>8399</v>
      </c>
      <c r="Q3518" t="s">
        <v>93</v>
      </c>
      <c r="R3518">
        <v>59600415</v>
      </c>
      <c r="S3518">
        <v>59600415</v>
      </c>
      <c r="T3518">
        <v>59600415</v>
      </c>
      <c r="U3518">
        <v>59600415</v>
      </c>
      <c r="V3518">
        <v>59600415</v>
      </c>
      <c r="W3518">
        <v>59600415</v>
      </c>
      <c r="X3518">
        <v>59600415</v>
      </c>
      <c r="Y3518">
        <v>59600415</v>
      </c>
      <c r="Z3518">
        <v>59600415</v>
      </c>
      <c r="AA3518">
        <v>59600415</v>
      </c>
      <c r="AB3518">
        <v>59600415</v>
      </c>
      <c r="AC3518">
        <v>59600415</v>
      </c>
      <c r="AD3518">
        <v>59600415</v>
      </c>
      <c r="AE3518" t="s">
        <v>95</v>
      </c>
      <c r="AF3518" s="8">
        <v>45473</v>
      </c>
    </row>
    <row r="3519" spans="1:32" x14ac:dyDescent="0.25">
      <c r="A3519" t="s">
        <v>10087</v>
      </c>
      <c r="B3519" s="10">
        <v>2024</v>
      </c>
      <c r="C3519" s="8">
        <v>45383</v>
      </c>
      <c r="D3519" s="8">
        <v>45473</v>
      </c>
      <c r="E3519" t="s">
        <v>83</v>
      </c>
      <c r="F3519">
        <v>8.9</v>
      </c>
      <c r="G3519" t="s">
        <v>99</v>
      </c>
      <c r="H3519" t="s">
        <v>10088</v>
      </c>
      <c r="I3519" t="s">
        <v>190</v>
      </c>
      <c r="J3519" t="s">
        <v>1770</v>
      </c>
      <c r="K3519" t="s">
        <v>2069</v>
      </c>
      <c r="L3519" t="s">
        <v>794</v>
      </c>
      <c r="M3519" t="s">
        <v>137</v>
      </c>
      <c r="N3519">
        <v>8399</v>
      </c>
      <c r="O3519" t="s">
        <v>93</v>
      </c>
      <c r="P3519">
        <v>8399</v>
      </c>
      <c r="Q3519" t="s">
        <v>93</v>
      </c>
      <c r="R3519">
        <v>59600416</v>
      </c>
      <c r="S3519">
        <v>59600416</v>
      </c>
      <c r="T3519">
        <v>59600416</v>
      </c>
      <c r="U3519">
        <v>59600416</v>
      </c>
      <c r="V3519">
        <v>59600416</v>
      </c>
      <c r="W3519">
        <v>59600416</v>
      </c>
      <c r="X3519">
        <v>59600416</v>
      </c>
      <c r="Y3519">
        <v>59600416</v>
      </c>
      <c r="Z3519">
        <v>59600416</v>
      </c>
      <c r="AA3519">
        <v>59600416</v>
      </c>
      <c r="AB3519">
        <v>59600416</v>
      </c>
      <c r="AC3519">
        <v>59600416</v>
      </c>
      <c r="AD3519">
        <v>59600416</v>
      </c>
      <c r="AE3519" t="s">
        <v>95</v>
      </c>
      <c r="AF3519" s="8">
        <v>45473</v>
      </c>
    </row>
    <row r="3520" spans="1:32" x14ac:dyDescent="0.25">
      <c r="A3520" t="s">
        <v>10089</v>
      </c>
      <c r="B3520" s="10">
        <v>2024</v>
      </c>
      <c r="C3520" s="8">
        <v>45383</v>
      </c>
      <c r="D3520" s="8">
        <v>45473</v>
      </c>
      <c r="E3520" t="s">
        <v>83</v>
      </c>
      <c r="F3520">
        <v>8.9</v>
      </c>
      <c r="G3520" t="s">
        <v>6660</v>
      </c>
      <c r="H3520" t="s">
        <v>308</v>
      </c>
      <c r="I3520" t="s">
        <v>996</v>
      </c>
      <c r="J3520" t="s">
        <v>3816</v>
      </c>
      <c r="K3520" t="s">
        <v>2069</v>
      </c>
      <c r="L3520" t="s">
        <v>794</v>
      </c>
      <c r="M3520" t="s">
        <v>137</v>
      </c>
      <c r="N3520">
        <v>8399</v>
      </c>
      <c r="O3520" t="s">
        <v>93</v>
      </c>
      <c r="P3520">
        <v>8399</v>
      </c>
      <c r="Q3520" t="s">
        <v>93</v>
      </c>
      <c r="R3520">
        <v>59600417</v>
      </c>
      <c r="S3520">
        <v>59600417</v>
      </c>
      <c r="T3520">
        <v>59600417</v>
      </c>
      <c r="U3520">
        <v>59600417</v>
      </c>
      <c r="V3520">
        <v>59600417</v>
      </c>
      <c r="W3520">
        <v>59600417</v>
      </c>
      <c r="X3520">
        <v>59600417</v>
      </c>
      <c r="Y3520">
        <v>59600417</v>
      </c>
      <c r="Z3520">
        <v>59600417</v>
      </c>
      <c r="AA3520">
        <v>59600417</v>
      </c>
      <c r="AB3520">
        <v>59600417</v>
      </c>
      <c r="AC3520">
        <v>59600417</v>
      </c>
      <c r="AD3520">
        <v>59600417</v>
      </c>
      <c r="AE3520" t="s">
        <v>95</v>
      </c>
      <c r="AF3520" s="8">
        <v>45473</v>
      </c>
    </row>
    <row r="3521" spans="1:32" x14ac:dyDescent="0.25">
      <c r="A3521" t="s">
        <v>10090</v>
      </c>
      <c r="B3521" s="10">
        <v>2024</v>
      </c>
      <c r="C3521" s="8">
        <v>45383</v>
      </c>
      <c r="D3521" s="8">
        <v>45473</v>
      </c>
      <c r="E3521" t="s">
        <v>83</v>
      </c>
      <c r="F3521">
        <v>10.9</v>
      </c>
      <c r="G3521" t="s">
        <v>2351</v>
      </c>
      <c r="H3521" t="s">
        <v>181</v>
      </c>
      <c r="I3521" t="s">
        <v>1245</v>
      </c>
      <c r="J3521" t="s">
        <v>1040</v>
      </c>
      <c r="K3521" t="s">
        <v>2069</v>
      </c>
      <c r="L3521" t="s">
        <v>146</v>
      </c>
      <c r="M3521" t="s">
        <v>137</v>
      </c>
      <c r="N3521">
        <v>9098</v>
      </c>
      <c r="O3521" t="s">
        <v>93</v>
      </c>
      <c r="P3521">
        <v>9098</v>
      </c>
      <c r="Q3521" t="s">
        <v>93</v>
      </c>
      <c r="R3521">
        <v>59600418</v>
      </c>
      <c r="S3521">
        <v>59600418</v>
      </c>
      <c r="T3521">
        <v>59600418</v>
      </c>
      <c r="U3521">
        <v>59600418</v>
      </c>
      <c r="V3521">
        <v>59600418</v>
      </c>
      <c r="W3521">
        <v>59600418</v>
      </c>
      <c r="X3521">
        <v>59600418</v>
      </c>
      <c r="Y3521">
        <v>59600418</v>
      </c>
      <c r="Z3521">
        <v>59600418</v>
      </c>
      <c r="AA3521">
        <v>59600418</v>
      </c>
      <c r="AB3521">
        <v>59600418</v>
      </c>
      <c r="AC3521">
        <v>59600418</v>
      </c>
      <c r="AD3521">
        <v>59600418</v>
      </c>
      <c r="AE3521" t="s">
        <v>95</v>
      </c>
      <c r="AF3521" s="8">
        <v>45473</v>
      </c>
    </row>
    <row r="3522" spans="1:32" x14ac:dyDescent="0.25">
      <c r="A3522" t="s">
        <v>10091</v>
      </c>
      <c r="B3522" s="10">
        <v>2024</v>
      </c>
      <c r="C3522" s="8">
        <v>45383</v>
      </c>
      <c r="D3522" s="8">
        <v>45473</v>
      </c>
      <c r="E3522" t="s">
        <v>83</v>
      </c>
      <c r="F3522">
        <v>12.9</v>
      </c>
      <c r="G3522" t="s">
        <v>10092</v>
      </c>
      <c r="H3522" t="s">
        <v>10093</v>
      </c>
      <c r="I3522" t="s">
        <v>87</v>
      </c>
      <c r="J3522" t="s">
        <v>4847</v>
      </c>
      <c r="K3522" t="s">
        <v>10094</v>
      </c>
      <c r="L3522" t="s">
        <v>1192</v>
      </c>
      <c r="M3522" t="s">
        <v>91</v>
      </c>
      <c r="N3522">
        <v>9567</v>
      </c>
      <c r="O3522" t="s">
        <v>93</v>
      </c>
      <c r="P3522">
        <v>9567</v>
      </c>
      <c r="Q3522" t="s">
        <v>93</v>
      </c>
      <c r="R3522">
        <v>59600449</v>
      </c>
      <c r="S3522">
        <v>59600449</v>
      </c>
      <c r="T3522">
        <v>59600449</v>
      </c>
      <c r="U3522">
        <v>59600449</v>
      </c>
      <c r="V3522">
        <v>59600449</v>
      </c>
      <c r="W3522">
        <v>59600449</v>
      </c>
      <c r="X3522">
        <v>59600449</v>
      </c>
      <c r="Y3522">
        <v>59600449</v>
      </c>
      <c r="Z3522">
        <v>59600449</v>
      </c>
      <c r="AA3522">
        <v>59600449</v>
      </c>
      <c r="AB3522">
        <v>59600449</v>
      </c>
      <c r="AC3522">
        <v>59600449</v>
      </c>
      <c r="AD3522">
        <v>59600449</v>
      </c>
      <c r="AE3522" t="s">
        <v>95</v>
      </c>
      <c r="AF3522" s="8">
        <v>45473</v>
      </c>
    </row>
    <row r="3523" spans="1:32" x14ac:dyDescent="0.25">
      <c r="A3523" t="s">
        <v>10095</v>
      </c>
      <c r="B3523" s="10">
        <v>2024</v>
      </c>
      <c r="C3523" s="8">
        <v>45383</v>
      </c>
      <c r="D3523" s="8">
        <v>45473</v>
      </c>
      <c r="E3523" t="s">
        <v>83</v>
      </c>
      <c r="F3523">
        <v>8.9</v>
      </c>
      <c r="G3523" t="s">
        <v>99</v>
      </c>
      <c r="H3523" t="s">
        <v>10096</v>
      </c>
      <c r="I3523" t="s">
        <v>87</v>
      </c>
      <c r="J3523" t="s">
        <v>8298</v>
      </c>
      <c r="K3523" t="s">
        <v>3393</v>
      </c>
      <c r="L3523" t="s">
        <v>5041</v>
      </c>
      <c r="M3523" t="s">
        <v>91</v>
      </c>
      <c r="N3523">
        <v>8399</v>
      </c>
      <c r="O3523" t="s">
        <v>93</v>
      </c>
      <c r="P3523">
        <v>8399</v>
      </c>
      <c r="Q3523" t="s">
        <v>93</v>
      </c>
      <c r="R3523">
        <v>59600450</v>
      </c>
      <c r="S3523">
        <v>59600450</v>
      </c>
      <c r="T3523">
        <v>59600450</v>
      </c>
      <c r="U3523">
        <v>59600450</v>
      </c>
      <c r="V3523">
        <v>59600450</v>
      </c>
      <c r="W3523">
        <v>59600450</v>
      </c>
      <c r="X3523">
        <v>59600450</v>
      </c>
      <c r="Y3523">
        <v>59600450</v>
      </c>
      <c r="Z3523">
        <v>59600450</v>
      </c>
      <c r="AA3523">
        <v>59600450</v>
      </c>
      <c r="AB3523">
        <v>59600450</v>
      </c>
      <c r="AC3523">
        <v>59600450</v>
      </c>
      <c r="AD3523">
        <v>59600450</v>
      </c>
      <c r="AE3523" t="s">
        <v>95</v>
      </c>
      <c r="AF3523" s="8">
        <v>45473</v>
      </c>
    </row>
    <row r="3524" spans="1:32" x14ac:dyDescent="0.25">
      <c r="A3524" t="s">
        <v>10097</v>
      </c>
      <c r="B3524" s="10">
        <v>2024</v>
      </c>
      <c r="C3524" s="8">
        <v>45383</v>
      </c>
      <c r="D3524" s="8">
        <v>45473</v>
      </c>
      <c r="E3524" t="s">
        <v>83</v>
      </c>
      <c r="F3524">
        <v>16.899999999999999</v>
      </c>
      <c r="G3524" t="s">
        <v>5014</v>
      </c>
      <c r="H3524" t="s">
        <v>1851</v>
      </c>
      <c r="I3524" t="s">
        <v>351</v>
      </c>
      <c r="J3524" t="s">
        <v>1876</v>
      </c>
      <c r="K3524" t="s">
        <v>10098</v>
      </c>
      <c r="L3524" t="s">
        <v>3802</v>
      </c>
      <c r="M3524" t="s">
        <v>91</v>
      </c>
      <c r="N3524">
        <v>11060</v>
      </c>
      <c r="O3524" t="s">
        <v>93</v>
      </c>
      <c r="P3524">
        <v>11060</v>
      </c>
      <c r="Q3524" t="s">
        <v>93</v>
      </c>
      <c r="R3524">
        <v>59600451</v>
      </c>
      <c r="S3524">
        <v>59600451</v>
      </c>
      <c r="T3524">
        <v>59600451</v>
      </c>
      <c r="U3524">
        <v>59600451</v>
      </c>
      <c r="V3524">
        <v>59600451</v>
      </c>
      <c r="W3524">
        <v>59600451</v>
      </c>
      <c r="X3524">
        <v>59600451</v>
      </c>
      <c r="Y3524">
        <v>59600451</v>
      </c>
      <c r="Z3524">
        <v>59600451</v>
      </c>
      <c r="AA3524">
        <v>59600451</v>
      </c>
      <c r="AB3524">
        <v>59600451</v>
      </c>
      <c r="AC3524">
        <v>59600451</v>
      </c>
      <c r="AD3524">
        <v>59600451</v>
      </c>
      <c r="AE3524" t="s">
        <v>95</v>
      </c>
      <c r="AF3524" s="8">
        <v>45473</v>
      </c>
    </row>
    <row r="3525" spans="1:32" x14ac:dyDescent="0.25">
      <c r="A3525" t="s">
        <v>10099</v>
      </c>
      <c r="B3525" s="10">
        <v>2024</v>
      </c>
      <c r="C3525" s="8">
        <v>45383</v>
      </c>
      <c r="D3525" s="8">
        <v>45473</v>
      </c>
      <c r="E3525" t="s">
        <v>83</v>
      </c>
      <c r="F3525">
        <v>8.9</v>
      </c>
      <c r="G3525" t="s">
        <v>498</v>
      </c>
      <c r="H3525" t="s">
        <v>308</v>
      </c>
      <c r="I3525" t="s">
        <v>3234</v>
      </c>
      <c r="J3525" t="s">
        <v>10100</v>
      </c>
      <c r="K3525" t="s">
        <v>3425</v>
      </c>
      <c r="L3525" t="s">
        <v>316</v>
      </c>
      <c r="M3525" t="s">
        <v>137</v>
      </c>
      <c r="N3525">
        <v>8399</v>
      </c>
      <c r="O3525" t="s">
        <v>93</v>
      </c>
      <c r="P3525">
        <v>8399</v>
      </c>
      <c r="Q3525" t="s">
        <v>93</v>
      </c>
      <c r="R3525">
        <v>59600452</v>
      </c>
      <c r="S3525">
        <v>59600452</v>
      </c>
      <c r="T3525">
        <v>59600452</v>
      </c>
      <c r="U3525">
        <v>59600452</v>
      </c>
      <c r="V3525">
        <v>59600452</v>
      </c>
      <c r="W3525">
        <v>59600452</v>
      </c>
      <c r="X3525">
        <v>59600452</v>
      </c>
      <c r="Y3525">
        <v>59600452</v>
      </c>
      <c r="Z3525">
        <v>59600452</v>
      </c>
      <c r="AA3525">
        <v>59600452</v>
      </c>
      <c r="AB3525">
        <v>59600452</v>
      </c>
      <c r="AC3525">
        <v>59600452</v>
      </c>
      <c r="AD3525">
        <v>59600452</v>
      </c>
      <c r="AE3525" t="s">
        <v>95</v>
      </c>
      <c r="AF3525" s="8">
        <v>45473</v>
      </c>
    </row>
    <row r="3526" spans="1:32" x14ac:dyDescent="0.25">
      <c r="A3526" t="s">
        <v>10101</v>
      </c>
      <c r="B3526" s="10">
        <v>2024</v>
      </c>
      <c r="C3526" s="8">
        <v>45383</v>
      </c>
      <c r="D3526" s="8">
        <v>45473</v>
      </c>
      <c r="E3526" t="s">
        <v>83</v>
      </c>
      <c r="F3526">
        <v>8.9</v>
      </c>
      <c r="G3526" t="s">
        <v>180</v>
      </c>
      <c r="H3526" t="s">
        <v>10102</v>
      </c>
      <c r="I3526" t="s">
        <v>1581</v>
      </c>
      <c r="J3526" t="s">
        <v>1352</v>
      </c>
      <c r="K3526" t="s">
        <v>3425</v>
      </c>
      <c r="L3526" t="s">
        <v>4349</v>
      </c>
      <c r="M3526" t="s">
        <v>91</v>
      </c>
      <c r="N3526">
        <v>7364</v>
      </c>
      <c r="O3526" t="s">
        <v>93</v>
      </c>
      <c r="P3526">
        <v>7364</v>
      </c>
      <c r="Q3526" t="s">
        <v>93</v>
      </c>
      <c r="R3526">
        <v>59600453</v>
      </c>
      <c r="S3526">
        <v>59600453</v>
      </c>
      <c r="T3526">
        <v>59600453</v>
      </c>
      <c r="U3526">
        <v>59600453</v>
      </c>
      <c r="V3526">
        <v>59600453</v>
      </c>
      <c r="W3526">
        <v>59600453</v>
      </c>
      <c r="X3526">
        <v>59600453</v>
      </c>
      <c r="Y3526">
        <v>59600453</v>
      </c>
      <c r="Z3526">
        <v>59600453</v>
      </c>
      <c r="AA3526">
        <v>59600453</v>
      </c>
      <c r="AB3526">
        <v>59600453</v>
      </c>
      <c r="AC3526">
        <v>59600453</v>
      </c>
      <c r="AD3526">
        <v>59600453</v>
      </c>
      <c r="AE3526" t="s">
        <v>95</v>
      </c>
      <c r="AF3526" s="8">
        <v>45473</v>
      </c>
    </row>
    <row r="3527" spans="1:32" x14ac:dyDescent="0.25">
      <c r="A3527" t="s">
        <v>10103</v>
      </c>
      <c r="B3527" s="10">
        <v>2024</v>
      </c>
      <c r="C3527" s="8">
        <v>45383</v>
      </c>
      <c r="D3527" s="8">
        <v>45473</v>
      </c>
      <c r="E3527" t="s">
        <v>83</v>
      </c>
      <c r="F3527">
        <v>15.9</v>
      </c>
      <c r="G3527" t="s">
        <v>482</v>
      </c>
      <c r="H3527" t="s">
        <v>10104</v>
      </c>
      <c r="I3527" t="s">
        <v>645</v>
      </c>
      <c r="J3527" t="s">
        <v>1706</v>
      </c>
      <c r="K3527" t="s">
        <v>3425</v>
      </c>
      <c r="L3527" t="s">
        <v>3719</v>
      </c>
      <c r="M3527" t="s">
        <v>137</v>
      </c>
      <c r="N3527">
        <v>10774</v>
      </c>
      <c r="O3527" t="s">
        <v>93</v>
      </c>
      <c r="P3527">
        <v>10774</v>
      </c>
      <c r="Q3527" t="s">
        <v>93</v>
      </c>
      <c r="R3527">
        <v>59600454</v>
      </c>
      <c r="S3527">
        <v>59600454</v>
      </c>
      <c r="T3527">
        <v>59600454</v>
      </c>
      <c r="U3527">
        <v>59600454</v>
      </c>
      <c r="V3527">
        <v>59600454</v>
      </c>
      <c r="W3527">
        <v>59600454</v>
      </c>
      <c r="X3527">
        <v>59600454</v>
      </c>
      <c r="Y3527">
        <v>59600454</v>
      </c>
      <c r="Z3527">
        <v>59600454</v>
      </c>
      <c r="AA3527">
        <v>59600454</v>
      </c>
      <c r="AB3527">
        <v>59600454</v>
      </c>
      <c r="AC3527">
        <v>59600454</v>
      </c>
      <c r="AD3527">
        <v>59600454</v>
      </c>
      <c r="AE3527" t="s">
        <v>95</v>
      </c>
      <c r="AF3527" s="8">
        <v>45473</v>
      </c>
    </row>
    <row r="3528" spans="1:32" x14ac:dyDescent="0.25">
      <c r="A3528" t="s">
        <v>10105</v>
      </c>
      <c r="B3528" s="10">
        <v>2024</v>
      </c>
      <c r="C3528" s="8">
        <v>45383</v>
      </c>
      <c r="D3528" s="8">
        <v>45473</v>
      </c>
      <c r="E3528" t="s">
        <v>1621</v>
      </c>
      <c r="F3528">
        <v>100</v>
      </c>
      <c r="G3528" t="s">
        <v>9817</v>
      </c>
      <c r="H3528" t="s">
        <v>1629</v>
      </c>
      <c r="I3528" t="s">
        <v>10106</v>
      </c>
      <c r="J3528" t="s">
        <v>2280</v>
      </c>
      <c r="K3528" t="s">
        <v>10107</v>
      </c>
      <c r="L3528" t="s">
        <v>2830</v>
      </c>
      <c r="M3528" t="s">
        <v>137</v>
      </c>
      <c r="N3528">
        <v>7468</v>
      </c>
      <c r="O3528" t="s">
        <v>93</v>
      </c>
      <c r="P3528">
        <v>7468</v>
      </c>
      <c r="Q3528" t="s">
        <v>93</v>
      </c>
      <c r="R3528">
        <v>59600492</v>
      </c>
      <c r="S3528">
        <v>59600492</v>
      </c>
      <c r="T3528">
        <v>59600492</v>
      </c>
      <c r="U3528">
        <v>59600492</v>
      </c>
      <c r="V3528">
        <v>59600492</v>
      </c>
      <c r="W3528">
        <v>59600492</v>
      </c>
      <c r="X3528">
        <v>59600492</v>
      </c>
      <c r="Y3528">
        <v>59600492</v>
      </c>
      <c r="Z3528">
        <v>59600492</v>
      </c>
      <c r="AA3528">
        <v>59600492</v>
      </c>
      <c r="AB3528">
        <v>59600492</v>
      </c>
      <c r="AC3528">
        <v>59600492</v>
      </c>
      <c r="AD3528">
        <v>59600492</v>
      </c>
      <c r="AE3528" t="s">
        <v>95</v>
      </c>
      <c r="AF3528" s="8">
        <v>45473</v>
      </c>
    </row>
    <row r="3529" spans="1:32" x14ac:dyDescent="0.25">
      <c r="A3529" t="s">
        <v>10108</v>
      </c>
      <c r="B3529" s="10">
        <v>2024</v>
      </c>
      <c r="C3529" s="8">
        <v>45383</v>
      </c>
      <c r="D3529" s="8">
        <v>45473</v>
      </c>
      <c r="E3529" t="s">
        <v>1621</v>
      </c>
      <c r="F3529">
        <v>100</v>
      </c>
      <c r="G3529" t="s">
        <v>842</v>
      </c>
      <c r="H3529" t="s">
        <v>1629</v>
      </c>
      <c r="I3529" t="s">
        <v>8947</v>
      </c>
      <c r="J3529" t="s">
        <v>5793</v>
      </c>
      <c r="K3529" t="s">
        <v>2909</v>
      </c>
      <c r="L3529" t="s">
        <v>1168</v>
      </c>
      <c r="M3529" t="s">
        <v>137</v>
      </c>
      <c r="N3529">
        <v>7468</v>
      </c>
      <c r="O3529" t="s">
        <v>93</v>
      </c>
      <c r="P3529">
        <v>7468</v>
      </c>
      <c r="Q3529" t="s">
        <v>93</v>
      </c>
      <c r="R3529">
        <v>59600493</v>
      </c>
      <c r="S3529">
        <v>59600493</v>
      </c>
      <c r="T3529">
        <v>59600493</v>
      </c>
      <c r="U3529">
        <v>59600493</v>
      </c>
      <c r="V3529">
        <v>59600493</v>
      </c>
      <c r="W3529">
        <v>59600493</v>
      </c>
      <c r="X3529">
        <v>59600493</v>
      </c>
      <c r="Y3529">
        <v>59600493</v>
      </c>
      <c r="Z3529">
        <v>59600493</v>
      </c>
      <c r="AA3529">
        <v>59600493</v>
      </c>
      <c r="AB3529">
        <v>59600493</v>
      </c>
      <c r="AC3529">
        <v>59600493</v>
      </c>
      <c r="AD3529">
        <v>59600493</v>
      </c>
      <c r="AE3529" t="s">
        <v>95</v>
      </c>
      <c r="AF3529" s="8">
        <v>45473</v>
      </c>
    </row>
    <row r="3530" spans="1:32" x14ac:dyDescent="0.25">
      <c r="A3530" t="s">
        <v>10109</v>
      </c>
      <c r="B3530" s="10">
        <v>2024</v>
      </c>
      <c r="C3530" s="8">
        <v>45383</v>
      </c>
      <c r="D3530" s="8">
        <v>45473</v>
      </c>
      <c r="E3530" t="s">
        <v>1621</v>
      </c>
      <c r="F3530">
        <v>100</v>
      </c>
      <c r="G3530" t="s">
        <v>1658</v>
      </c>
      <c r="H3530" t="s">
        <v>1629</v>
      </c>
      <c r="I3530" t="s">
        <v>10110</v>
      </c>
      <c r="J3530" t="s">
        <v>543</v>
      </c>
      <c r="K3530" t="s">
        <v>678</v>
      </c>
      <c r="L3530" t="s">
        <v>465</v>
      </c>
      <c r="M3530" t="s">
        <v>91</v>
      </c>
      <c r="N3530">
        <v>7468</v>
      </c>
      <c r="O3530" t="s">
        <v>93</v>
      </c>
      <c r="P3530">
        <v>7468</v>
      </c>
      <c r="Q3530" t="s">
        <v>93</v>
      </c>
      <c r="R3530">
        <v>59600494</v>
      </c>
      <c r="S3530">
        <v>59600494</v>
      </c>
      <c r="T3530">
        <v>59600494</v>
      </c>
      <c r="U3530">
        <v>59600494</v>
      </c>
      <c r="V3530">
        <v>59600494</v>
      </c>
      <c r="W3530">
        <v>59600494</v>
      </c>
      <c r="X3530">
        <v>59600494</v>
      </c>
      <c r="Y3530">
        <v>59600494</v>
      </c>
      <c r="Z3530">
        <v>59600494</v>
      </c>
      <c r="AA3530">
        <v>59600494</v>
      </c>
      <c r="AB3530">
        <v>59600494</v>
      </c>
      <c r="AC3530">
        <v>59600494</v>
      </c>
      <c r="AD3530">
        <v>59600494</v>
      </c>
      <c r="AE3530" t="s">
        <v>95</v>
      </c>
      <c r="AF3530" s="8">
        <v>45473</v>
      </c>
    </row>
    <row r="3531" spans="1:32" x14ac:dyDescent="0.25">
      <c r="A3531" t="s">
        <v>10111</v>
      </c>
      <c r="B3531" s="10">
        <v>2024</v>
      </c>
      <c r="C3531" s="8">
        <v>45383</v>
      </c>
      <c r="D3531" s="8">
        <v>45473</v>
      </c>
      <c r="E3531" t="s">
        <v>1621</v>
      </c>
      <c r="F3531">
        <v>100</v>
      </c>
      <c r="G3531" t="s">
        <v>224</v>
      </c>
      <c r="H3531" t="s">
        <v>1629</v>
      </c>
      <c r="I3531" t="s">
        <v>10112</v>
      </c>
      <c r="J3531" t="s">
        <v>10113</v>
      </c>
      <c r="K3531" t="s">
        <v>10114</v>
      </c>
      <c r="L3531" t="s">
        <v>1005</v>
      </c>
      <c r="M3531" t="s">
        <v>137</v>
      </c>
      <c r="N3531">
        <v>7468</v>
      </c>
      <c r="O3531" t="s">
        <v>93</v>
      </c>
      <c r="P3531">
        <v>7468</v>
      </c>
      <c r="Q3531" t="s">
        <v>93</v>
      </c>
      <c r="R3531">
        <v>59600495</v>
      </c>
      <c r="S3531">
        <v>59600495</v>
      </c>
      <c r="T3531">
        <v>59600495</v>
      </c>
      <c r="U3531">
        <v>59600495</v>
      </c>
      <c r="V3531">
        <v>59600495</v>
      </c>
      <c r="W3531">
        <v>59600495</v>
      </c>
      <c r="X3531">
        <v>59600495</v>
      </c>
      <c r="Y3531">
        <v>59600495</v>
      </c>
      <c r="Z3531">
        <v>59600495</v>
      </c>
      <c r="AA3531">
        <v>59600495</v>
      </c>
      <c r="AB3531">
        <v>59600495</v>
      </c>
      <c r="AC3531">
        <v>59600495</v>
      </c>
      <c r="AD3531">
        <v>59600495</v>
      </c>
      <c r="AE3531" t="s">
        <v>95</v>
      </c>
      <c r="AF3531" s="8">
        <v>45473</v>
      </c>
    </row>
    <row r="3532" spans="1:32" x14ac:dyDescent="0.25">
      <c r="A3532" t="s">
        <v>10115</v>
      </c>
      <c r="B3532" s="10">
        <v>2024</v>
      </c>
      <c r="C3532" s="8">
        <v>45383</v>
      </c>
      <c r="D3532" s="8">
        <v>45473</v>
      </c>
      <c r="E3532" t="s">
        <v>1621</v>
      </c>
      <c r="F3532">
        <v>100</v>
      </c>
      <c r="G3532" t="s">
        <v>842</v>
      </c>
      <c r="H3532" t="s">
        <v>1623</v>
      </c>
      <c r="I3532" t="s">
        <v>1651</v>
      </c>
      <c r="J3532" t="s">
        <v>10116</v>
      </c>
      <c r="K3532" t="s">
        <v>575</v>
      </c>
      <c r="L3532" t="s">
        <v>662</v>
      </c>
      <c r="M3532" t="s">
        <v>137</v>
      </c>
      <c r="N3532">
        <v>7468</v>
      </c>
      <c r="O3532" t="s">
        <v>93</v>
      </c>
      <c r="P3532">
        <v>7468</v>
      </c>
      <c r="Q3532" t="s">
        <v>93</v>
      </c>
      <c r="R3532">
        <v>59600496</v>
      </c>
      <c r="S3532">
        <v>59600496</v>
      </c>
      <c r="T3532">
        <v>59600496</v>
      </c>
      <c r="U3532">
        <v>59600496</v>
      </c>
      <c r="V3532">
        <v>59600496</v>
      </c>
      <c r="W3532">
        <v>59600496</v>
      </c>
      <c r="X3532">
        <v>59600496</v>
      </c>
      <c r="Y3532">
        <v>59600496</v>
      </c>
      <c r="Z3532">
        <v>59600496</v>
      </c>
      <c r="AA3532">
        <v>59600496</v>
      </c>
      <c r="AB3532">
        <v>59600496</v>
      </c>
      <c r="AC3532">
        <v>59600496</v>
      </c>
      <c r="AD3532">
        <v>59600496</v>
      </c>
      <c r="AE3532" t="s">
        <v>95</v>
      </c>
      <c r="AF3532" s="8">
        <v>45473</v>
      </c>
    </row>
    <row r="3533" spans="1:32" x14ac:dyDescent="0.25">
      <c r="A3533" t="s">
        <v>10117</v>
      </c>
      <c r="B3533" s="10">
        <v>2024</v>
      </c>
      <c r="C3533" s="8">
        <v>45383</v>
      </c>
      <c r="D3533" s="8">
        <v>45473</v>
      </c>
      <c r="E3533" t="s">
        <v>1621</v>
      </c>
      <c r="F3533">
        <v>100</v>
      </c>
      <c r="G3533" t="s">
        <v>1655</v>
      </c>
      <c r="H3533" t="s">
        <v>1635</v>
      </c>
      <c r="I3533" t="s">
        <v>1636</v>
      </c>
      <c r="J3533" t="s">
        <v>1833</v>
      </c>
      <c r="K3533" t="s">
        <v>575</v>
      </c>
      <c r="L3533" t="s">
        <v>256</v>
      </c>
      <c r="M3533" t="s">
        <v>91</v>
      </c>
      <c r="N3533">
        <v>7468</v>
      </c>
      <c r="O3533" t="s">
        <v>93</v>
      </c>
      <c r="P3533">
        <v>7468</v>
      </c>
      <c r="Q3533" t="s">
        <v>93</v>
      </c>
      <c r="R3533">
        <v>59600497</v>
      </c>
      <c r="S3533">
        <v>59600497</v>
      </c>
      <c r="T3533">
        <v>59600497</v>
      </c>
      <c r="U3533">
        <v>59600497</v>
      </c>
      <c r="V3533">
        <v>59600497</v>
      </c>
      <c r="W3533">
        <v>59600497</v>
      </c>
      <c r="X3533">
        <v>59600497</v>
      </c>
      <c r="Y3533">
        <v>59600497</v>
      </c>
      <c r="Z3533">
        <v>59600497</v>
      </c>
      <c r="AA3533">
        <v>59600497</v>
      </c>
      <c r="AB3533">
        <v>59600497</v>
      </c>
      <c r="AC3533">
        <v>59600497</v>
      </c>
      <c r="AD3533">
        <v>59600497</v>
      </c>
      <c r="AE3533" t="s">
        <v>95</v>
      </c>
      <c r="AF3533" s="8">
        <v>45473</v>
      </c>
    </row>
    <row r="3534" spans="1:32" x14ac:dyDescent="0.25">
      <c r="A3534" t="s">
        <v>10118</v>
      </c>
      <c r="B3534" s="10">
        <v>2024</v>
      </c>
      <c r="C3534" s="8">
        <v>45383</v>
      </c>
      <c r="D3534" s="8">
        <v>45473</v>
      </c>
      <c r="E3534" t="s">
        <v>1621</v>
      </c>
      <c r="F3534">
        <v>100</v>
      </c>
      <c r="G3534" t="s">
        <v>1599</v>
      </c>
      <c r="H3534" t="s">
        <v>1635</v>
      </c>
      <c r="I3534" t="s">
        <v>1636</v>
      </c>
      <c r="J3534" t="s">
        <v>10119</v>
      </c>
      <c r="K3534" t="s">
        <v>575</v>
      </c>
      <c r="L3534" t="s">
        <v>146</v>
      </c>
      <c r="M3534" t="s">
        <v>91</v>
      </c>
      <c r="N3534">
        <v>7468</v>
      </c>
      <c r="O3534" t="s">
        <v>93</v>
      </c>
      <c r="P3534">
        <v>7468</v>
      </c>
      <c r="Q3534" t="s">
        <v>93</v>
      </c>
      <c r="R3534">
        <v>59600498</v>
      </c>
      <c r="S3534">
        <v>59600498</v>
      </c>
      <c r="T3534">
        <v>59600498</v>
      </c>
      <c r="U3534">
        <v>59600498</v>
      </c>
      <c r="V3534">
        <v>59600498</v>
      </c>
      <c r="W3534">
        <v>59600498</v>
      </c>
      <c r="X3534">
        <v>59600498</v>
      </c>
      <c r="Y3534">
        <v>59600498</v>
      </c>
      <c r="Z3534">
        <v>59600498</v>
      </c>
      <c r="AA3534">
        <v>59600498</v>
      </c>
      <c r="AB3534">
        <v>59600498</v>
      </c>
      <c r="AC3534">
        <v>59600498</v>
      </c>
      <c r="AD3534">
        <v>59600498</v>
      </c>
      <c r="AE3534" t="s">
        <v>95</v>
      </c>
      <c r="AF3534" s="8">
        <v>45473</v>
      </c>
    </row>
    <row r="3535" spans="1:32" x14ac:dyDescent="0.25">
      <c r="A3535" t="s">
        <v>10120</v>
      </c>
      <c r="B3535" s="10">
        <v>2024</v>
      </c>
      <c r="C3535" s="8">
        <v>45383</v>
      </c>
      <c r="D3535" s="8">
        <v>45473</v>
      </c>
      <c r="E3535" t="s">
        <v>1621</v>
      </c>
      <c r="F3535">
        <v>100</v>
      </c>
      <c r="G3535" t="s">
        <v>1658</v>
      </c>
      <c r="H3535" t="s">
        <v>1629</v>
      </c>
      <c r="I3535" t="s">
        <v>10121</v>
      </c>
      <c r="J3535" t="s">
        <v>110</v>
      </c>
      <c r="K3535" t="s">
        <v>1261</v>
      </c>
      <c r="L3535" t="s">
        <v>934</v>
      </c>
      <c r="M3535" t="s">
        <v>91</v>
      </c>
      <c r="N3535">
        <v>7468</v>
      </c>
      <c r="O3535" t="s">
        <v>93</v>
      </c>
      <c r="P3535">
        <v>7468</v>
      </c>
      <c r="Q3535" t="s">
        <v>93</v>
      </c>
      <c r="R3535">
        <v>59600526</v>
      </c>
      <c r="S3535">
        <v>59600526</v>
      </c>
      <c r="T3535">
        <v>59600526</v>
      </c>
      <c r="U3535">
        <v>59600526</v>
      </c>
      <c r="V3535">
        <v>59600526</v>
      </c>
      <c r="W3535">
        <v>59600526</v>
      </c>
      <c r="X3535">
        <v>59600526</v>
      </c>
      <c r="Y3535">
        <v>59600526</v>
      </c>
      <c r="Z3535">
        <v>59600526</v>
      </c>
      <c r="AA3535">
        <v>59600526</v>
      </c>
      <c r="AB3535">
        <v>59600526</v>
      </c>
      <c r="AC3535">
        <v>59600526</v>
      </c>
      <c r="AD3535">
        <v>59600526</v>
      </c>
      <c r="AE3535" t="s">
        <v>95</v>
      </c>
      <c r="AF3535" s="8">
        <v>45473</v>
      </c>
    </row>
    <row r="3536" spans="1:32" x14ac:dyDescent="0.25">
      <c r="A3536" t="s">
        <v>10122</v>
      </c>
      <c r="B3536" s="10">
        <v>2024</v>
      </c>
      <c r="C3536" s="8">
        <v>45383</v>
      </c>
      <c r="D3536" s="8">
        <v>45473</v>
      </c>
      <c r="E3536" t="s">
        <v>1621</v>
      </c>
      <c r="F3536">
        <v>100</v>
      </c>
      <c r="G3536" t="s">
        <v>224</v>
      </c>
      <c r="H3536" t="s">
        <v>1629</v>
      </c>
      <c r="I3536" t="s">
        <v>8576</v>
      </c>
      <c r="J3536" t="s">
        <v>10068</v>
      </c>
      <c r="K3536" t="s">
        <v>2444</v>
      </c>
      <c r="L3536" t="s">
        <v>9810</v>
      </c>
      <c r="M3536" t="s">
        <v>137</v>
      </c>
      <c r="N3536">
        <v>7468</v>
      </c>
      <c r="O3536" t="s">
        <v>93</v>
      </c>
      <c r="P3536">
        <v>7468</v>
      </c>
      <c r="Q3536" t="s">
        <v>93</v>
      </c>
      <c r="R3536">
        <v>59600527</v>
      </c>
      <c r="S3536">
        <v>59600527</v>
      </c>
      <c r="T3536">
        <v>59600527</v>
      </c>
      <c r="U3536">
        <v>59600527</v>
      </c>
      <c r="V3536">
        <v>59600527</v>
      </c>
      <c r="W3536">
        <v>59600527</v>
      </c>
      <c r="X3536">
        <v>59600527</v>
      </c>
      <c r="Y3536">
        <v>59600527</v>
      </c>
      <c r="Z3536">
        <v>59600527</v>
      </c>
      <c r="AA3536">
        <v>59600527</v>
      </c>
      <c r="AB3536">
        <v>59600527</v>
      </c>
      <c r="AC3536">
        <v>59600527</v>
      </c>
      <c r="AD3536">
        <v>59600527</v>
      </c>
      <c r="AE3536" t="s">
        <v>95</v>
      </c>
      <c r="AF3536" s="8">
        <v>45473</v>
      </c>
    </row>
    <row r="3537" spans="1:32" x14ac:dyDescent="0.25">
      <c r="A3537" t="s">
        <v>10123</v>
      </c>
      <c r="B3537" s="10">
        <v>2024</v>
      </c>
      <c r="C3537" s="8">
        <v>45383</v>
      </c>
      <c r="D3537" s="8">
        <v>45473</v>
      </c>
      <c r="E3537" t="s">
        <v>1621</v>
      </c>
      <c r="F3537">
        <v>100</v>
      </c>
      <c r="G3537" t="s">
        <v>5275</v>
      </c>
      <c r="H3537" t="s">
        <v>1629</v>
      </c>
      <c r="I3537" t="s">
        <v>2534</v>
      </c>
      <c r="J3537" t="s">
        <v>10124</v>
      </c>
      <c r="K3537" t="s">
        <v>2444</v>
      </c>
      <c r="L3537" t="s">
        <v>10125</v>
      </c>
      <c r="M3537" t="s">
        <v>137</v>
      </c>
      <c r="N3537">
        <v>7468</v>
      </c>
      <c r="O3537" t="s">
        <v>93</v>
      </c>
      <c r="P3537">
        <v>7468</v>
      </c>
      <c r="Q3537" t="s">
        <v>93</v>
      </c>
      <c r="R3537">
        <v>59600528</v>
      </c>
      <c r="S3537">
        <v>59600528</v>
      </c>
      <c r="T3537">
        <v>59600528</v>
      </c>
      <c r="U3537">
        <v>59600528</v>
      </c>
      <c r="V3537">
        <v>59600528</v>
      </c>
      <c r="W3537">
        <v>59600528</v>
      </c>
      <c r="X3537">
        <v>59600528</v>
      </c>
      <c r="Y3537">
        <v>59600528</v>
      </c>
      <c r="Z3537">
        <v>59600528</v>
      </c>
      <c r="AA3537">
        <v>59600528</v>
      </c>
      <c r="AB3537">
        <v>59600528</v>
      </c>
      <c r="AC3537">
        <v>59600528</v>
      </c>
      <c r="AD3537">
        <v>59600528</v>
      </c>
      <c r="AE3537" t="s">
        <v>95</v>
      </c>
      <c r="AF3537" s="8">
        <v>45473</v>
      </c>
    </row>
    <row r="3538" spans="1:32" x14ac:dyDescent="0.25">
      <c r="A3538" t="s">
        <v>10126</v>
      </c>
      <c r="B3538" s="10">
        <v>2024</v>
      </c>
      <c r="C3538" s="8">
        <v>45383</v>
      </c>
      <c r="D3538" s="8">
        <v>45473</v>
      </c>
      <c r="E3538" t="s">
        <v>1621</v>
      </c>
      <c r="F3538">
        <v>100</v>
      </c>
      <c r="G3538" t="s">
        <v>842</v>
      </c>
      <c r="H3538" t="s">
        <v>1623</v>
      </c>
      <c r="I3538" t="s">
        <v>1659</v>
      </c>
      <c r="J3538" t="s">
        <v>824</v>
      </c>
      <c r="K3538" t="s">
        <v>2444</v>
      </c>
      <c r="L3538" t="s">
        <v>678</v>
      </c>
      <c r="M3538" t="s">
        <v>91</v>
      </c>
      <c r="N3538">
        <v>7468</v>
      </c>
      <c r="O3538" t="s">
        <v>93</v>
      </c>
      <c r="P3538">
        <v>7468</v>
      </c>
      <c r="Q3538" t="s">
        <v>93</v>
      </c>
      <c r="R3538">
        <v>59600529</v>
      </c>
      <c r="S3538">
        <v>59600529</v>
      </c>
      <c r="T3538">
        <v>59600529</v>
      </c>
      <c r="U3538">
        <v>59600529</v>
      </c>
      <c r="V3538">
        <v>59600529</v>
      </c>
      <c r="W3538">
        <v>59600529</v>
      </c>
      <c r="X3538">
        <v>59600529</v>
      </c>
      <c r="Y3538">
        <v>59600529</v>
      </c>
      <c r="Z3538">
        <v>59600529</v>
      </c>
      <c r="AA3538">
        <v>59600529</v>
      </c>
      <c r="AB3538">
        <v>59600529</v>
      </c>
      <c r="AC3538">
        <v>59600529</v>
      </c>
      <c r="AD3538">
        <v>59600529</v>
      </c>
      <c r="AE3538" t="s">
        <v>95</v>
      </c>
      <c r="AF3538" s="8">
        <v>45473</v>
      </c>
    </row>
    <row r="3539" spans="1:32" x14ac:dyDescent="0.25">
      <c r="A3539" t="s">
        <v>10127</v>
      </c>
      <c r="B3539" s="10">
        <v>2024</v>
      </c>
      <c r="C3539" s="8">
        <v>45383</v>
      </c>
      <c r="D3539" s="8">
        <v>45473</v>
      </c>
      <c r="E3539" t="s">
        <v>1621</v>
      </c>
      <c r="F3539">
        <v>100</v>
      </c>
      <c r="G3539" t="s">
        <v>224</v>
      </c>
      <c r="H3539" t="s">
        <v>1629</v>
      </c>
      <c r="I3539" t="s">
        <v>9804</v>
      </c>
      <c r="J3539" t="s">
        <v>2056</v>
      </c>
      <c r="K3539" t="s">
        <v>2444</v>
      </c>
      <c r="L3539" t="s">
        <v>433</v>
      </c>
      <c r="M3539" t="s">
        <v>91</v>
      </c>
      <c r="N3539">
        <v>7468</v>
      </c>
      <c r="O3539" t="s">
        <v>93</v>
      </c>
      <c r="P3539">
        <v>7468</v>
      </c>
      <c r="Q3539" t="s">
        <v>93</v>
      </c>
      <c r="R3539">
        <v>59600530</v>
      </c>
      <c r="S3539">
        <v>59600530</v>
      </c>
      <c r="T3539">
        <v>59600530</v>
      </c>
      <c r="U3539">
        <v>59600530</v>
      </c>
      <c r="V3539">
        <v>59600530</v>
      </c>
      <c r="W3539">
        <v>59600530</v>
      </c>
      <c r="X3539">
        <v>59600530</v>
      </c>
      <c r="Y3539">
        <v>59600530</v>
      </c>
      <c r="Z3539">
        <v>59600530</v>
      </c>
      <c r="AA3539">
        <v>59600530</v>
      </c>
      <c r="AB3539">
        <v>59600530</v>
      </c>
      <c r="AC3539">
        <v>59600530</v>
      </c>
      <c r="AD3539">
        <v>59600530</v>
      </c>
      <c r="AE3539" t="s">
        <v>95</v>
      </c>
      <c r="AF3539" s="8">
        <v>45473</v>
      </c>
    </row>
    <row r="3540" spans="1:32" x14ac:dyDescent="0.25">
      <c r="A3540" t="s">
        <v>10128</v>
      </c>
      <c r="B3540" s="10">
        <v>2024</v>
      </c>
      <c r="C3540" s="8">
        <v>45383</v>
      </c>
      <c r="D3540" s="8">
        <v>45473</v>
      </c>
      <c r="E3540" t="s">
        <v>1621</v>
      </c>
      <c r="F3540">
        <v>100</v>
      </c>
      <c r="G3540" t="s">
        <v>246</v>
      </c>
      <c r="H3540" t="s">
        <v>1629</v>
      </c>
      <c r="I3540" t="s">
        <v>1646</v>
      </c>
      <c r="J3540" t="s">
        <v>10129</v>
      </c>
      <c r="K3540" t="s">
        <v>2444</v>
      </c>
      <c r="L3540" t="s">
        <v>9810</v>
      </c>
      <c r="M3540" t="s">
        <v>91</v>
      </c>
      <c r="N3540">
        <v>7468</v>
      </c>
      <c r="O3540" t="s">
        <v>93</v>
      </c>
      <c r="P3540">
        <v>7468</v>
      </c>
      <c r="Q3540" t="s">
        <v>93</v>
      </c>
      <c r="R3540">
        <v>59600531</v>
      </c>
      <c r="S3540">
        <v>59600531</v>
      </c>
      <c r="T3540">
        <v>59600531</v>
      </c>
      <c r="U3540">
        <v>59600531</v>
      </c>
      <c r="V3540">
        <v>59600531</v>
      </c>
      <c r="W3540">
        <v>59600531</v>
      </c>
      <c r="X3540">
        <v>59600531</v>
      </c>
      <c r="Y3540">
        <v>59600531</v>
      </c>
      <c r="Z3540">
        <v>59600531</v>
      </c>
      <c r="AA3540">
        <v>59600531</v>
      </c>
      <c r="AB3540">
        <v>59600531</v>
      </c>
      <c r="AC3540">
        <v>59600531</v>
      </c>
      <c r="AD3540">
        <v>59600531</v>
      </c>
      <c r="AE3540" t="s">
        <v>95</v>
      </c>
      <c r="AF3540" s="8">
        <v>45473</v>
      </c>
    </row>
    <row r="3541" spans="1:32" x14ac:dyDescent="0.25">
      <c r="A3541" t="s">
        <v>10130</v>
      </c>
      <c r="B3541" s="10">
        <v>2024</v>
      </c>
      <c r="C3541" s="8">
        <v>45383</v>
      </c>
      <c r="D3541" s="8">
        <v>45473</v>
      </c>
      <c r="E3541" t="s">
        <v>1621</v>
      </c>
      <c r="F3541">
        <v>100</v>
      </c>
      <c r="G3541" t="s">
        <v>1634</v>
      </c>
      <c r="H3541" t="s">
        <v>1635</v>
      </c>
      <c r="I3541" t="s">
        <v>1636</v>
      </c>
      <c r="J3541" t="s">
        <v>1693</v>
      </c>
      <c r="K3541" t="s">
        <v>316</v>
      </c>
      <c r="L3541" t="s">
        <v>982</v>
      </c>
      <c r="M3541" t="s">
        <v>137</v>
      </c>
      <c r="N3541">
        <v>7468</v>
      </c>
      <c r="O3541" t="s">
        <v>93</v>
      </c>
      <c r="P3541">
        <v>7468</v>
      </c>
      <c r="Q3541" t="s">
        <v>93</v>
      </c>
      <c r="R3541">
        <v>59600560</v>
      </c>
      <c r="S3541">
        <v>59600560</v>
      </c>
      <c r="T3541">
        <v>59600560</v>
      </c>
      <c r="U3541">
        <v>59600560</v>
      </c>
      <c r="V3541">
        <v>59600560</v>
      </c>
      <c r="W3541">
        <v>59600560</v>
      </c>
      <c r="X3541">
        <v>59600560</v>
      </c>
      <c r="Y3541">
        <v>59600560</v>
      </c>
      <c r="Z3541">
        <v>59600560</v>
      </c>
      <c r="AA3541">
        <v>59600560</v>
      </c>
      <c r="AB3541">
        <v>59600560</v>
      </c>
      <c r="AC3541">
        <v>59600560</v>
      </c>
      <c r="AD3541">
        <v>59600560</v>
      </c>
      <c r="AE3541" t="s">
        <v>95</v>
      </c>
      <c r="AF3541" s="8">
        <v>45473</v>
      </c>
    </row>
    <row r="3542" spans="1:32" x14ac:dyDescent="0.25">
      <c r="A3542" t="s">
        <v>10131</v>
      </c>
      <c r="B3542" s="10">
        <v>2024</v>
      </c>
      <c r="C3542" s="8">
        <v>45383</v>
      </c>
      <c r="D3542" s="8">
        <v>45473</v>
      </c>
      <c r="E3542" t="s">
        <v>1621</v>
      </c>
      <c r="F3542">
        <v>100</v>
      </c>
      <c r="G3542" t="s">
        <v>10132</v>
      </c>
      <c r="H3542" t="s">
        <v>1629</v>
      </c>
      <c r="I3542" t="s">
        <v>4422</v>
      </c>
      <c r="J3542" t="s">
        <v>10133</v>
      </c>
      <c r="K3542" t="s">
        <v>316</v>
      </c>
      <c r="L3542" t="s">
        <v>311</v>
      </c>
      <c r="M3542" t="s">
        <v>91</v>
      </c>
      <c r="N3542">
        <v>7468</v>
      </c>
      <c r="O3542" t="s">
        <v>93</v>
      </c>
      <c r="P3542">
        <v>7468</v>
      </c>
      <c r="Q3542" t="s">
        <v>93</v>
      </c>
      <c r="R3542">
        <v>59600561</v>
      </c>
      <c r="S3542">
        <v>59600561</v>
      </c>
      <c r="T3542">
        <v>59600561</v>
      </c>
      <c r="U3542">
        <v>59600561</v>
      </c>
      <c r="V3542">
        <v>59600561</v>
      </c>
      <c r="W3542">
        <v>59600561</v>
      </c>
      <c r="X3542">
        <v>59600561</v>
      </c>
      <c r="Y3542">
        <v>59600561</v>
      </c>
      <c r="Z3542">
        <v>59600561</v>
      </c>
      <c r="AA3542">
        <v>59600561</v>
      </c>
      <c r="AB3542">
        <v>59600561</v>
      </c>
      <c r="AC3542">
        <v>59600561</v>
      </c>
      <c r="AD3542">
        <v>59600561</v>
      </c>
      <c r="AE3542" t="s">
        <v>95</v>
      </c>
      <c r="AF3542" s="8">
        <v>45473</v>
      </c>
    </row>
    <row r="3543" spans="1:32" x14ac:dyDescent="0.25">
      <c r="A3543" t="s">
        <v>10134</v>
      </c>
      <c r="B3543" s="10">
        <v>2024</v>
      </c>
      <c r="C3543" s="8">
        <v>45383</v>
      </c>
      <c r="D3543" s="8">
        <v>45473</v>
      </c>
      <c r="E3543" t="s">
        <v>1621</v>
      </c>
      <c r="F3543">
        <v>100</v>
      </c>
      <c r="G3543" t="s">
        <v>224</v>
      </c>
      <c r="H3543" t="s">
        <v>1629</v>
      </c>
      <c r="I3543" t="s">
        <v>8226</v>
      </c>
      <c r="J3543" t="s">
        <v>10135</v>
      </c>
      <c r="K3543" t="s">
        <v>428</v>
      </c>
      <c r="L3543" t="s">
        <v>374</v>
      </c>
      <c r="M3543" t="s">
        <v>137</v>
      </c>
      <c r="N3543">
        <v>7468</v>
      </c>
      <c r="O3543" t="s">
        <v>93</v>
      </c>
      <c r="P3543">
        <v>7468</v>
      </c>
      <c r="Q3543" t="s">
        <v>93</v>
      </c>
      <c r="R3543">
        <v>59600562</v>
      </c>
      <c r="S3543">
        <v>59600562</v>
      </c>
      <c r="T3543">
        <v>59600562</v>
      </c>
      <c r="U3543">
        <v>59600562</v>
      </c>
      <c r="V3543">
        <v>59600562</v>
      </c>
      <c r="W3543">
        <v>59600562</v>
      </c>
      <c r="X3543">
        <v>59600562</v>
      </c>
      <c r="Y3543">
        <v>59600562</v>
      </c>
      <c r="Z3543">
        <v>59600562</v>
      </c>
      <c r="AA3543">
        <v>59600562</v>
      </c>
      <c r="AB3543">
        <v>59600562</v>
      </c>
      <c r="AC3543">
        <v>59600562</v>
      </c>
      <c r="AD3543">
        <v>59600562</v>
      </c>
      <c r="AE3543" t="s">
        <v>95</v>
      </c>
      <c r="AF3543" s="8">
        <v>45473</v>
      </c>
    </row>
    <row r="3544" spans="1:32" x14ac:dyDescent="0.25">
      <c r="A3544" t="s">
        <v>10136</v>
      </c>
      <c r="B3544" s="10">
        <v>2024</v>
      </c>
      <c r="C3544" s="8">
        <v>45383</v>
      </c>
      <c r="D3544" s="8">
        <v>45473</v>
      </c>
      <c r="E3544" t="s">
        <v>1621</v>
      </c>
      <c r="F3544">
        <v>100</v>
      </c>
      <c r="G3544" t="s">
        <v>4922</v>
      </c>
      <c r="H3544" t="s">
        <v>1629</v>
      </c>
      <c r="I3544" t="s">
        <v>8589</v>
      </c>
      <c r="J3544" t="s">
        <v>5875</v>
      </c>
      <c r="K3544" t="s">
        <v>10137</v>
      </c>
      <c r="L3544" t="s">
        <v>3529</v>
      </c>
      <c r="M3544" t="s">
        <v>91</v>
      </c>
      <c r="N3544">
        <v>7468</v>
      </c>
      <c r="O3544" t="s">
        <v>93</v>
      </c>
      <c r="P3544">
        <v>7468</v>
      </c>
      <c r="Q3544" t="s">
        <v>93</v>
      </c>
      <c r="R3544">
        <v>59600563</v>
      </c>
      <c r="S3544">
        <v>59600563</v>
      </c>
      <c r="T3544">
        <v>59600563</v>
      </c>
      <c r="U3544">
        <v>59600563</v>
      </c>
      <c r="V3544">
        <v>59600563</v>
      </c>
      <c r="W3544">
        <v>59600563</v>
      </c>
      <c r="X3544">
        <v>59600563</v>
      </c>
      <c r="Y3544">
        <v>59600563</v>
      </c>
      <c r="Z3544">
        <v>59600563</v>
      </c>
      <c r="AA3544">
        <v>59600563</v>
      </c>
      <c r="AB3544">
        <v>59600563</v>
      </c>
      <c r="AC3544">
        <v>59600563</v>
      </c>
      <c r="AD3544">
        <v>59600563</v>
      </c>
      <c r="AE3544" t="s">
        <v>95</v>
      </c>
      <c r="AF3544" s="8">
        <v>45473</v>
      </c>
    </row>
    <row r="3545" spans="1:32" x14ac:dyDescent="0.25">
      <c r="A3545" t="s">
        <v>10138</v>
      </c>
      <c r="B3545" s="10">
        <v>2024</v>
      </c>
      <c r="C3545" s="8">
        <v>45383</v>
      </c>
      <c r="D3545" s="8">
        <v>45473</v>
      </c>
      <c r="E3545" t="s">
        <v>1621</v>
      </c>
      <c r="F3545">
        <v>100</v>
      </c>
      <c r="G3545" t="s">
        <v>1634</v>
      </c>
      <c r="H3545" t="s">
        <v>1635</v>
      </c>
      <c r="I3545" t="s">
        <v>1636</v>
      </c>
      <c r="J3545" t="s">
        <v>809</v>
      </c>
      <c r="K3545" t="s">
        <v>212</v>
      </c>
      <c r="L3545" t="s">
        <v>1809</v>
      </c>
      <c r="M3545" t="s">
        <v>91</v>
      </c>
      <c r="N3545">
        <v>7468</v>
      </c>
      <c r="O3545" t="s">
        <v>93</v>
      </c>
      <c r="P3545">
        <v>7468</v>
      </c>
      <c r="Q3545" t="s">
        <v>93</v>
      </c>
      <c r="R3545">
        <v>59600564</v>
      </c>
      <c r="S3545">
        <v>59600564</v>
      </c>
      <c r="T3545">
        <v>59600564</v>
      </c>
      <c r="U3545">
        <v>59600564</v>
      </c>
      <c r="V3545">
        <v>59600564</v>
      </c>
      <c r="W3545">
        <v>59600564</v>
      </c>
      <c r="X3545">
        <v>59600564</v>
      </c>
      <c r="Y3545">
        <v>59600564</v>
      </c>
      <c r="Z3545">
        <v>59600564</v>
      </c>
      <c r="AA3545">
        <v>59600564</v>
      </c>
      <c r="AB3545">
        <v>59600564</v>
      </c>
      <c r="AC3545">
        <v>59600564</v>
      </c>
      <c r="AD3545">
        <v>59600564</v>
      </c>
      <c r="AE3545" t="s">
        <v>95</v>
      </c>
      <c r="AF3545" s="8">
        <v>45473</v>
      </c>
    </row>
    <row r="3546" spans="1:32" x14ac:dyDescent="0.25">
      <c r="A3546" t="s">
        <v>10139</v>
      </c>
      <c r="B3546" s="10">
        <v>2024</v>
      </c>
      <c r="C3546" s="8">
        <v>45383</v>
      </c>
      <c r="D3546" s="8">
        <v>45473</v>
      </c>
      <c r="E3546" t="s">
        <v>1621</v>
      </c>
      <c r="F3546">
        <v>100</v>
      </c>
      <c r="G3546" t="s">
        <v>224</v>
      </c>
      <c r="H3546" t="s">
        <v>1629</v>
      </c>
      <c r="I3546" t="s">
        <v>10140</v>
      </c>
      <c r="J3546" t="s">
        <v>2228</v>
      </c>
      <c r="K3546" t="s">
        <v>2124</v>
      </c>
      <c r="L3546" t="s">
        <v>1751</v>
      </c>
      <c r="M3546" t="s">
        <v>137</v>
      </c>
      <c r="N3546">
        <v>7468</v>
      </c>
      <c r="O3546" t="s">
        <v>93</v>
      </c>
      <c r="P3546">
        <v>7468</v>
      </c>
      <c r="Q3546" t="s">
        <v>93</v>
      </c>
      <c r="R3546">
        <v>59600565</v>
      </c>
      <c r="S3546">
        <v>59600565</v>
      </c>
      <c r="T3546">
        <v>59600565</v>
      </c>
      <c r="U3546">
        <v>59600565</v>
      </c>
      <c r="V3546">
        <v>59600565</v>
      </c>
      <c r="W3546">
        <v>59600565</v>
      </c>
      <c r="X3546">
        <v>59600565</v>
      </c>
      <c r="Y3546">
        <v>59600565</v>
      </c>
      <c r="Z3546">
        <v>59600565</v>
      </c>
      <c r="AA3546">
        <v>59600565</v>
      </c>
      <c r="AB3546">
        <v>59600565</v>
      </c>
      <c r="AC3546">
        <v>59600565</v>
      </c>
      <c r="AD3546">
        <v>59600565</v>
      </c>
      <c r="AE3546" t="s">
        <v>95</v>
      </c>
      <c r="AF3546" s="8">
        <v>45473</v>
      </c>
    </row>
    <row r="3547" spans="1:32" x14ac:dyDescent="0.25">
      <c r="A3547" t="s">
        <v>10141</v>
      </c>
      <c r="B3547" s="10">
        <v>2024</v>
      </c>
      <c r="C3547" s="8">
        <v>45383</v>
      </c>
      <c r="D3547" s="8">
        <v>45473</v>
      </c>
      <c r="E3547" t="s">
        <v>1621</v>
      </c>
      <c r="F3547">
        <v>100</v>
      </c>
      <c r="G3547" t="s">
        <v>10142</v>
      </c>
      <c r="H3547" t="s">
        <v>1635</v>
      </c>
      <c r="I3547" t="s">
        <v>1636</v>
      </c>
      <c r="J3547" t="s">
        <v>2357</v>
      </c>
      <c r="K3547" t="s">
        <v>256</v>
      </c>
      <c r="L3547" t="s">
        <v>146</v>
      </c>
      <c r="M3547" t="s">
        <v>91</v>
      </c>
      <c r="N3547">
        <v>7468</v>
      </c>
      <c r="O3547" t="s">
        <v>93</v>
      </c>
      <c r="P3547">
        <v>7468</v>
      </c>
      <c r="Q3547" t="s">
        <v>93</v>
      </c>
      <c r="R3547">
        <v>59600618</v>
      </c>
      <c r="S3547">
        <v>59600618</v>
      </c>
      <c r="T3547">
        <v>59600618</v>
      </c>
      <c r="U3547">
        <v>59600618</v>
      </c>
      <c r="V3547">
        <v>59600618</v>
      </c>
      <c r="W3547">
        <v>59600618</v>
      </c>
      <c r="X3547">
        <v>59600618</v>
      </c>
      <c r="Y3547">
        <v>59600618</v>
      </c>
      <c r="Z3547">
        <v>59600618</v>
      </c>
      <c r="AA3547">
        <v>59600618</v>
      </c>
      <c r="AB3547">
        <v>59600618</v>
      </c>
      <c r="AC3547">
        <v>59600618</v>
      </c>
      <c r="AD3547">
        <v>59600618</v>
      </c>
      <c r="AE3547" t="s">
        <v>95</v>
      </c>
      <c r="AF3547" s="8">
        <v>45473</v>
      </c>
    </row>
    <row r="3548" spans="1:32" x14ac:dyDescent="0.25">
      <c r="A3548" t="s">
        <v>10143</v>
      </c>
      <c r="B3548" s="10">
        <v>2024</v>
      </c>
      <c r="C3548" s="8">
        <v>45383</v>
      </c>
      <c r="D3548" s="8">
        <v>45473</v>
      </c>
      <c r="E3548" t="s">
        <v>1621</v>
      </c>
      <c r="F3548">
        <v>100</v>
      </c>
      <c r="G3548" t="s">
        <v>1599</v>
      </c>
      <c r="H3548" t="s">
        <v>1635</v>
      </c>
      <c r="I3548" t="s">
        <v>1636</v>
      </c>
      <c r="J3548" t="s">
        <v>3052</v>
      </c>
      <c r="K3548" t="s">
        <v>256</v>
      </c>
      <c r="L3548" t="s">
        <v>184</v>
      </c>
      <c r="M3548" t="s">
        <v>91</v>
      </c>
      <c r="N3548">
        <v>7468</v>
      </c>
      <c r="O3548" t="s">
        <v>93</v>
      </c>
      <c r="P3548">
        <v>7468</v>
      </c>
      <c r="Q3548" t="s">
        <v>93</v>
      </c>
      <c r="R3548">
        <v>59600619</v>
      </c>
      <c r="S3548">
        <v>59600619</v>
      </c>
      <c r="T3548">
        <v>59600619</v>
      </c>
      <c r="U3548">
        <v>59600619</v>
      </c>
      <c r="V3548">
        <v>59600619</v>
      </c>
      <c r="W3548">
        <v>59600619</v>
      </c>
      <c r="X3548">
        <v>59600619</v>
      </c>
      <c r="Y3548">
        <v>59600619</v>
      </c>
      <c r="Z3548">
        <v>59600619</v>
      </c>
      <c r="AA3548">
        <v>59600619</v>
      </c>
      <c r="AB3548">
        <v>59600619</v>
      </c>
      <c r="AC3548">
        <v>59600619</v>
      </c>
      <c r="AD3548">
        <v>59600619</v>
      </c>
      <c r="AE3548" t="s">
        <v>95</v>
      </c>
      <c r="AF3548" s="8">
        <v>45473</v>
      </c>
    </row>
    <row r="3549" spans="1:32" x14ac:dyDescent="0.25">
      <c r="A3549" t="s">
        <v>10144</v>
      </c>
      <c r="B3549" s="10">
        <v>2024</v>
      </c>
      <c r="C3549" s="8">
        <v>45383</v>
      </c>
      <c r="D3549" s="8">
        <v>45473</v>
      </c>
      <c r="E3549" t="s">
        <v>1621</v>
      </c>
      <c r="F3549">
        <v>100</v>
      </c>
      <c r="G3549" t="s">
        <v>1658</v>
      </c>
      <c r="H3549" t="s">
        <v>1629</v>
      </c>
      <c r="I3549" t="s">
        <v>10145</v>
      </c>
      <c r="J3549" t="s">
        <v>10146</v>
      </c>
      <c r="K3549" t="s">
        <v>146</v>
      </c>
      <c r="L3549" t="s">
        <v>794</v>
      </c>
      <c r="M3549" t="s">
        <v>137</v>
      </c>
      <c r="N3549">
        <v>7468</v>
      </c>
      <c r="O3549" t="s">
        <v>93</v>
      </c>
      <c r="P3549">
        <v>7468</v>
      </c>
      <c r="Q3549" t="s">
        <v>93</v>
      </c>
      <c r="R3549">
        <v>59600620</v>
      </c>
      <c r="S3549">
        <v>59600620</v>
      </c>
      <c r="T3549">
        <v>59600620</v>
      </c>
      <c r="U3549">
        <v>59600620</v>
      </c>
      <c r="V3549">
        <v>59600620</v>
      </c>
      <c r="W3549">
        <v>59600620</v>
      </c>
      <c r="X3549">
        <v>59600620</v>
      </c>
      <c r="Y3549">
        <v>59600620</v>
      </c>
      <c r="Z3549">
        <v>59600620</v>
      </c>
      <c r="AA3549">
        <v>59600620</v>
      </c>
      <c r="AB3549">
        <v>59600620</v>
      </c>
      <c r="AC3549">
        <v>59600620</v>
      </c>
      <c r="AD3549">
        <v>59600620</v>
      </c>
      <c r="AE3549" t="s">
        <v>95</v>
      </c>
      <c r="AF3549" s="8">
        <v>45473</v>
      </c>
    </row>
    <row r="3550" spans="1:32" x14ac:dyDescent="0.25">
      <c r="A3550" t="s">
        <v>10147</v>
      </c>
      <c r="B3550" s="10">
        <v>2024</v>
      </c>
      <c r="C3550" s="8">
        <v>45383</v>
      </c>
      <c r="D3550" s="8">
        <v>45473</v>
      </c>
      <c r="E3550" t="s">
        <v>1621</v>
      </c>
      <c r="F3550">
        <v>100</v>
      </c>
      <c r="G3550" t="s">
        <v>1634</v>
      </c>
      <c r="H3550" t="s">
        <v>1635</v>
      </c>
      <c r="I3550" t="s">
        <v>1636</v>
      </c>
      <c r="J3550" t="s">
        <v>5202</v>
      </c>
      <c r="K3550" t="s">
        <v>146</v>
      </c>
      <c r="L3550" t="s">
        <v>316</v>
      </c>
      <c r="M3550" t="s">
        <v>137</v>
      </c>
      <c r="N3550">
        <v>7468</v>
      </c>
      <c r="O3550" t="s">
        <v>93</v>
      </c>
      <c r="P3550">
        <v>7468</v>
      </c>
      <c r="Q3550" t="s">
        <v>93</v>
      </c>
      <c r="R3550">
        <v>59600621</v>
      </c>
      <c r="S3550">
        <v>59600621</v>
      </c>
      <c r="T3550">
        <v>59600621</v>
      </c>
      <c r="U3550">
        <v>59600621</v>
      </c>
      <c r="V3550">
        <v>59600621</v>
      </c>
      <c r="W3550">
        <v>59600621</v>
      </c>
      <c r="X3550">
        <v>59600621</v>
      </c>
      <c r="Y3550">
        <v>59600621</v>
      </c>
      <c r="Z3550">
        <v>59600621</v>
      </c>
      <c r="AA3550">
        <v>59600621</v>
      </c>
      <c r="AB3550">
        <v>59600621</v>
      </c>
      <c r="AC3550">
        <v>59600621</v>
      </c>
      <c r="AD3550">
        <v>59600621</v>
      </c>
      <c r="AE3550" t="s">
        <v>95</v>
      </c>
      <c r="AF3550" s="8">
        <v>45473</v>
      </c>
    </row>
    <row r="3551" spans="1:32" x14ac:dyDescent="0.25">
      <c r="A3551" t="s">
        <v>10148</v>
      </c>
      <c r="B3551" s="10">
        <v>2024</v>
      </c>
      <c r="C3551" s="8">
        <v>45383</v>
      </c>
      <c r="D3551" s="8">
        <v>45473</v>
      </c>
      <c r="E3551" t="s">
        <v>1621</v>
      </c>
      <c r="F3551">
        <v>100</v>
      </c>
      <c r="G3551" t="s">
        <v>1658</v>
      </c>
      <c r="H3551" t="s">
        <v>1623</v>
      </c>
      <c r="I3551" t="s">
        <v>10145</v>
      </c>
      <c r="J3551" t="s">
        <v>10149</v>
      </c>
      <c r="K3551" t="s">
        <v>146</v>
      </c>
      <c r="L3551" t="s">
        <v>10150</v>
      </c>
      <c r="M3551" t="s">
        <v>137</v>
      </c>
      <c r="N3551">
        <v>7468</v>
      </c>
      <c r="O3551" t="s">
        <v>93</v>
      </c>
      <c r="P3551">
        <v>7468</v>
      </c>
      <c r="Q3551" t="s">
        <v>93</v>
      </c>
      <c r="R3551">
        <v>59600622</v>
      </c>
      <c r="S3551">
        <v>59600622</v>
      </c>
      <c r="T3551">
        <v>59600622</v>
      </c>
      <c r="U3551">
        <v>59600622</v>
      </c>
      <c r="V3551">
        <v>59600622</v>
      </c>
      <c r="W3551">
        <v>59600622</v>
      </c>
      <c r="X3551">
        <v>59600622</v>
      </c>
      <c r="Y3551">
        <v>59600622</v>
      </c>
      <c r="Z3551">
        <v>59600622</v>
      </c>
      <c r="AA3551">
        <v>59600622</v>
      </c>
      <c r="AB3551">
        <v>59600622</v>
      </c>
      <c r="AC3551">
        <v>59600622</v>
      </c>
      <c r="AD3551">
        <v>59600622</v>
      </c>
      <c r="AE3551" t="s">
        <v>95</v>
      </c>
      <c r="AF3551" s="8">
        <v>45473</v>
      </c>
    </row>
    <row r="3552" spans="1:32" x14ac:dyDescent="0.25">
      <c r="A3552" t="s">
        <v>10151</v>
      </c>
      <c r="B3552" s="10">
        <v>2024</v>
      </c>
      <c r="C3552" s="8">
        <v>45383</v>
      </c>
      <c r="D3552" s="8">
        <v>45473</v>
      </c>
      <c r="E3552" t="s">
        <v>1621</v>
      </c>
      <c r="F3552">
        <v>100</v>
      </c>
      <c r="G3552" t="s">
        <v>224</v>
      </c>
      <c r="H3552" t="s">
        <v>1629</v>
      </c>
      <c r="I3552" t="s">
        <v>10152</v>
      </c>
      <c r="J3552" t="s">
        <v>1220</v>
      </c>
      <c r="K3552" t="s">
        <v>146</v>
      </c>
      <c r="L3552" t="s">
        <v>2755</v>
      </c>
      <c r="M3552" t="s">
        <v>91</v>
      </c>
      <c r="N3552">
        <v>7468</v>
      </c>
      <c r="O3552" t="s">
        <v>93</v>
      </c>
      <c r="P3552">
        <v>7468</v>
      </c>
      <c r="Q3552" t="s">
        <v>93</v>
      </c>
      <c r="R3552">
        <v>59600623</v>
      </c>
      <c r="S3552">
        <v>59600623</v>
      </c>
      <c r="T3552">
        <v>59600623</v>
      </c>
      <c r="U3552">
        <v>59600623</v>
      </c>
      <c r="V3552">
        <v>59600623</v>
      </c>
      <c r="W3552">
        <v>59600623</v>
      </c>
      <c r="X3552">
        <v>59600623</v>
      </c>
      <c r="Y3552">
        <v>59600623</v>
      </c>
      <c r="Z3552">
        <v>59600623</v>
      </c>
      <c r="AA3552">
        <v>59600623</v>
      </c>
      <c r="AB3552">
        <v>59600623</v>
      </c>
      <c r="AC3552">
        <v>59600623</v>
      </c>
      <c r="AD3552">
        <v>59600623</v>
      </c>
      <c r="AE3552" t="s">
        <v>95</v>
      </c>
      <c r="AF3552" s="8">
        <v>45473</v>
      </c>
    </row>
    <row r="3553" spans="1:32" x14ac:dyDescent="0.25">
      <c r="A3553" t="s">
        <v>10153</v>
      </c>
      <c r="B3553" s="10">
        <v>2024</v>
      </c>
      <c r="C3553" s="8">
        <v>45383</v>
      </c>
      <c r="D3553" s="8">
        <v>45473</v>
      </c>
      <c r="E3553" t="s">
        <v>1621</v>
      </c>
      <c r="F3553">
        <v>100</v>
      </c>
      <c r="G3553" t="s">
        <v>4426</v>
      </c>
      <c r="H3553" t="s">
        <v>1623</v>
      </c>
      <c r="I3553" t="s">
        <v>10154</v>
      </c>
      <c r="J3553" t="s">
        <v>1552</v>
      </c>
      <c r="K3553" t="s">
        <v>219</v>
      </c>
      <c r="L3553" t="s">
        <v>2994</v>
      </c>
      <c r="M3553" t="s">
        <v>137</v>
      </c>
      <c r="N3553">
        <v>7468</v>
      </c>
      <c r="O3553" t="s">
        <v>93</v>
      </c>
      <c r="P3553">
        <v>7468</v>
      </c>
      <c r="Q3553" t="s">
        <v>93</v>
      </c>
      <c r="R3553">
        <v>59600650</v>
      </c>
      <c r="S3553">
        <v>59600650</v>
      </c>
      <c r="T3553">
        <v>59600650</v>
      </c>
      <c r="U3553">
        <v>59600650</v>
      </c>
      <c r="V3553">
        <v>59600650</v>
      </c>
      <c r="W3553">
        <v>59600650</v>
      </c>
      <c r="X3553">
        <v>59600650</v>
      </c>
      <c r="Y3553">
        <v>59600650</v>
      </c>
      <c r="Z3553">
        <v>59600650</v>
      </c>
      <c r="AA3553">
        <v>59600650</v>
      </c>
      <c r="AB3553">
        <v>59600650</v>
      </c>
      <c r="AC3553">
        <v>59600650</v>
      </c>
      <c r="AD3553">
        <v>59600650</v>
      </c>
      <c r="AE3553" t="s">
        <v>95</v>
      </c>
      <c r="AF3553" s="8">
        <v>45473</v>
      </c>
    </row>
    <row r="3554" spans="1:32" x14ac:dyDescent="0.25">
      <c r="A3554" t="s">
        <v>10155</v>
      </c>
      <c r="B3554" s="10">
        <v>2024</v>
      </c>
      <c r="C3554" s="8">
        <v>45383</v>
      </c>
      <c r="D3554" s="8">
        <v>45473</v>
      </c>
      <c r="E3554" t="s">
        <v>1621</v>
      </c>
      <c r="F3554">
        <v>100</v>
      </c>
      <c r="G3554" t="s">
        <v>8231</v>
      </c>
      <c r="H3554" t="s">
        <v>1629</v>
      </c>
      <c r="I3554" t="s">
        <v>8980</v>
      </c>
      <c r="J3554" t="s">
        <v>2593</v>
      </c>
      <c r="K3554" t="s">
        <v>219</v>
      </c>
      <c r="L3554" t="s">
        <v>830</v>
      </c>
      <c r="M3554" t="s">
        <v>137</v>
      </c>
      <c r="N3554">
        <v>7468</v>
      </c>
      <c r="O3554" t="s">
        <v>93</v>
      </c>
      <c r="P3554">
        <v>7468</v>
      </c>
      <c r="Q3554" t="s">
        <v>93</v>
      </c>
      <c r="R3554">
        <v>59600651</v>
      </c>
      <c r="S3554">
        <v>59600651</v>
      </c>
      <c r="T3554">
        <v>59600651</v>
      </c>
      <c r="U3554">
        <v>59600651</v>
      </c>
      <c r="V3554">
        <v>59600651</v>
      </c>
      <c r="W3554">
        <v>59600651</v>
      </c>
      <c r="X3554">
        <v>59600651</v>
      </c>
      <c r="Y3554">
        <v>59600651</v>
      </c>
      <c r="Z3554">
        <v>59600651</v>
      </c>
      <c r="AA3554">
        <v>59600651</v>
      </c>
      <c r="AB3554">
        <v>59600651</v>
      </c>
      <c r="AC3554">
        <v>59600651</v>
      </c>
      <c r="AD3554">
        <v>59600651</v>
      </c>
      <c r="AE3554" t="s">
        <v>95</v>
      </c>
      <c r="AF3554" s="8">
        <v>45473</v>
      </c>
    </row>
    <row r="3555" spans="1:32" x14ac:dyDescent="0.25">
      <c r="A3555" t="s">
        <v>10156</v>
      </c>
      <c r="B3555" s="10">
        <v>2024</v>
      </c>
      <c r="C3555" s="8">
        <v>45383</v>
      </c>
      <c r="D3555" s="8">
        <v>45473</v>
      </c>
      <c r="E3555" t="s">
        <v>1621</v>
      </c>
      <c r="F3555">
        <v>100</v>
      </c>
      <c r="G3555" t="s">
        <v>8231</v>
      </c>
      <c r="H3555" t="s">
        <v>1623</v>
      </c>
      <c r="I3555" t="s">
        <v>3405</v>
      </c>
      <c r="J3555" t="s">
        <v>10157</v>
      </c>
      <c r="K3555" t="s">
        <v>219</v>
      </c>
      <c r="L3555" t="s">
        <v>1665</v>
      </c>
      <c r="M3555" t="s">
        <v>137</v>
      </c>
      <c r="N3555">
        <v>7468</v>
      </c>
      <c r="O3555" t="s">
        <v>93</v>
      </c>
      <c r="P3555">
        <v>7468</v>
      </c>
      <c r="Q3555" t="s">
        <v>93</v>
      </c>
      <c r="R3555">
        <v>59600652</v>
      </c>
      <c r="S3555">
        <v>59600652</v>
      </c>
      <c r="T3555">
        <v>59600652</v>
      </c>
      <c r="U3555">
        <v>59600652</v>
      </c>
      <c r="V3555">
        <v>59600652</v>
      </c>
      <c r="W3555">
        <v>59600652</v>
      </c>
      <c r="X3555">
        <v>59600652</v>
      </c>
      <c r="Y3555">
        <v>59600652</v>
      </c>
      <c r="Z3555">
        <v>59600652</v>
      </c>
      <c r="AA3555">
        <v>59600652</v>
      </c>
      <c r="AB3555">
        <v>59600652</v>
      </c>
      <c r="AC3555">
        <v>59600652</v>
      </c>
      <c r="AD3555">
        <v>59600652</v>
      </c>
      <c r="AE3555" t="s">
        <v>95</v>
      </c>
      <c r="AF3555" s="8">
        <v>45473</v>
      </c>
    </row>
    <row r="3556" spans="1:32" x14ac:dyDescent="0.25">
      <c r="A3556" t="s">
        <v>10158</v>
      </c>
      <c r="B3556" s="10">
        <v>2024</v>
      </c>
      <c r="C3556" s="8">
        <v>45383</v>
      </c>
      <c r="D3556" s="8">
        <v>45473</v>
      </c>
      <c r="E3556" t="s">
        <v>1621</v>
      </c>
      <c r="F3556">
        <v>100</v>
      </c>
      <c r="G3556" t="s">
        <v>10159</v>
      </c>
      <c r="H3556" t="s">
        <v>1635</v>
      </c>
      <c r="I3556" t="s">
        <v>1636</v>
      </c>
      <c r="J3556" t="s">
        <v>1600</v>
      </c>
      <c r="K3556" t="s">
        <v>219</v>
      </c>
      <c r="L3556" t="s">
        <v>374</v>
      </c>
      <c r="M3556" t="s">
        <v>91</v>
      </c>
      <c r="N3556">
        <v>7468</v>
      </c>
      <c r="O3556" t="s">
        <v>93</v>
      </c>
      <c r="P3556">
        <v>7468</v>
      </c>
      <c r="Q3556" t="s">
        <v>93</v>
      </c>
      <c r="R3556">
        <v>59600653</v>
      </c>
      <c r="S3556">
        <v>59600653</v>
      </c>
      <c r="T3556">
        <v>59600653</v>
      </c>
      <c r="U3556">
        <v>59600653</v>
      </c>
      <c r="V3556">
        <v>59600653</v>
      </c>
      <c r="W3556">
        <v>59600653</v>
      </c>
      <c r="X3556">
        <v>59600653</v>
      </c>
      <c r="Y3556">
        <v>59600653</v>
      </c>
      <c r="Z3556">
        <v>59600653</v>
      </c>
      <c r="AA3556">
        <v>59600653</v>
      </c>
      <c r="AB3556">
        <v>59600653</v>
      </c>
      <c r="AC3556">
        <v>59600653</v>
      </c>
      <c r="AD3556">
        <v>59600653</v>
      </c>
      <c r="AE3556" t="s">
        <v>95</v>
      </c>
      <c r="AF3556" s="8">
        <v>45473</v>
      </c>
    </row>
    <row r="3557" spans="1:32" x14ac:dyDescent="0.25">
      <c r="A3557" t="s">
        <v>10160</v>
      </c>
      <c r="B3557" s="10">
        <v>2024</v>
      </c>
      <c r="C3557" s="8">
        <v>45383</v>
      </c>
      <c r="D3557" s="8">
        <v>45473</v>
      </c>
      <c r="E3557" t="s">
        <v>1621</v>
      </c>
      <c r="F3557">
        <v>100</v>
      </c>
      <c r="G3557" t="s">
        <v>1634</v>
      </c>
      <c r="H3557" t="s">
        <v>1635</v>
      </c>
      <c r="I3557" t="s">
        <v>1636</v>
      </c>
      <c r="J3557" t="s">
        <v>5117</v>
      </c>
      <c r="K3557" t="s">
        <v>219</v>
      </c>
      <c r="L3557" t="s">
        <v>102</v>
      </c>
      <c r="M3557" t="s">
        <v>91</v>
      </c>
      <c r="N3557">
        <v>7468</v>
      </c>
      <c r="O3557" t="s">
        <v>93</v>
      </c>
      <c r="P3557">
        <v>7468</v>
      </c>
      <c r="Q3557" t="s">
        <v>93</v>
      </c>
      <c r="R3557">
        <v>59600654</v>
      </c>
      <c r="S3557">
        <v>59600654</v>
      </c>
      <c r="T3557">
        <v>59600654</v>
      </c>
      <c r="U3557">
        <v>59600654</v>
      </c>
      <c r="V3557">
        <v>59600654</v>
      </c>
      <c r="W3557">
        <v>59600654</v>
      </c>
      <c r="X3557">
        <v>59600654</v>
      </c>
      <c r="Y3557">
        <v>59600654</v>
      </c>
      <c r="Z3557">
        <v>59600654</v>
      </c>
      <c r="AA3557">
        <v>59600654</v>
      </c>
      <c r="AB3557">
        <v>59600654</v>
      </c>
      <c r="AC3557">
        <v>59600654</v>
      </c>
      <c r="AD3557">
        <v>59600654</v>
      </c>
      <c r="AE3557" t="s">
        <v>95</v>
      </c>
      <c r="AF3557" s="8">
        <v>45473</v>
      </c>
    </row>
    <row r="3558" spans="1:32" x14ac:dyDescent="0.25">
      <c r="A3558" t="s">
        <v>10161</v>
      </c>
      <c r="B3558" s="10">
        <v>2024</v>
      </c>
      <c r="C3558" s="8">
        <v>45383</v>
      </c>
      <c r="D3558" s="8">
        <v>45473</v>
      </c>
      <c r="E3558" t="s">
        <v>1621</v>
      </c>
      <c r="F3558">
        <v>100</v>
      </c>
      <c r="G3558" t="s">
        <v>224</v>
      </c>
      <c r="H3558" t="s">
        <v>1629</v>
      </c>
      <c r="I3558" t="s">
        <v>8226</v>
      </c>
      <c r="J3558" t="s">
        <v>10162</v>
      </c>
      <c r="K3558" t="s">
        <v>219</v>
      </c>
      <c r="L3558" t="s">
        <v>340</v>
      </c>
      <c r="M3558" t="s">
        <v>91</v>
      </c>
      <c r="N3558">
        <v>7468</v>
      </c>
      <c r="O3558" t="s">
        <v>93</v>
      </c>
      <c r="P3558">
        <v>7468</v>
      </c>
      <c r="Q3558" t="s">
        <v>93</v>
      </c>
      <c r="R3558">
        <v>59600655</v>
      </c>
      <c r="S3558">
        <v>59600655</v>
      </c>
      <c r="T3558">
        <v>59600655</v>
      </c>
      <c r="U3558">
        <v>59600655</v>
      </c>
      <c r="V3558">
        <v>59600655</v>
      </c>
      <c r="W3558">
        <v>59600655</v>
      </c>
      <c r="X3558">
        <v>59600655</v>
      </c>
      <c r="Y3558">
        <v>59600655</v>
      </c>
      <c r="Z3558">
        <v>59600655</v>
      </c>
      <c r="AA3558">
        <v>59600655</v>
      </c>
      <c r="AB3558">
        <v>59600655</v>
      </c>
      <c r="AC3558">
        <v>59600655</v>
      </c>
      <c r="AD3558">
        <v>59600655</v>
      </c>
      <c r="AE3558" t="s">
        <v>95</v>
      </c>
      <c r="AF3558" s="8">
        <v>45473</v>
      </c>
    </row>
    <row r="3559" spans="1:32" x14ac:dyDescent="0.25">
      <c r="A3559" t="s">
        <v>10163</v>
      </c>
      <c r="B3559" s="10">
        <v>2024</v>
      </c>
      <c r="C3559" s="8">
        <v>45383</v>
      </c>
      <c r="D3559" s="8">
        <v>45473</v>
      </c>
      <c r="E3559" t="s">
        <v>1621</v>
      </c>
      <c r="F3559">
        <v>100</v>
      </c>
      <c r="G3559" t="s">
        <v>1599</v>
      </c>
      <c r="H3559" t="s">
        <v>1635</v>
      </c>
      <c r="I3559" t="s">
        <v>1636</v>
      </c>
      <c r="J3559" t="s">
        <v>170</v>
      </c>
      <c r="K3559" t="s">
        <v>166</v>
      </c>
      <c r="L3559" t="s">
        <v>1553</v>
      </c>
      <c r="M3559" t="s">
        <v>91</v>
      </c>
      <c r="N3559">
        <v>7468</v>
      </c>
      <c r="O3559" t="s">
        <v>93</v>
      </c>
      <c r="P3559">
        <v>7468</v>
      </c>
      <c r="Q3559" t="s">
        <v>93</v>
      </c>
      <c r="R3559">
        <v>59600676</v>
      </c>
      <c r="S3559">
        <v>59600676</v>
      </c>
      <c r="T3559">
        <v>59600676</v>
      </c>
      <c r="U3559">
        <v>59600676</v>
      </c>
      <c r="V3559">
        <v>59600676</v>
      </c>
      <c r="W3559">
        <v>59600676</v>
      </c>
      <c r="X3559">
        <v>59600676</v>
      </c>
      <c r="Y3559">
        <v>59600676</v>
      </c>
      <c r="Z3559">
        <v>59600676</v>
      </c>
      <c r="AA3559">
        <v>59600676</v>
      </c>
      <c r="AB3559">
        <v>59600676</v>
      </c>
      <c r="AC3559">
        <v>59600676</v>
      </c>
      <c r="AD3559">
        <v>59600676</v>
      </c>
      <c r="AE3559" t="s">
        <v>95</v>
      </c>
      <c r="AF3559" s="8">
        <v>45473</v>
      </c>
    </row>
    <row r="3560" spans="1:32" x14ac:dyDescent="0.25">
      <c r="A3560" t="s">
        <v>10164</v>
      </c>
      <c r="B3560" s="10">
        <v>2024</v>
      </c>
      <c r="C3560" s="8">
        <v>45383</v>
      </c>
      <c r="D3560" s="8">
        <v>45473</v>
      </c>
      <c r="E3560" t="s">
        <v>1621</v>
      </c>
      <c r="F3560">
        <v>100</v>
      </c>
      <c r="G3560" t="s">
        <v>1599</v>
      </c>
      <c r="H3560" t="s">
        <v>1635</v>
      </c>
      <c r="I3560" t="s">
        <v>1636</v>
      </c>
      <c r="J3560" t="s">
        <v>584</v>
      </c>
      <c r="K3560" t="s">
        <v>8814</v>
      </c>
      <c r="L3560" t="s">
        <v>1437</v>
      </c>
      <c r="M3560" t="s">
        <v>91</v>
      </c>
      <c r="N3560">
        <v>7468</v>
      </c>
      <c r="O3560" t="s">
        <v>93</v>
      </c>
      <c r="P3560">
        <v>7468</v>
      </c>
      <c r="Q3560" t="s">
        <v>93</v>
      </c>
      <c r="R3560">
        <v>59600677</v>
      </c>
      <c r="S3560">
        <v>59600677</v>
      </c>
      <c r="T3560">
        <v>59600677</v>
      </c>
      <c r="U3560">
        <v>59600677</v>
      </c>
      <c r="V3560">
        <v>59600677</v>
      </c>
      <c r="W3560">
        <v>59600677</v>
      </c>
      <c r="X3560">
        <v>59600677</v>
      </c>
      <c r="Y3560">
        <v>59600677</v>
      </c>
      <c r="Z3560">
        <v>59600677</v>
      </c>
      <c r="AA3560">
        <v>59600677</v>
      </c>
      <c r="AB3560">
        <v>59600677</v>
      </c>
      <c r="AC3560">
        <v>59600677</v>
      </c>
      <c r="AD3560">
        <v>59600677</v>
      </c>
      <c r="AE3560" t="s">
        <v>95</v>
      </c>
      <c r="AF3560" s="8">
        <v>45473</v>
      </c>
    </row>
    <row r="3561" spans="1:32" x14ac:dyDescent="0.25">
      <c r="A3561" t="s">
        <v>10165</v>
      </c>
      <c r="B3561" s="10">
        <v>2024</v>
      </c>
      <c r="C3561" s="8">
        <v>45383</v>
      </c>
      <c r="D3561" s="8">
        <v>45473</v>
      </c>
      <c r="E3561" t="s">
        <v>1621</v>
      </c>
      <c r="F3561">
        <v>100</v>
      </c>
      <c r="G3561" t="s">
        <v>842</v>
      </c>
      <c r="H3561" t="s">
        <v>1629</v>
      </c>
      <c r="I3561" t="s">
        <v>1651</v>
      </c>
      <c r="J3561" t="s">
        <v>176</v>
      </c>
      <c r="K3561" t="s">
        <v>10166</v>
      </c>
      <c r="L3561" t="s">
        <v>10167</v>
      </c>
      <c r="M3561" t="s">
        <v>137</v>
      </c>
      <c r="N3561">
        <v>7468</v>
      </c>
      <c r="O3561" t="s">
        <v>93</v>
      </c>
      <c r="P3561">
        <v>7468</v>
      </c>
      <c r="Q3561" t="s">
        <v>93</v>
      </c>
      <c r="R3561">
        <v>59600678</v>
      </c>
      <c r="S3561">
        <v>59600678</v>
      </c>
      <c r="T3561">
        <v>59600678</v>
      </c>
      <c r="U3561">
        <v>59600678</v>
      </c>
      <c r="V3561">
        <v>59600678</v>
      </c>
      <c r="W3561">
        <v>59600678</v>
      </c>
      <c r="X3561">
        <v>59600678</v>
      </c>
      <c r="Y3561">
        <v>59600678</v>
      </c>
      <c r="Z3561">
        <v>59600678</v>
      </c>
      <c r="AA3561">
        <v>59600678</v>
      </c>
      <c r="AB3561">
        <v>59600678</v>
      </c>
      <c r="AC3561">
        <v>59600678</v>
      </c>
      <c r="AD3561">
        <v>59600678</v>
      </c>
      <c r="AE3561" t="s">
        <v>95</v>
      </c>
      <c r="AF3561" s="8">
        <v>45473</v>
      </c>
    </row>
    <row r="3562" spans="1:32" x14ac:dyDescent="0.25">
      <c r="A3562" t="s">
        <v>10168</v>
      </c>
      <c r="B3562" s="10">
        <v>2024</v>
      </c>
      <c r="C3562" s="8">
        <v>45383</v>
      </c>
      <c r="D3562" s="8">
        <v>45473</v>
      </c>
      <c r="E3562" t="s">
        <v>1621</v>
      </c>
      <c r="F3562">
        <v>100</v>
      </c>
      <c r="G3562" t="s">
        <v>842</v>
      </c>
      <c r="H3562" t="s">
        <v>1629</v>
      </c>
      <c r="I3562" t="s">
        <v>1651</v>
      </c>
      <c r="J3562" t="s">
        <v>447</v>
      </c>
      <c r="K3562" t="s">
        <v>339</v>
      </c>
      <c r="L3562" t="s">
        <v>10169</v>
      </c>
      <c r="M3562" t="s">
        <v>137</v>
      </c>
      <c r="N3562">
        <v>7468</v>
      </c>
      <c r="O3562" t="s">
        <v>93</v>
      </c>
      <c r="P3562">
        <v>7468</v>
      </c>
      <c r="Q3562" t="s">
        <v>93</v>
      </c>
      <c r="R3562">
        <v>59600679</v>
      </c>
      <c r="S3562">
        <v>59600679</v>
      </c>
      <c r="T3562">
        <v>59600679</v>
      </c>
      <c r="U3562">
        <v>59600679</v>
      </c>
      <c r="V3562">
        <v>59600679</v>
      </c>
      <c r="W3562">
        <v>59600679</v>
      </c>
      <c r="X3562">
        <v>59600679</v>
      </c>
      <c r="Y3562">
        <v>59600679</v>
      </c>
      <c r="Z3562">
        <v>59600679</v>
      </c>
      <c r="AA3562">
        <v>59600679</v>
      </c>
      <c r="AB3562">
        <v>59600679</v>
      </c>
      <c r="AC3562">
        <v>59600679</v>
      </c>
      <c r="AD3562">
        <v>59600679</v>
      </c>
      <c r="AE3562" t="s">
        <v>95</v>
      </c>
      <c r="AF3562" s="8">
        <v>45473</v>
      </c>
    </row>
    <row r="3563" spans="1:32" x14ac:dyDescent="0.25">
      <c r="A3563" t="s">
        <v>10170</v>
      </c>
      <c r="B3563" s="10">
        <v>2024</v>
      </c>
      <c r="C3563" s="8">
        <v>45383</v>
      </c>
      <c r="D3563" s="8">
        <v>45473</v>
      </c>
      <c r="E3563" t="s">
        <v>1621</v>
      </c>
      <c r="F3563">
        <v>100</v>
      </c>
      <c r="G3563" t="s">
        <v>842</v>
      </c>
      <c r="H3563" t="s">
        <v>1623</v>
      </c>
      <c r="I3563" t="s">
        <v>2534</v>
      </c>
      <c r="J3563" t="s">
        <v>177</v>
      </c>
      <c r="K3563" t="s">
        <v>374</v>
      </c>
      <c r="L3563" t="s">
        <v>2835</v>
      </c>
      <c r="M3563" t="s">
        <v>137</v>
      </c>
      <c r="N3563">
        <v>7468</v>
      </c>
      <c r="O3563" t="s">
        <v>93</v>
      </c>
      <c r="P3563">
        <v>7468</v>
      </c>
      <c r="Q3563" t="s">
        <v>93</v>
      </c>
      <c r="R3563">
        <v>59600680</v>
      </c>
      <c r="S3563">
        <v>59600680</v>
      </c>
      <c r="T3563">
        <v>59600680</v>
      </c>
      <c r="U3563">
        <v>59600680</v>
      </c>
      <c r="V3563">
        <v>59600680</v>
      </c>
      <c r="W3563">
        <v>59600680</v>
      </c>
      <c r="X3563">
        <v>59600680</v>
      </c>
      <c r="Y3563">
        <v>59600680</v>
      </c>
      <c r="Z3563">
        <v>59600680</v>
      </c>
      <c r="AA3563">
        <v>59600680</v>
      </c>
      <c r="AB3563">
        <v>59600680</v>
      </c>
      <c r="AC3563">
        <v>59600680</v>
      </c>
      <c r="AD3563">
        <v>59600680</v>
      </c>
      <c r="AE3563" t="s">
        <v>95</v>
      </c>
      <c r="AF3563" s="8">
        <v>45473</v>
      </c>
    </row>
    <row r="3564" spans="1:32" x14ac:dyDescent="0.25">
      <c r="A3564" t="s">
        <v>10171</v>
      </c>
      <c r="B3564" s="10">
        <v>2024</v>
      </c>
      <c r="C3564" s="8">
        <v>45383</v>
      </c>
      <c r="D3564" s="8">
        <v>45473</v>
      </c>
      <c r="E3564" t="s">
        <v>1621</v>
      </c>
      <c r="F3564">
        <v>100</v>
      </c>
      <c r="G3564" t="s">
        <v>224</v>
      </c>
      <c r="H3564" t="s">
        <v>2518</v>
      </c>
      <c r="I3564" t="s">
        <v>1651</v>
      </c>
      <c r="J3564" t="s">
        <v>1229</v>
      </c>
      <c r="K3564" t="s">
        <v>374</v>
      </c>
      <c r="L3564" t="s">
        <v>2377</v>
      </c>
      <c r="M3564" t="s">
        <v>137</v>
      </c>
      <c r="N3564">
        <v>7468</v>
      </c>
      <c r="O3564" t="s">
        <v>93</v>
      </c>
      <c r="P3564">
        <v>7468</v>
      </c>
      <c r="Q3564" t="s">
        <v>93</v>
      </c>
      <c r="R3564">
        <v>59600681</v>
      </c>
      <c r="S3564">
        <v>59600681</v>
      </c>
      <c r="T3564">
        <v>59600681</v>
      </c>
      <c r="U3564">
        <v>59600681</v>
      </c>
      <c r="V3564">
        <v>59600681</v>
      </c>
      <c r="W3564">
        <v>59600681</v>
      </c>
      <c r="X3564">
        <v>59600681</v>
      </c>
      <c r="Y3564">
        <v>59600681</v>
      </c>
      <c r="Z3564">
        <v>59600681</v>
      </c>
      <c r="AA3564">
        <v>59600681</v>
      </c>
      <c r="AB3564">
        <v>59600681</v>
      </c>
      <c r="AC3564">
        <v>59600681</v>
      </c>
      <c r="AD3564">
        <v>59600681</v>
      </c>
      <c r="AE3564" t="s">
        <v>95</v>
      </c>
      <c r="AF3564" s="8">
        <v>45473</v>
      </c>
    </row>
    <row r="3565" spans="1:32" x14ac:dyDescent="0.25">
      <c r="A3565" t="s">
        <v>10172</v>
      </c>
      <c r="B3565" s="10">
        <v>2024</v>
      </c>
      <c r="C3565" s="8">
        <v>45383</v>
      </c>
      <c r="D3565" s="8">
        <v>45473</v>
      </c>
      <c r="E3565" t="s">
        <v>1621</v>
      </c>
      <c r="F3565">
        <v>100</v>
      </c>
      <c r="G3565" t="s">
        <v>1658</v>
      </c>
      <c r="H3565" t="s">
        <v>1629</v>
      </c>
      <c r="I3565" t="s">
        <v>8980</v>
      </c>
      <c r="J3565" t="s">
        <v>299</v>
      </c>
      <c r="K3565" t="s">
        <v>460</v>
      </c>
      <c r="L3565" t="s">
        <v>770</v>
      </c>
      <c r="M3565" t="s">
        <v>91</v>
      </c>
      <c r="N3565">
        <v>7468</v>
      </c>
      <c r="O3565" t="s">
        <v>93</v>
      </c>
      <c r="P3565">
        <v>7468</v>
      </c>
      <c r="Q3565" t="s">
        <v>93</v>
      </c>
      <c r="R3565">
        <v>59600700</v>
      </c>
      <c r="S3565">
        <v>59600700</v>
      </c>
      <c r="T3565">
        <v>59600700</v>
      </c>
      <c r="U3565">
        <v>59600700</v>
      </c>
      <c r="V3565">
        <v>59600700</v>
      </c>
      <c r="W3565">
        <v>59600700</v>
      </c>
      <c r="X3565">
        <v>59600700</v>
      </c>
      <c r="Y3565">
        <v>59600700</v>
      </c>
      <c r="Z3565">
        <v>59600700</v>
      </c>
      <c r="AA3565">
        <v>59600700</v>
      </c>
      <c r="AB3565">
        <v>59600700</v>
      </c>
      <c r="AC3565">
        <v>59600700</v>
      </c>
      <c r="AD3565">
        <v>59600700</v>
      </c>
      <c r="AE3565" t="s">
        <v>95</v>
      </c>
      <c r="AF3565" s="8">
        <v>45473</v>
      </c>
    </row>
    <row r="3566" spans="1:32" x14ac:dyDescent="0.25">
      <c r="A3566" t="s">
        <v>10173</v>
      </c>
      <c r="B3566" s="10">
        <v>2024</v>
      </c>
      <c r="C3566" s="8">
        <v>45383</v>
      </c>
      <c r="D3566" s="8">
        <v>45473</v>
      </c>
      <c r="E3566" t="s">
        <v>1621</v>
      </c>
      <c r="F3566">
        <v>100</v>
      </c>
      <c r="G3566" t="s">
        <v>1655</v>
      </c>
      <c r="H3566" t="s">
        <v>1635</v>
      </c>
      <c r="I3566" t="s">
        <v>1636</v>
      </c>
      <c r="J3566" t="s">
        <v>848</v>
      </c>
      <c r="K3566" t="s">
        <v>460</v>
      </c>
      <c r="L3566" t="s">
        <v>340</v>
      </c>
      <c r="M3566" t="s">
        <v>91</v>
      </c>
      <c r="N3566">
        <v>7468</v>
      </c>
      <c r="O3566" t="s">
        <v>93</v>
      </c>
      <c r="P3566">
        <v>7468</v>
      </c>
      <c r="Q3566" t="s">
        <v>93</v>
      </c>
      <c r="R3566">
        <v>59600701</v>
      </c>
      <c r="S3566">
        <v>59600701</v>
      </c>
      <c r="T3566">
        <v>59600701</v>
      </c>
      <c r="U3566">
        <v>59600701</v>
      </c>
      <c r="V3566">
        <v>59600701</v>
      </c>
      <c r="W3566">
        <v>59600701</v>
      </c>
      <c r="X3566">
        <v>59600701</v>
      </c>
      <c r="Y3566">
        <v>59600701</v>
      </c>
      <c r="Z3566">
        <v>59600701</v>
      </c>
      <c r="AA3566">
        <v>59600701</v>
      </c>
      <c r="AB3566">
        <v>59600701</v>
      </c>
      <c r="AC3566">
        <v>59600701</v>
      </c>
      <c r="AD3566">
        <v>59600701</v>
      </c>
      <c r="AE3566" t="s">
        <v>95</v>
      </c>
      <c r="AF3566" s="8">
        <v>45473</v>
      </c>
    </row>
    <row r="3567" spans="1:32" x14ac:dyDescent="0.25">
      <c r="A3567" t="s">
        <v>10174</v>
      </c>
      <c r="B3567" s="10">
        <v>2024</v>
      </c>
      <c r="C3567" s="8">
        <v>45383</v>
      </c>
      <c r="D3567" s="8">
        <v>45473</v>
      </c>
      <c r="E3567" t="s">
        <v>1621</v>
      </c>
      <c r="F3567">
        <v>100</v>
      </c>
      <c r="G3567" t="s">
        <v>224</v>
      </c>
      <c r="H3567" t="s">
        <v>1629</v>
      </c>
      <c r="I3567" t="s">
        <v>4450</v>
      </c>
      <c r="J3567" t="s">
        <v>843</v>
      </c>
      <c r="K3567" t="s">
        <v>550</v>
      </c>
      <c r="L3567" t="s">
        <v>2566</v>
      </c>
      <c r="M3567" t="s">
        <v>137</v>
      </c>
      <c r="N3567">
        <v>7468</v>
      </c>
      <c r="O3567" t="s">
        <v>93</v>
      </c>
      <c r="P3567">
        <v>7468</v>
      </c>
      <c r="Q3567" t="s">
        <v>93</v>
      </c>
      <c r="R3567">
        <v>59600702</v>
      </c>
      <c r="S3567">
        <v>59600702</v>
      </c>
      <c r="T3567">
        <v>59600702</v>
      </c>
      <c r="U3567">
        <v>59600702</v>
      </c>
      <c r="V3567">
        <v>59600702</v>
      </c>
      <c r="W3567">
        <v>59600702</v>
      </c>
      <c r="X3567">
        <v>59600702</v>
      </c>
      <c r="Y3567">
        <v>59600702</v>
      </c>
      <c r="Z3567">
        <v>59600702</v>
      </c>
      <c r="AA3567">
        <v>59600702</v>
      </c>
      <c r="AB3567">
        <v>59600702</v>
      </c>
      <c r="AC3567">
        <v>59600702</v>
      </c>
      <c r="AD3567">
        <v>59600702</v>
      </c>
      <c r="AE3567" t="s">
        <v>95</v>
      </c>
      <c r="AF3567" s="8">
        <v>45473</v>
      </c>
    </row>
    <row r="3568" spans="1:32" x14ac:dyDescent="0.25">
      <c r="A3568" t="s">
        <v>10175</v>
      </c>
      <c r="B3568" s="10">
        <v>2024</v>
      </c>
      <c r="C3568" s="8">
        <v>45383</v>
      </c>
      <c r="D3568" s="8">
        <v>45473</v>
      </c>
      <c r="E3568" t="s">
        <v>1621</v>
      </c>
      <c r="F3568">
        <v>100</v>
      </c>
      <c r="G3568" t="s">
        <v>1634</v>
      </c>
      <c r="H3568" t="s">
        <v>1635</v>
      </c>
      <c r="I3568" t="s">
        <v>1636</v>
      </c>
      <c r="J3568" t="s">
        <v>1970</v>
      </c>
      <c r="K3568" t="s">
        <v>1707</v>
      </c>
      <c r="L3568" t="s">
        <v>1054</v>
      </c>
      <c r="M3568" t="s">
        <v>91</v>
      </c>
      <c r="N3568">
        <v>7468</v>
      </c>
      <c r="O3568" t="s">
        <v>93</v>
      </c>
      <c r="P3568">
        <v>7468</v>
      </c>
      <c r="Q3568" t="s">
        <v>93</v>
      </c>
      <c r="R3568">
        <v>59600703</v>
      </c>
      <c r="S3568">
        <v>59600703</v>
      </c>
      <c r="T3568">
        <v>59600703</v>
      </c>
      <c r="U3568">
        <v>59600703</v>
      </c>
      <c r="V3568">
        <v>59600703</v>
      </c>
      <c r="W3568">
        <v>59600703</v>
      </c>
      <c r="X3568">
        <v>59600703</v>
      </c>
      <c r="Y3568">
        <v>59600703</v>
      </c>
      <c r="Z3568">
        <v>59600703</v>
      </c>
      <c r="AA3568">
        <v>59600703</v>
      </c>
      <c r="AB3568">
        <v>59600703</v>
      </c>
      <c r="AC3568">
        <v>59600703</v>
      </c>
      <c r="AD3568">
        <v>59600703</v>
      </c>
      <c r="AE3568" t="s">
        <v>95</v>
      </c>
      <c r="AF3568" s="8">
        <v>45473</v>
      </c>
    </row>
    <row r="3569" spans="1:32" x14ac:dyDescent="0.25">
      <c r="A3569" t="s">
        <v>10176</v>
      </c>
      <c r="B3569" s="10">
        <v>2024</v>
      </c>
      <c r="C3569" s="8">
        <v>45383</v>
      </c>
      <c r="D3569" s="8">
        <v>45473</v>
      </c>
      <c r="E3569" t="s">
        <v>1621</v>
      </c>
      <c r="F3569">
        <v>100</v>
      </c>
      <c r="G3569" t="s">
        <v>1599</v>
      </c>
      <c r="H3569" t="s">
        <v>1635</v>
      </c>
      <c r="I3569" t="s">
        <v>1636</v>
      </c>
      <c r="J3569" t="s">
        <v>3085</v>
      </c>
      <c r="K3569" t="s">
        <v>10177</v>
      </c>
      <c r="L3569" t="s">
        <v>2986</v>
      </c>
      <c r="M3569" t="s">
        <v>91</v>
      </c>
      <c r="N3569">
        <v>7468</v>
      </c>
      <c r="O3569" t="s">
        <v>93</v>
      </c>
      <c r="P3569">
        <v>7468</v>
      </c>
      <c r="Q3569" t="s">
        <v>93</v>
      </c>
      <c r="R3569">
        <v>59600704</v>
      </c>
      <c r="S3569">
        <v>59600704</v>
      </c>
      <c r="T3569">
        <v>59600704</v>
      </c>
      <c r="U3569">
        <v>59600704</v>
      </c>
      <c r="V3569">
        <v>59600704</v>
      </c>
      <c r="W3569">
        <v>59600704</v>
      </c>
      <c r="X3569">
        <v>59600704</v>
      </c>
      <c r="Y3569">
        <v>59600704</v>
      </c>
      <c r="Z3569">
        <v>59600704</v>
      </c>
      <c r="AA3569">
        <v>59600704</v>
      </c>
      <c r="AB3569">
        <v>59600704</v>
      </c>
      <c r="AC3569">
        <v>59600704</v>
      </c>
      <c r="AD3569">
        <v>59600704</v>
      </c>
      <c r="AE3569" t="s">
        <v>95</v>
      </c>
      <c r="AF3569" s="8">
        <v>45473</v>
      </c>
    </row>
    <row r="3570" spans="1:32" x14ac:dyDescent="0.25">
      <c r="A3570" t="s">
        <v>10178</v>
      </c>
      <c r="B3570" s="10">
        <v>2024</v>
      </c>
      <c r="C3570" s="8">
        <v>45383</v>
      </c>
      <c r="D3570" s="8">
        <v>45473</v>
      </c>
      <c r="E3570" t="s">
        <v>1621</v>
      </c>
      <c r="F3570">
        <v>100</v>
      </c>
      <c r="G3570" t="s">
        <v>1658</v>
      </c>
      <c r="H3570" t="s">
        <v>1629</v>
      </c>
      <c r="I3570" t="s">
        <v>1664</v>
      </c>
      <c r="J3570" t="s">
        <v>320</v>
      </c>
      <c r="K3570" t="s">
        <v>203</v>
      </c>
      <c r="L3570" t="s">
        <v>300</v>
      </c>
      <c r="M3570" t="s">
        <v>91</v>
      </c>
      <c r="N3570">
        <v>7468</v>
      </c>
      <c r="O3570" t="s">
        <v>93</v>
      </c>
      <c r="P3570">
        <v>7468</v>
      </c>
      <c r="Q3570" t="s">
        <v>93</v>
      </c>
      <c r="R3570">
        <v>59600705</v>
      </c>
      <c r="S3570">
        <v>59600705</v>
      </c>
      <c r="T3570">
        <v>59600705</v>
      </c>
      <c r="U3570">
        <v>59600705</v>
      </c>
      <c r="V3570">
        <v>59600705</v>
      </c>
      <c r="W3570">
        <v>59600705</v>
      </c>
      <c r="X3570">
        <v>59600705</v>
      </c>
      <c r="Y3570">
        <v>59600705</v>
      </c>
      <c r="Z3570">
        <v>59600705</v>
      </c>
      <c r="AA3570">
        <v>59600705</v>
      </c>
      <c r="AB3570">
        <v>59600705</v>
      </c>
      <c r="AC3570">
        <v>59600705</v>
      </c>
      <c r="AD3570">
        <v>59600705</v>
      </c>
      <c r="AE3570" t="s">
        <v>95</v>
      </c>
      <c r="AF3570" s="8">
        <v>45473</v>
      </c>
    </row>
    <row r="3571" spans="1:32" x14ac:dyDescent="0.25">
      <c r="A3571" t="s">
        <v>10179</v>
      </c>
      <c r="B3571" s="10">
        <v>2024</v>
      </c>
      <c r="C3571" s="8">
        <v>45383</v>
      </c>
      <c r="D3571" s="8">
        <v>45473</v>
      </c>
      <c r="E3571" t="s">
        <v>1621</v>
      </c>
      <c r="F3571">
        <v>100</v>
      </c>
      <c r="G3571" t="s">
        <v>224</v>
      </c>
      <c r="H3571" t="s">
        <v>1629</v>
      </c>
      <c r="I3571" t="s">
        <v>8219</v>
      </c>
      <c r="J3571" t="s">
        <v>567</v>
      </c>
      <c r="K3571" t="s">
        <v>639</v>
      </c>
      <c r="L3571" t="s">
        <v>10180</v>
      </c>
      <c r="M3571" t="s">
        <v>91</v>
      </c>
      <c r="N3571">
        <v>7468</v>
      </c>
      <c r="O3571" t="s">
        <v>93</v>
      </c>
      <c r="P3571">
        <v>7468</v>
      </c>
      <c r="Q3571" t="s">
        <v>93</v>
      </c>
      <c r="R3571">
        <v>59600718</v>
      </c>
      <c r="S3571">
        <v>59600718</v>
      </c>
      <c r="T3571">
        <v>59600718</v>
      </c>
      <c r="U3571">
        <v>59600718</v>
      </c>
      <c r="V3571">
        <v>59600718</v>
      </c>
      <c r="W3571">
        <v>59600718</v>
      </c>
      <c r="X3571">
        <v>59600718</v>
      </c>
      <c r="Y3571">
        <v>59600718</v>
      </c>
      <c r="Z3571">
        <v>59600718</v>
      </c>
      <c r="AA3571">
        <v>59600718</v>
      </c>
      <c r="AB3571">
        <v>59600718</v>
      </c>
      <c r="AC3571">
        <v>59600718</v>
      </c>
      <c r="AD3571">
        <v>59600718</v>
      </c>
      <c r="AE3571" t="s">
        <v>95</v>
      </c>
      <c r="AF3571" s="8">
        <v>45473</v>
      </c>
    </row>
    <row r="3572" spans="1:32" x14ac:dyDescent="0.25">
      <c r="A3572" t="s">
        <v>10181</v>
      </c>
      <c r="B3572" s="10">
        <v>2024</v>
      </c>
      <c r="C3572" s="8">
        <v>45383</v>
      </c>
      <c r="D3572" s="8">
        <v>45473</v>
      </c>
      <c r="E3572" t="s">
        <v>1621</v>
      </c>
      <c r="F3572">
        <v>100</v>
      </c>
      <c r="G3572" t="s">
        <v>1658</v>
      </c>
      <c r="H3572" t="s">
        <v>1629</v>
      </c>
      <c r="I3572" t="s">
        <v>4440</v>
      </c>
      <c r="J3572" t="s">
        <v>2684</v>
      </c>
      <c r="K3572" t="s">
        <v>639</v>
      </c>
      <c r="L3572" t="s">
        <v>6792</v>
      </c>
      <c r="M3572" t="s">
        <v>91</v>
      </c>
      <c r="N3572">
        <v>7468</v>
      </c>
      <c r="O3572" t="s">
        <v>93</v>
      </c>
      <c r="P3572">
        <v>7468</v>
      </c>
      <c r="Q3572" t="s">
        <v>93</v>
      </c>
      <c r="R3572">
        <v>59600719</v>
      </c>
      <c r="S3572">
        <v>59600719</v>
      </c>
      <c r="T3572">
        <v>59600719</v>
      </c>
      <c r="U3572">
        <v>59600719</v>
      </c>
      <c r="V3572">
        <v>59600719</v>
      </c>
      <c r="W3572">
        <v>59600719</v>
      </c>
      <c r="X3572">
        <v>59600719</v>
      </c>
      <c r="Y3572">
        <v>59600719</v>
      </c>
      <c r="Z3572">
        <v>59600719</v>
      </c>
      <c r="AA3572">
        <v>59600719</v>
      </c>
      <c r="AB3572">
        <v>59600719</v>
      </c>
      <c r="AC3572">
        <v>59600719</v>
      </c>
      <c r="AD3572">
        <v>59600719</v>
      </c>
      <c r="AE3572" t="s">
        <v>95</v>
      </c>
      <c r="AF3572" s="8">
        <v>45473</v>
      </c>
    </row>
    <row r="3573" spans="1:32" x14ac:dyDescent="0.25">
      <c r="A3573" t="s">
        <v>10182</v>
      </c>
      <c r="B3573" s="10">
        <v>2024</v>
      </c>
      <c r="C3573" s="8">
        <v>45383</v>
      </c>
      <c r="D3573" s="8">
        <v>45473</v>
      </c>
      <c r="E3573" t="s">
        <v>1621</v>
      </c>
      <c r="F3573">
        <v>100</v>
      </c>
      <c r="G3573" t="s">
        <v>10183</v>
      </c>
      <c r="H3573" t="s">
        <v>1629</v>
      </c>
      <c r="I3573" t="s">
        <v>9000</v>
      </c>
      <c r="J3573" t="s">
        <v>320</v>
      </c>
      <c r="K3573" t="s">
        <v>639</v>
      </c>
      <c r="L3573" t="s">
        <v>6792</v>
      </c>
      <c r="M3573" t="s">
        <v>91</v>
      </c>
      <c r="N3573">
        <v>7468</v>
      </c>
      <c r="O3573" t="s">
        <v>93</v>
      </c>
      <c r="P3573">
        <v>7468</v>
      </c>
      <c r="Q3573" t="s">
        <v>93</v>
      </c>
      <c r="R3573">
        <v>59600720</v>
      </c>
      <c r="S3573">
        <v>59600720</v>
      </c>
      <c r="T3573">
        <v>59600720</v>
      </c>
      <c r="U3573">
        <v>59600720</v>
      </c>
      <c r="V3573">
        <v>59600720</v>
      </c>
      <c r="W3573">
        <v>59600720</v>
      </c>
      <c r="X3573">
        <v>59600720</v>
      </c>
      <c r="Y3573">
        <v>59600720</v>
      </c>
      <c r="Z3573">
        <v>59600720</v>
      </c>
      <c r="AA3573">
        <v>59600720</v>
      </c>
      <c r="AB3573">
        <v>59600720</v>
      </c>
      <c r="AC3573">
        <v>59600720</v>
      </c>
      <c r="AD3573">
        <v>59600720</v>
      </c>
      <c r="AE3573" t="s">
        <v>95</v>
      </c>
      <c r="AF3573" s="8">
        <v>45473</v>
      </c>
    </row>
    <row r="3574" spans="1:32" x14ac:dyDescent="0.25">
      <c r="A3574" t="s">
        <v>10184</v>
      </c>
      <c r="B3574" s="10">
        <v>2024</v>
      </c>
      <c r="C3574" s="8">
        <v>45383</v>
      </c>
      <c r="D3574" s="8">
        <v>45473</v>
      </c>
      <c r="E3574" t="s">
        <v>1621</v>
      </c>
      <c r="F3574">
        <v>100</v>
      </c>
      <c r="G3574" t="s">
        <v>1634</v>
      </c>
      <c r="H3574" t="s">
        <v>1635</v>
      </c>
      <c r="I3574" t="s">
        <v>1636</v>
      </c>
      <c r="J3574" t="s">
        <v>10185</v>
      </c>
      <c r="K3574" t="s">
        <v>2629</v>
      </c>
      <c r="L3574" t="s">
        <v>1934</v>
      </c>
      <c r="M3574" t="s">
        <v>137</v>
      </c>
      <c r="N3574">
        <v>7468</v>
      </c>
      <c r="O3574" t="s">
        <v>93</v>
      </c>
      <c r="P3574">
        <v>7468</v>
      </c>
      <c r="Q3574" t="s">
        <v>93</v>
      </c>
      <c r="R3574">
        <v>59600721</v>
      </c>
      <c r="S3574">
        <v>59600721</v>
      </c>
      <c r="T3574">
        <v>59600721</v>
      </c>
      <c r="U3574">
        <v>59600721</v>
      </c>
      <c r="V3574">
        <v>59600721</v>
      </c>
      <c r="W3574">
        <v>59600721</v>
      </c>
      <c r="X3574">
        <v>59600721</v>
      </c>
      <c r="Y3574">
        <v>59600721</v>
      </c>
      <c r="Z3574">
        <v>59600721</v>
      </c>
      <c r="AA3574">
        <v>59600721</v>
      </c>
      <c r="AB3574">
        <v>59600721</v>
      </c>
      <c r="AC3574">
        <v>59600721</v>
      </c>
      <c r="AD3574">
        <v>59600721</v>
      </c>
      <c r="AE3574" t="s">
        <v>95</v>
      </c>
      <c r="AF3574" s="8">
        <v>45473</v>
      </c>
    </row>
    <row r="3575" spans="1:32" x14ac:dyDescent="0.25">
      <c r="A3575" s="9" t="s">
        <v>10186</v>
      </c>
      <c r="B3575" s="10">
        <v>2024</v>
      </c>
      <c r="C3575" s="8">
        <v>45383</v>
      </c>
      <c r="D3575" s="8">
        <v>45473</v>
      </c>
      <c r="E3575" t="s">
        <v>1621</v>
      </c>
      <c r="F3575">
        <v>100</v>
      </c>
      <c r="G3575" t="s">
        <v>224</v>
      </c>
      <c r="H3575" t="s">
        <v>1629</v>
      </c>
      <c r="I3575" t="s">
        <v>3431</v>
      </c>
      <c r="J3575" t="s">
        <v>2280</v>
      </c>
      <c r="K3575" t="s">
        <v>672</v>
      </c>
      <c r="L3575" t="s">
        <v>10187</v>
      </c>
      <c r="M3575" t="s">
        <v>137</v>
      </c>
      <c r="N3575">
        <v>7468</v>
      </c>
      <c r="O3575" t="s">
        <v>93</v>
      </c>
      <c r="P3575">
        <v>7468</v>
      </c>
      <c r="Q3575" t="s">
        <v>93</v>
      </c>
      <c r="R3575">
        <v>59600722</v>
      </c>
      <c r="S3575">
        <v>59600722</v>
      </c>
      <c r="T3575">
        <v>59600722</v>
      </c>
      <c r="U3575">
        <v>59600722</v>
      </c>
      <c r="V3575">
        <v>59600722</v>
      </c>
      <c r="W3575">
        <v>59600722</v>
      </c>
      <c r="X3575">
        <v>59600722</v>
      </c>
      <c r="Y3575">
        <v>59600722</v>
      </c>
      <c r="Z3575">
        <v>59600722</v>
      </c>
      <c r="AA3575">
        <v>59600722</v>
      </c>
      <c r="AB3575">
        <v>59600722</v>
      </c>
      <c r="AC3575">
        <v>59600722</v>
      </c>
      <c r="AD3575">
        <v>59600722</v>
      </c>
      <c r="AE3575" t="s">
        <v>95</v>
      </c>
      <c r="AF3575" s="8">
        <v>45473</v>
      </c>
    </row>
    <row r="3576" spans="1:32" x14ac:dyDescent="0.25">
      <c r="A3576" t="s">
        <v>10188</v>
      </c>
      <c r="B3576" s="10">
        <v>2024</v>
      </c>
      <c r="C3576" s="8">
        <v>45383</v>
      </c>
      <c r="D3576" s="8">
        <v>45473</v>
      </c>
      <c r="E3576" t="s">
        <v>1621</v>
      </c>
      <c r="F3576">
        <v>100</v>
      </c>
      <c r="G3576" t="s">
        <v>1655</v>
      </c>
      <c r="H3576" t="s">
        <v>1635</v>
      </c>
      <c r="I3576" t="s">
        <v>1636</v>
      </c>
      <c r="J3576" t="s">
        <v>7405</v>
      </c>
      <c r="K3576" t="s">
        <v>672</v>
      </c>
      <c r="L3576" t="s">
        <v>982</v>
      </c>
      <c r="M3576" t="s">
        <v>91</v>
      </c>
      <c r="N3576">
        <v>7468</v>
      </c>
      <c r="O3576" t="s">
        <v>93</v>
      </c>
      <c r="P3576">
        <v>7468</v>
      </c>
      <c r="Q3576" t="s">
        <v>93</v>
      </c>
      <c r="R3576">
        <v>59600723</v>
      </c>
      <c r="S3576">
        <v>59600723</v>
      </c>
      <c r="T3576">
        <v>59600723</v>
      </c>
      <c r="U3576">
        <v>59600723</v>
      </c>
      <c r="V3576">
        <v>59600723</v>
      </c>
      <c r="W3576">
        <v>59600723</v>
      </c>
      <c r="X3576">
        <v>59600723</v>
      </c>
      <c r="Y3576">
        <v>59600723</v>
      </c>
      <c r="Z3576">
        <v>59600723</v>
      </c>
      <c r="AA3576">
        <v>59600723</v>
      </c>
      <c r="AB3576">
        <v>59600723</v>
      </c>
      <c r="AC3576">
        <v>59600723</v>
      </c>
      <c r="AD3576">
        <v>59600723</v>
      </c>
      <c r="AE3576" t="s">
        <v>95</v>
      </c>
      <c r="AF3576" s="8">
        <v>45473</v>
      </c>
    </row>
    <row r="3577" spans="1:32" x14ac:dyDescent="0.25">
      <c r="A3577" t="s">
        <v>10189</v>
      </c>
      <c r="B3577" s="10">
        <v>2024</v>
      </c>
      <c r="C3577" s="8">
        <v>45383</v>
      </c>
      <c r="D3577" s="8">
        <v>45473</v>
      </c>
      <c r="E3577" t="s">
        <v>1621</v>
      </c>
      <c r="F3577">
        <v>100</v>
      </c>
      <c r="G3577" t="s">
        <v>1655</v>
      </c>
      <c r="H3577" t="s">
        <v>1635</v>
      </c>
      <c r="I3577" t="s">
        <v>1636</v>
      </c>
      <c r="J3577" t="s">
        <v>962</v>
      </c>
      <c r="K3577" t="s">
        <v>249</v>
      </c>
      <c r="L3577" t="s">
        <v>5404</v>
      </c>
      <c r="M3577" t="s">
        <v>91</v>
      </c>
      <c r="N3577">
        <v>7468</v>
      </c>
      <c r="O3577" t="s">
        <v>93</v>
      </c>
      <c r="P3577">
        <v>7468</v>
      </c>
      <c r="Q3577" t="s">
        <v>93</v>
      </c>
      <c r="R3577">
        <v>59600737</v>
      </c>
      <c r="S3577">
        <v>59600737</v>
      </c>
      <c r="T3577">
        <v>59600737</v>
      </c>
      <c r="U3577">
        <v>59600737</v>
      </c>
      <c r="V3577">
        <v>59600737</v>
      </c>
      <c r="W3577">
        <v>59600737</v>
      </c>
      <c r="X3577">
        <v>59600737</v>
      </c>
      <c r="Y3577">
        <v>59600737</v>
      </c>
      <c r="Z3577">
        <v>59600737</v>
      </c>
      <c r="AA3577">
        <v>59600737</v>
      </c>
      <c r="AB3577">
        <v>59600737</v>
      </c>
      <c r="AC3577">
        <v>59600737</v>
      </c>
      <c r="AD3577">
        <v>59600737</v>
      </c>
      <c r="AE3577" t="s">
        <v>95</v>
      </c>
      <c r="AF3577" s="8">
        <v>45473</v>
      </c>
    </row>
    <row r="3578" spans="1:32" x14ac:dyDescent="0.25">
      <c r="A3578" t="s">
        <v>10190</v>
      </c>
      <c r="B3578" s="10">
        <v>2024</v>
      </c>
      <c r="C3578" s="8">
        <v>45383</v>
      </c>
      <c r="D3578" s="8">
        <v>45473</v>
      </c>
      <c r="E3578" t="s">
        <v>1621</v>
      </c>
      <c r="F3578">
        <v>100</v>
      </c>
      <c r="G3578" t="s">
        <v>224</v>
      </c>
      <c r="H3578" t="s">
        <v>1629</v>
      </c>
      <c r="I3578" t="s">
        <v>9387</v>
      </c>
      <c r="J3578" t="s">
        <v>651</v>
      </c>
      <c r="K3578" t="s">
        <v>3562</v>
      </c>
      <c r="L3578" t="s">
        <v>605</v>
      </c>
      <c r="M3578" t="s">
        <v>137</v>
      </c>
      <c r="N3578">
        <v>7468</v>
      </c>
      <c r="O3578" t="s">
        <v>93</v>
      </c>
      <c r="P3578">
        <v>7468</v>
      </c>
      <c r="Q3578" t="s">
        <v>93</v>
      </c>
      <c r="R3578">
        <v>59600738</v>
      </c>
      <c r="S3578">
        <v>59600738</v>
      </c>
      <c r="T3578">
        <v>59600738</v>
      </c>
      <c r="U3578">
        <v>59600738</v>
      </c>
      <c r="V3578">
        <v>59600738</v>
      </c>
      <c r="W3578">
        <v>59600738</v>
      </c>
      <c r="X3578">
        <v>59600738</v>
      </c>
      <c r="Y3578">
        <v>59600738</v>
      </c>
      <c r="Z3578">
        <v>59600738</v>
      </c>
      <c r="AA3578">
        <v>59600738</v>
      </c>
      <c r="AB3578">
        <v>59600738</v>
      </c>
      <c r="AC3578">
        <v>59600738</v>
      </c>
      <c r="AD3578">
        <v>59600738</v>
      </c>
      <c r="AE3578" t="s">
        <v>95</v>
      </c>
      <c r="AF3578" s="8">
        <v>45473</v>
      </c>
    </row>
    <row r="3579" spans="1:32" x14ac:dyDescent="0.25">
      <c r="A3579" t="s">
        <v>10191</v>
      </c>
      <c r="B3579" s="10">
        <v>2024</v>
      </c>
      <c r="C3579" s="8">
        <v>45383</v>
      </c>
      <c r="D3579" s="8">
        <v>45473</v>
      </c>
      <c r="E3579" t="s">
        <v>1621</v>
      </c>
      <c r="F3579">
        <v>100</v>
      </c>
      <c r="G3579" t="s">
        <v>9760</v>
      </c>
      <c r="H3579" t="s">
        <v>1629</v>
      </c>
      <c r="I3579" t="s">
        <v>2534</v>
      </c>
      <c r="J3579" t="s">
        <v>10192</v>
      </c>
      <c r="K3579" t="s">
        <v>287</v>
      </c>
      <c r="L3579" t="s">
        <v>227</v>
      </c>
      <c r="M3579" t="s">
        <v>137</v>
      </c>
      <c r="N3579">
        <v>7468</v>
      </c>
      <c r="O3579" t="s">
        <v>93</v>
      </c>
      <c r="P3579">
        <v>7468</v>
      </c>
      <c r="Q3579" t="s">
        <v>93</v>
      </c>
      <c r="R3579">
        <v>59600739</v>
      </c>
      <c r="S3579">
        <v>59600739</v>
      </c>
      <c r="T3579">
        <v>59600739</v>
      </c>
      <c r="U3579">
        <v>59600739</v>
      </c>
      <c r="V3579">
        <v>59600739</v>
      </c>
      <c r="W3579">
        <v>59600739</v>
      </c>
      <c r="X3579">
        <v>59600739</v>
      </c>
      <c r="Y3579">
        <v>59600739</v>
      </c>
      <c r="Z3579">
        <v>59600739</v>
      </c>
      <c r="AA3579">
        <v>59600739</v>
      </c>
      <c r="AB3579">
        <v>59600739</v>
      </c>
      <c r="AC3579">
        <v>59600739</v>
      </c>
      <c r="AD3579">
        <v>59600739</v>
      </c>
      <c r="AE3579" t="s">
        <v>95</v>
      </c>
      <c r="AF3579" s="8">
        <v>45473</v>
      </c>
    </row>
    <row r="3580" spans="1:32" x14ac:dyDescent="0.25">
      <c r="A3580" t="s">
        <v>10193</v>
      </c>
      <c r="B3580" s="10">
        <v>2024</v>
      </c>
      <c r="C3580" s="8">
        <v>45383</v>
      </c>
      <c r="D3580" s="8">
        <v>45473</v>
      </c>
      <c r="E3580" t="s">
        <v>1621</v>
      </c>
      <c r="F3580">
        <v>100</v>
      </c>
      <c r="G3580" t="s">
        <v>1658</v>
      </c>
      <c r="H3580" t="s">
        <v>1629</v>
      </c>
      <c r="I3580" t="s">
        <v>9814</v>
      </c>
      <c r="J3580" t="s">
        <v>5318</v>
      </c>
      <c r="K3580" t="s">
        <v>1082</v>
      </c>
      <c r="L3580" t="s">
        <v>242</v>
      </c>
      <c r="M3580" t="s">
        <v>137</v>
      </c>
      <c r="N3580">
        <v>7468</v>
      </c>
      <c r="O3580" t="s">
        <v>93</v>
      </c>
      <c r="P3580">
        <v>7468</v>
      </c>
      <c r="Q3580" t="s">
        <v>93</v>
      </c>
      <c r="R3580">
        <v>59600740</v>
      </c>
      <c r="S3580">
        <v>59600740</v>
      </c>
      <c r="T3580">
        <v>59600740</v>
      </c>
      <c r="U3580">
        <v>59600740</v>
      </c>
      <c r="V3580">
        <v>59600740</v>
      </c>
      <c r="W3580">
        <v>59600740</v>
      </c>
      <c r="X3580">
        <v>59600740</v>
      </c>
      <c r="Y3580">
        <v>59600740</v>
      </c>
      <c r="Z3580">
        <v>59600740</v>
      </c>
      <c r="AA3580">
        <v>59600740</v>
      </c>
      <c r="AB3580">
        <v>59600740</v>
      </c>
      <c r="AC3580">
        <v>59600740</v>
      </c>
      <c r="AD3580">
        <v>59600740</v>
      </c>
      <c r="AE3580" t="s">
        <v>95</v>
      </c>
      <c r="AF3580" s="8">
        <v>45473</v>
      </c>
    </row>
    <row r="3581" spans="1:32" x14ac:dyDescent="0.25">
      <c r="A3581" t="s">
        <v>10194</v>
      </c>
      <c r="B3581" s="10">
        <v>2024</v>
      </c>
      <c r="C3581" s="8">
        <v>45383</v>
      </c>
      <c r="D3581" s="8">
        <v>45473</v>
      </c>
      <c r="E3581" t="s">
        <v>1621</v>
      </c>
      <c r="F3581">
        <v>100</v>
      </c>
      <c r="G3581" t="s">
        <v>1658</v>
      </c>
      <c r="H3581" t="s">
        <v>1629</v>
      </c>
      <c r="I3581" t="s">
        <v>8980</v>
      </c>
      <c r="J3581" t="s">
        <v>10195</v>
      </c>
      <c r="K3581" t="s">
        <v>2660</v>
      </c>
      <c r="L3581" t="s">
        <v>678</v>
      </c>
      <c r="M3581" t="s">
        <v>91</v>
      </c>
      <c r="N3581">
        <v>7468</v>
      </c>
      <c r="O3581" t="s">
        <v>93</v>
      </c>
      <c r="P3581">
        <v>7468</v>
      </c>
      <c r="Q3581" t="s">
        <v>93</v>
      </c>
      <c r="R3581">
        <v>59600741</v>
      </c>
      <c r="S3581">
        <v>59600741</v>
      </c>
      <c r="T3581">
        <v>59600741</v>
      </c>
      <c r="U3581">
        <v>59600741</v>
      </c>
      <c r="V3581">
        <v>59600741</v>
      </c>
      <c r="W3581">
        <v>59600741</v>
      </c>
      <c r="X3581">
        <v>59600741</v>
      </c>
      <c r="Y3581">
        <v>59600741</v>
      </c>
      <c r="Z3581">
        <v>59600741</v>
      </c>
      <c r="AA3581">
        <v>59600741</v>
      </c>
      <c r="AB3581">
        <v>59600741</v>
      </c>
      <c r="AC3581">
        <v>59600741</v>
      </c>
      <c r="AD3581">
        <v>59600741</v>
      </c>
      <c r="AE3581" t="s">
        <v>95</v>
      </c>
      <c r="AF3581" s="8">
        <v>45473</v>
      </c>
    </row>
    <row r="3582" spans="1:32" x14ac:dyDescent="0.25">
      <c r="A3582" t="s">
        <v>10196</v>
      </c>
      <c r="B3582" s="10">
        <v>2024</v>
      </c>
      <c r="C3582" s="8">
        <v>45383</v>
      </c>
      <c r="D3582" s="8">
        <v>45473</v>
      </c>
      <c r="E3582" t="s">
        <v>1621</v>
      </c>
      <c r="F3582">
        <v>100</v>
      </c>
      <c r="G3582" t="s">
        <v>224</v>
      </c>
      <c r="H3582" t="s">
        <v>1629</v>
      </c>
      <c r="I3582" t="s">
        <v>10197</v>
      </c>
      <c r="J3582" t="s">
        <v>10198</v>
      </c>
      <c r="K3582" t="s">
        <v>4053</v>
      </c>
      <c r="L3582" t="s">
        <v>3507</v>
      </c>
      <c r="M3582" t="s">
        <v>91</v>
      </c>
      <c r="N3582">
        <v>7468</v>
      </c>
      <c r="O3582" t="s">
        <v>93</v>
      </c>
      <c r="P3582">
        <v>7468</v>
      </c>
      <c r="Q3582" t="s">
        <v>93</v>
      </c>
      <c r="R3582">
        <v>59600742</v>
      </c>
      <c r="S3582">
        <v>59600742</v>
      </c>
      <c r="T3582">
        <v>59600742</v>
      </c>
      <c r="U3582">
        <v>59600742</v>
      </c>
      <c r="V3582">
        <v>59600742</v>
      </c>
      <c r="W3582">
        <v>59600742</v>
      </c>
      <c r="X3582">
        <v>59600742</v>
      </c>
      <c r="Y3582">
        <v>59600742</v>
      </c>
      <c r="Z3582">
        <v>59600742</v>
      </c>
      <c r="AA3582">
        <v>59600742</v>
      </c>
      <c r="AB3582">
        <v>59600742</v>
      </c>
      <c r="AC3582">
        <v>59600742</v>
      </c>
      <c r="AD3582">
        <v>59600742</v>
      </c>
      <c r="AE3582" t="s">
        <v>95</v>
      </c>
      <c r="AF3582" s="8">
        <v>45473</v>
      </c>
    </row>
    <row r="3583" spans="1:32" x14ac:dyDescent="0.25">
      <c r="A3583" t="s">
        <v>10199</v>
      </c>
      <c r="B3583" s="10">
        <v>2024</v>
      </c>
      <c r="C3583" s="8">
        <v>45383</v>
      </c>
      <c r="D3583" s="8">
        <v>45473</v>
      </c>
      <c r="E3583" t="s">
        <v>1621</v>
      </c>
      <c r="F3583">
        <v>100</v>
      </c>
      <c r="G3583" t="s">
        <v>1658</v>
      </c>
      <c r="H3583" t="s">
        <v>1629</v>
      </c>
      <c r="I3583" t="s">
        <v>1664</v>
      </c>
      <c r="J3583" t="s">
        <v>10200</v>
      </c>
      <c r="K3583" t="s">
        <v>1814</v>
      </c>
      <c r="L3583" t="s">
        <v>2994</v>
      </c>
      <c r="M3583" t="s">
        <v>137</v>
      </c>
      <c r="N3583">
        <v>7468</v>
      </c>
      <c r="O3583" t="s">
        <v>93</v>
      </c>
      <c r="P3583">
        <v>7468</v>
      </c>
      <c r="Q3583" t="s">
        <v>93</v>
      </c>
      <c r="R3583">
        <v>59600750</v>
      </c>
      <c r="S3583">
        <v>59600750</v>
      </c>
      <c r="T3583">
        <v>59600750</v>
      </c>
      <c r="U3583">
        <v>59600750</v>
      </c>
      <c r="V3583">
        <v>59600750</v>
      </c>
      <c r="W3583">
        <v>59600750</v>
      </c>
      <c r="X3583">
        <v>59600750</v>
      </c>
      <c r="Y3583">
        <v>59600750</v>
      </c>
      <c r="Z3583">
        <v>59600750</v>
      </c>
      <c r="AA3583">
        <v>59600750</v>
      </c>
      <c r="AB3583">
        <v>59600750</v>
      </c>
      <c r="AC3583">
        <v>59600750</v>
      </c>
      <c r="AD3583">
        <v>59600750</v>
      </c>
      <c r="AE3583" t="s">
        <v>95</v>
      </c>
      <c r="AF3583" s="8">
        <v>45473</v>
      </c>
    </row>
    <row r="3584" spans="1:32" x14ac:dyDescent="0.25">
      <c r="A3584" t="s">
        <v>10201</v>
      </c>
      <c r="B3584" s="10">
        <v>2024</v>
      </c>
      <c r="C3584" s="8">
        <v>45383</v>
      </c>
      <c r="D3584" s="8">
        <v>45473</v>
      </c>
      <c r="E3584" t="s">
        <v>1621</v>
      </c>
      <c r="F3584">
        <v>100</v>
      </c>
      <c r="G3584" t="s">
        <v>4922</v>
      </c>
      <c r="H3584" t="s">
        <v>1629</v>
      </c>
      <c r="I3584" t="s">
        <v>8589</v>
      </c>
      <c r="J3584" t="s">
        <v>6016</v>
      </c>
      <c r="K3584" t="s">
        <v>1814</v>
      </c>
      <c r="L3584" t="s">
        <v>453</v>
      </c>
      <c r="M3584" t="s">
        <v>91</v>
      </c>
      <c r="N3584">
        <v>7468</v>
      </c>
      <c r="O3584" t="s">
        <v>93</v>
      </c>
      <c r="P3584">
        <v>7468</v>
      </c>
      <c r="Q3584" t="s">
        <v>93</v>
      </c>
      <c r="R3584">
        <v>59600751</v>
      </c>
      <c r="S3584">
        <v>59600751</v>
      </c>
      <c r="T3584">
        <v>59600751</v>
      </c>
      <c r="U3584">
        <v>59600751</v>
      </c>
      <c r="V3584">
        <v>59600751</v>
      </c>
      <c r="W3584">
        <v>59600751</v>
      </c>
      <c r="X3584">
        <v>59600751</v>
      </c>
      <c r="Y3584">
        <v>59600751</v>
      </c>
      <c r="Z3584">
        <v>59600751</v>
      </c>
      <c r="AA3584">
        <v>59600751</v>
      </c>
      <c r="AB3584">
        <v>59600751</v>
      </c>
      <c r="AC3584">
        <v>59600751</v>
      </c>
      <c r="AD3584">
        <v>59600751</v>
      </c>
      <c r="AE3584" t="s">
        <v>95</v>
      </c>
      <c r="AF3584" s="8">
        <v>45473</v>
      </c>
    </row>
    <row r="3585" spans="1:32" x14ac:dyDescent="0.25">
      <c r="A3585" t="s">
        <v>10202</v>
      </c>
      <c r="B3585" s="10">
        <v>2024</v>
      </c>
      <c r="C3585" s="8">
        <v>45383</v>
      </c>
      <c r="D3585" s="8">
        <v>45473</v>
      </c>
      <c r="E3585" t="s">
        <v>1621</v>
      </c>
      <c r="F3585">
        <v>100</v>
      </c>
      <c r="G3585" t="s">
        <v>1634</v>
      </c>
      <c r="H3585" t="s">
        <v>1629</v>
      </c>
      <c r="I3585" t="s">
        <v>1636</v>
      </c>
      <c r="J3585" t="s">
        <v>10203</v>
      </c>
      <c r="K3585" t="s">
        <v>3574</v>
      </c>
      <c r="L3585" t="s">
        <v>10204</v>
      </c>
      <c r="M3585" t="s">
        <v>91</v>
      </c>
      <c r="N3585">
        <v>7468</v>
      </c>
      <c r="O3585" t="s">
        <v>93</v>
      </c>
      <c r="P3585">
        <v>7468</v>
      </c>
      <c r="Q3585" t="s">
        <v>93</v>
      </c>
      <c r="R3585">
        <v>59600752</v>
      </c>
      <c r="S3585">
        <v>59600752</v>
      </c>
      <c r="T3585">
        <v>59600752</v>
      </c>
      <c r="U3585">
        <v>59600752</v>
      </c>
      <c r="V3585">
        <v>59600752</v>
      </c>
      <c r="W3585">
        <v>59600752</v>
      </c>
      <c r="X3585">
        <v>59600752</v>
      </c>
      <c r="Y3585">
        <v>59600752</v>
      </c>
      <c r="Z3585">
        <v>59600752</v>
      </c>
      <c r="AA3585">
        <v>59600752</v>
      </c>
      <c r="AB3585">
        <v>59600752</v>
      </c>
      <c r="AC3585">
        <v>59600752</v>
      </c>
      <c r="AD3585">
        <v>59600752</v>
      </c>
      <c r="AE3585" t="s">
        <v>95</v>
      </c>
      <c r="AF3585" s="8">
        <v>45473</v>
      </c>
    </row>
    <row r="3586" spans="1:32" x14ac:dyDescent="0.25">
      <c r="A3586" t="s">
        <v>10205</v>
      </c>
      <c r="B3586" s="10">
        <v>2024</v>
      </c>
      <c r="C3586" s="8">
        <v>45383</v>
      </c>
      <c r="D3586" s="8">
        <v>45473</v>
      </c>
      <c r="E3586" t="s">
        <v>1621</v>
      </c>
      <c r="F3586">
        <v>100</v>
      </c>
      <c r="G3586" t="s">
        <v>1599</v>
      </c>
      <c r="H3586" t="s">
        <v>1635</v>
      </c>
      <c r="I3586" t="s">
        <v>1636</v>
      </c>
      <c r="J3586" t="s">
        <v>293</v>
      </c>
      <c r="K3586" t="s">
        <v>830</v>
      </c>
      <c r="L3586" t="s">
        <v>1261</v>
      </c>
      <c r="M3586" t="s">
        <v>91</v>
      </c>
      <c r="N3586">
        <v>7468</v>
      </c>
      <c r="O3586" t="s">
        <v>93</v>
      </c>
      <c r="P3586">
        <v>7468</v>
      </c>
      <c r="Q3586" t="s">
        <v>93</v>
      </c>
      <c r="R3586">
        <v>59600753</v>
      </c>
      <c r="S3586">
        <v>59600753</v>
      </c>
      <c r="T3586">
        <v>59600753</v>
      </c>
      <c r="U3586">
        <v>59600753</v>
      </c>
      <c r="V3586">
        <v>59600753</v>
      </c>
      <c r="W3586">
        <v>59600753</v>
      </c>
      <c r="X3586">
        <v>59600753</v>
      </c>
      <c r="Y3586">
        <v>59600753</v>
      </c>
      <c r="Z3586">
        <v>59600753</v>
      </c>
      <c r="AA3586">
        <v>59600753</v>
      </c>
      <c r="AB3586">
        <v>59600753</v>
      </c>
      <c r="AC3586">
        <v>59600753</v>
      </c>
      <c r="AD3586">
        <v>59600753</v>
      </c>
      <c r="AE3586" t="s">
        <v>95</v>
      </c>
      <c r="AF3586" s="8">
        <v>45473</v>
      </c>
    </row>
    <row r="3587" spans="1:32" x14ac:dyDescent="0.25">
      <c r="A3587" t="s">
        <v>10206</v>
      </c>
      <c r="B3587" s="10">
        <v>2024</v>
      </c>
      <c r="C3587" s="8">
        <v>45383</v>
      </c>
      <c r="D3587" s="8">
        <v>45473</v>
      </c>
      <c r="E3587" t="s">
        <v>1621</v>
      </c>
      <c r="F3587">
        <v>100</v>
      </c>
      <c r="G3587" t="s">
        <v>224</v>
      </c>
      <c r="H3587" t="s">
        <v>1629</v>
      </c>
      <c r="I3587" t="s">
        <v>10110</v>
      </c>
      <c r="J3587" t="s">
        <v>176</v>
      </c>
      <c r="K3587" t="s">
        <v>830</v>
      </c>
      <c r="L3587" t="s">
        <v>146</v>
      </c>
      <c r="M3587" t="s">
        <v>137</v>
      </c>
      <c r="N3587">
        <v>7468</v>
      </c>
      <c r="O3587" t="s">
        <v>93</v>
      </c>
      <c r="P3587">
        <v>7468</v>
      </c>
      <c r="Q3587" t="s">
        <v>93</v>
      </c>
      <c r="R3587">
        <v>59600754</v>
      </c>
      <c r="S3587">
        <v>59600754</v>
      </c>
      <c r="T3587">
        <v>59600754</v>
      </c>
      <c r="U3587">
        <v>59600754</v>
      </c>
      <c r="V3587">
        <v>59600754</v>
      </c>
      <c r="W3587">
        <v>59600754</v>
      </c>
      <c r="X3587">
        <v>59600754</v>
      </c>
      <c r="Y3587">
        <v>59600754</v>
      </c>
      <c r="Z3587">
        <v>59600754</v>
      </c>
      <c r="AA3587">
        <v>59600754</v>
      </c>
      <c r="AB3587">
        <v>59600754</v>
      </c>
      <c r="AC3587">
        <v>59600754</v>
      </c>
      <c r="AD3587">
        <v>59600754</v>
      </c>
      <c r="AE3587" t="s">
        <v>95</v>
      </c>
      <c r="AF3587" s="8">
        <v>45473</v>
      </c>
    </row>
    <row r="3588" spans="1:32" x14ac:dyDescent="0.25">
      <c r="A3588" t="s">
        <v>10207</v>
      </c>
      <c r="B3588" s="10">
        <v>2024</v>
      </c>
      <c r="C3588" s="8">
        <v>45383</v>
      </c>
      <c r="D3588" s="8">
        <v>45473</v>
      </c>
      <c r="E3588" t="s">
        <v>1621</v>
      </c>
      <c r="F3588">
        <v>100</v>
      </c>
      <c r="G3588" t="s">
        <v>1529</v>
      </c>
      <c r="H3588" t="s">
        <v>1629</v>
      </c>
      <c r="I3588" t="s">
        <v>3431</v>
      </c>
      <c r="J3588" t="s">
        <v>824</v>
      </c>
      <c r="K3588" t="s">
        <v>830</v>
      </c>
      <c r="L3588" t="s">
        <v>316</v>
      </c>
      <c r="M3588" t="s">
        <v>91</v>
      </c>
      <c r="N3588">
        <v>7468</v>
      </c>
      <c r="O3588" t="s">
        <v>93</v>
      </c>
      <c r="P3588">
        <v>7468</v>
      </c>
      <c r="Q3588" t="s">
        <v>93</v>
      </c>
      <c r="R3588">
        <v>59600755</v>
      </c>
      <c r="S3588">
        <v>59600755</v>
      </c>
      <c r="T3588">
        <v>59600755</v>
      </c>
      <c r="U3588">
        <v>59600755</v>
      </c>
      <c r="V3588">
        <v>59600755</v>
      </c>
      <c r="W3588">
        <v>59600755</v>
      </c>
      <c r="X3588">
        <v>59600755</v>
      </c>
      <c r="Y3588">
        <v>59600755</v>
      </c>
      <c r="Z3588">
        <v>59600755</v>
      </c>
      <c r="AA3588">
        <v>59600755</v>
      </c>
      <c r="AB3588">
        <v>59600755</v>
      </c>
      <c r="AC3588">
        <v>59600755</v>
      </c>
      <c r="AD3588">
        <v>59600755</v>
      </c>
      <c r="AE3588" t="s">
        <v>95</v>
      </c>
      <c r="AF3588" s="8">
        <v>45473</v>
      </c>
    </row>
    <row r="3589" spans="1:32" x14ac:dyDescent="0.25">
      <c r="A3589" t="s">
        <v>10208</v>
      </c>
      <c r="B3589" s="10">
        <v>2024</v>
      </c>
      <c r="C3589" s="8">
        <v>45383</v>
      </c>
      <c r="D3589" s="8">
        <v>45473</v>
      </c>
      <c r="E3589" t="s">
        <v>1621</v>
      </c>
      <c r="F3589">
        <v>100</v>
      </c>
      <c r="G3589" t="s">
        <v>1599</v>
      </c>
      <c r="H3589" t="s">
        <v>1635</v>
      </c>
      <c r="I3589" t="s">
        <v>1636</v>
      </c>
      <c r="J3589" t="s">
        <v>10209</v>
      </c>
      <c r="K3589" t="s">
        <v>830</v>
      </c>
      <c r="L3589" t="s">
        <v>146</v>
      </c>
      <c r="M3589" t="s">
        <v>91</v>
      </c>
      <c r="N3589">
        <v>7468</v>
      </c>
      <c r="O3589" t="s">
        <v>93</v>
      </c>
      <c r="P3589">
        <v>7468</v>
      </c>
      <c r="Q3589" t="s">
        <v>93</v>
      </c>
      <c r="R3589">
        <v>59600756</v>
      </c>
      <c r="S3589">
        <v>59600756</v>
      </c>
      <c r="T3589">
        <v>59600756</v>
      </c>
      <c r="U3589">
        <v>59600756</v>
      </c>
      <c r="V3589">
        <v>59600756</v>
      </c>
      <c r="W3589">
        <v>59600756</v>
      </c>
      <c r="X3589">
        <v>59600756</v>
      </c>
      <c r="Y3589">
        <v>59600756</v>
      </c>
      <c r="Z3589">
        <v>59600756</v>
      </c>
      <c r="AA3589">
        <v>59600756</v>
      </c>
      <c r="AB3589">
        <v>59600756</v>
      </c>
      <c r="AC3589">
        <v>59600756</v>
      </c>
      <c r="AD3589">
        <v>59600756</v>
      </c>
      <c r="AE3589" t="s">
        <v>95</v>
      </c>
      <c r="AF3589" s="8">
        <v>45473</v>
      </c>
    </row>
    <row r="3590" spans="1:32" x14ac:dyDescent="0.25">
      <c r="A3590" t="s">
        <v>10210</v>
      </c>
      <c r="B3590" s="10">
        <v>2024</v>
      </c>
      <c r="C3590" s="8">
        <v>45383</v>
      </c>
      <c r="D3590" s="8">
        <v>45473</v>
      </c>
      <c r="E3590" t="s">
        <v>1621</v>
      </c>
      <c r="F3590">
        <v>100</v>
      </c>
      <c r="G3590" t="s">
        <v>224</v>
      </c>
      <c r="H3590" t="s">
        <v>1629</v>
      </c>
      <c r="I3590" t="s">
        <v>4409</v>
      </c>
      <c r="J3590" t="s">
        <v>4910</v>
      </c>
      <c r="K3590" t="s">
        <v>453</v>
      </c>
      <c r="L3590" t="s">
        <v>794</v>
      </c>
      <c r="M3590" t="s">
        <v>137</v>
      </c>
      <c r="N3590">
        <v>7468</v>
      </c>
      <c r="O3590" t="s">
        <v>93</v>
      </c>
      <c r="P3590">
        <v>7468</v>
      </c>
      <c r="Q3590" t="s">
        <v>93</v>
      </c>
      <c r="R3590">
        <v>59600763</v>
      </c>
      <c r="S3590">
        <v>59600763</v>
      </c>
      <c r="T3590">
        <v>59600763</v>
      </c>
      <c r="U3590">
        <v>59600763</v>
      </c>
      <c r="V3590">
        <v>59600763</v>
      </c>
      <c r="W3590">
        <v>59600763</v>
      </c>
      <c r="X3590">
        <v>59600763</v>
      </c>
      <c r="Y3590">
        <v>59600763</v>
      </c>
      <c r="Z3590">
        <v>59600763</v>
      </c>
      <c r="AA3590">
        <v>59600763</v>
      </c>
      <c r="AB3590">
        <v>59600763</v>
      </c>
      <c r="AC3590">
        <v>59600763</v>
      </c>
      <c r="AD3590">
        <v>59600763</v>
      </c>
      <c r="AE3590" t="s">
        <v>95</v>
      </c>
      <c r="AF3590" s="8">
        <v>45473</v>
      </c>
    </row>
    <row r="3591" spans="1:32" x14ac:dyDescent="0.25">
      <c r="A3591" t="s">
        <v>10211</v>
      </c>
      <c r="B3591" s="10">
        <v>2024</v>
      </c>
      <c r="C3591" s="8">
        <v>45383</v>
      </c>
      <c r="D3591" s="8">
        <v>45473</v>
      </c>
      <c r="E3591" t="s">
        <v>1621</v>
      </c>
      <c r="F3591">
        <v>100</v>
      </c>
      <c r="G3591" t="s">
        <v>3401</v>
      </c>
      <c r="H3591" t="s">
        <v>1623</v>
      </c>
      <c r="I3591" t="s">
        <v>2534</v>
      </c>
      <c r="J3591" t="s">
        <v>10212</v>
      </c>
      <c r="K3591" t="s">
        <v>453</v>
      </c>
      <c r="L3591" t="s">
        <v>678</v>
      </c>
      <c r="M3591" t="s">
        <v>137</v>
      </c>
      <c r="N3591">
        <v>7468</v>
      </c>
      <c r="O3591" t="s">
        <v>93</v>
      </c>
      <c r="P3591">
        <v>7468</v>
      </c>
      <c r="Q3591" t="s">
        <v>93</v>
      </c>
      <c r="R3591">
        <v>59600764</v>
      </c>
      <c r="S3591">
        <v>59600764</v>
      </c>
      <c r="T3591">
        <v>59600764</v>
      </c>
      <c r="U3591">
        <v>59600764</v>
      </c>
      <c r="V3591">
        <v>59600764</v>
      </c>
      <c r="W3591">
        <v>59600764</v>
      </c>
      <c r="X3591">
        <v>59600764</v>
      </c>
      <c r="Y3591">
        <v>59600764</v>
      </c>
      <c r="Z3591">
        <v>59600764</v>
      </c>
      <c r="AA3591">
        <v>59600764</v>
      </c>
      <c r="AB3591">
        <v>59600764</v>
      </c>
      <c r="AC3591">
        <v>59600764</v>
      </c>
      <c r="AD3591">
        <v>59600764</v>
      </c>
      <c r="AE3591" t="s">
        <v>95</v>
      </c>
      <c r="AF3591" s="8">
        <v>45473</v>
      </c>
    </row>
    <row r="3592" spans="1:32" x14ac:dyDescent="0.25">
      <c r="A3592" t="s">
        <v>10213</v>
      </c>
      <c r="B3592" s="10">
        <v>2024</v>
      </c>
      <c r="C3592" s="8">
        <v>45383</v>
      </c>
      <c r="D3592" s="8">
        <v>45473</v>
      </c>
      <c r="E3592" t="s">
        <v>1621</v>
      </c>
      <c r="F3592">
        <v>100</v>
      </c>
      <c r="G3592" t="s">
        <v>1634</v>
      </c>
      <c r="H3592" t="s">
        <v>1635</v>
      </c>
      <c r="I3592" t="s">
        <v>1636</v>
      </c>
      <c r="J3592" t="s">
        <v>1305</v>
      </c>
      <c r="K3592" t="s">
        <v>453</v>
      </c>
      <c r="L3592" t="s">
        <v>1638</v>
      </c>
      <c r="M3592" t="s">
        <v>137</v>
      </c>
      <c r="N3592">
        <v>7468</v>
      </c>
      <c r="O3592" t="s">
        <v>93</v>
      </c>
      <c r="P3592">
        <v>7468</v>
      </c>
      <c r="Q3592" t="s">
        <v>93</v>
      </c>
      <c r="R3592">
        <v>59600765</v>
      </c>
      <c r="S3592">
        <v>59600765</v>
      </c>
      <c r="T3592">
        <v>59600765</v>
      </c>
      <c r="U3592">
        <v>59600765</v>
      </c>
      <c r="V3592">
        <v>59600765</v>
      </c>
      <c r="W3592">
        <v>59600765</v>
      </c>
      <c r="X3592">
        <v>59600765</v>
      </c>
      <c r="Y3592">
        <v>59600765</v>
      </c>
      <c r="Z3592">
        <v>59600765</v>
      </c>
      <c r="AA3592">
        <v>59600765</v>
      </c>
      <c r="AB3592">
        <v>59600765</v>
      </c>
      <c r="AC3592">
        <v>59600765</v>
      </c>
      <c r="AD3592">
        <v>59600765</v>
      </c>
      <c r="AE3592" t="s">
        <v>95</v>
      </c>
      <c r="AF3592" s="8">
        <v>45473</v>
      </c>
    </row>
    <row r="3593" spans="1:32" x14ac:dyDescent="0.25">
      <c r="A3593" t="s">
        <v>10214</v>
      </c>
      <c r="B3593" s="10">
        <v>2024</v>
      </c>
      <c r="C3593" s="8">
        <v>45383</v>
      </c>
      <c r="D3593" s="8">
        <v>45473</v>
      </c>
      <c r="E3593" t="s">
        <v>1621</v>
      </c>
      <c r="F3593">
        <v>100</v>
      </c>
      <c r="G3593" t="s">
        <v>224</v>
      </c>
      <c r="H3593" t="s">
        <v>1623</v>
      </c>
      <c r="I3593" t="s">
        <v>4409</v>
      </c>
      <c r="J3593" t="s">
        <v>638</v>
      </c>
      <c r="K3593" t="s">
        <v>453</v>
      </c>
      <c r="L3593" t="s">
        <v>794</v>
      </c>
      <c r="M3593" t="s">
        <v>91</v>
      </c>
      <c r="N3593">
        <v>7468</v>
      </c>
      <c r="O3593" t="s">
        <v>93</v>
      </c>
      <c r="P3593">
        <v>7468</v>
      </c>
      <c r="Q3593" t="s">
        <v>93</v>
      </c>
      <c r="R3593">
        <v>59600766</v>
      </c>
      <c r="S3593">
        <v>59600766</v>
      </c>
      <c r="T3593">
        <v>59600766</v>
      </c>
      <c r="U3593">
        <v>59600766</v>
      </c>
      <c r="V3593">
        <v>59600766</v>
      </c>
      <c r="W3593">
        <v>59600766</v>
      </c>
      <c r="X3593">
        <v>59600766</v>
      </c>
      <c r="Y3593">
        <v>59600766</v>
      </c>
      <c r="Z3593">
        <v>59600766</v>
      </c>
      <c r="AA3593">
        <v>59600766</v>
      </c>
      <c r="AB3593">
        <v>59600766</v>
      </c>
      <c r="AC3593">
        <v>59600766</v>
      </c>
      <c r="AD3593">
        <v>59600766</v>
      </c>
      <c r="AE3593" t="s">
        <v>95</v>
      </c>
      <c r="AF3593" s="8">
        <v>45473</v>
      </c>
    </row>
    <row r="3594" spans="1:32" x14ac:dyDescent="0.25">
      <c r="A3594" t="s">
        <v>10215</v>
      </c>
      <c r="B3594" s="10">
        <v>2024</v>
      </c>
      <c r="C3594" s="8">
        <v>45383</v>
      </c>
      <c r="D3594" s="8">
        <v>45473</v>
      </c>
      <c r="E3594" t="s">
        <v>1621</v>
      </c>
      <c r="F3594">
        <v>100</v>
      </c>
      <c r="G3594" t="s">
        <v>1634</v>
      </c>
      <c r="H3594" t="s">
        <v>1635</v>
      </c>
      <c r="I3594" t="s">
        <v>1636</v>
      </c>
      <c r="J3594" t="s">
        <v>10216</v>
      </c>
      <c r="K3594" t="s">
        <v>453</v>
      </c>
      <c r="L3594" t="s">
        <v>1638</v>
      </c>
      <c r="M3594" t="s">
        <v>91</v>
      </c>
      <c r="N3594">
        <v>7468</v>
      </c>
      <c r="O3594" t="s">
        <v>93</v>
      </c>
      <c r="P3594">
        <v>7468</v>
      </c>
      <c r="Q3594" t="s">
        <v>93</v>
      </c>
      <c r="R3594">
        <v>59600767</v>
      </c>
      <c r="S3594">
        <v>59600767</v>
      </c>
      <c r="T3594">
        <v>59600767</v>
      </c>
      <c r="U3594">
        <v>59600767</v>
      </c>
      <c r="V3594">
        <v>59600767</v>
      </c>
      <c r="W3594">
        <v>59600767</v>
      </c>
      <c r="X3594">
        <v>59600767</v>
      </c>
      <c r="Y3594">
        <v>59600767</v>
      </c>
      <c r="Z3594">
        <v>59600767</v>
      </c>
      <c r="AA3594">
        <v>59600767</v>
      </c>
      <c r="AB3594">
        <v>59600767</v>
      </c>
      <c r="AC3594">
        <v>59600767</v>
      </c>
      <c r="AD3594">
        <v>59600767</v>
      </c>
      <c r="AE3594" t="s">
        <v>95</v>
      </c>
      <c r="AF3594" s="8">
        <v>45473</v>
      </c>
    </row>
    <row r="3595" spans="1:32" x14ac:dyDescent="0.25">
      <c r="A3595" t="s">
        <v>10217</v>
      </c>
      <c r="B3595" s="10">
        <v>2024</v>
      </c>
      <c r="C3595" s="8">
        <v>45383</v>
      </c>
      <c r="D3595" s="8">
        <v>45473</v>
      </c>
      <c r="E3595" t="s">
        <v>1621</v>
      </c>
      <c r="F3595">
        <v>100</v>
      </c>
      <c r="G3595" t="s">
        <v>1634</v>
      </c>
      <c r="H3595" t="s">
        <v>1635</v>
      </c>
      <c r="I3595" t="s">
        <v>1636</v>
      </c>
      <c r="J3595" t="s">
        <v>10218</v>
      </c>
      <c r="K3595" t="s">
        <v>453</v>
      </c>
      <c r="L3595" t="s">
        <v>146</v>
      </c>
      <c r="M3595" t="s">
        <v>137</v>
      </c>
      <c r="N3595">
        <v>7468</v>
      </c>
      <c r="O3595" t="s">
        <v>93</v>
      </c>
      <c r="P3595">
        <v>7468</v>
      </c>
      <c r="Q3595" t="s">
        <v>93</v>
      </c>
      <c r="R3595">
        <v>59600768</v>
      </c>
      <c r="S3595">
        <v>59600768</v>
      </c>
      <c r="T3595">
        <v>59600768</v>
      </c>
      <c r="U3595">
        <v>59600768</v>
      </c>
      <c r="V3595">
        <v>59600768</v>
      </c>
      <c r="W3595">
        <v>59600768</v>
      </c>
      <c r="X3595">
        <v>59600768</v>
      </c>
      <c r="Y3595">
        <v>59600768</v>
      </c>
      <c r="Z3595">
        <v>59600768</v>
      </c>
      <c r="AA3595">
        <v>59600768</v>
      </c>
      <c r="AB3595">
        <v>59600768</v>
      </c>
      <c r="AC3595">
        <v>59600768</v>
      </c>
      <c r="AD3595">
        <v>59600768</v>
      </c>
      <c r="AE3595" t="s">
        <v>95</v>
      </c>
      <c r="AF3595" s="8">
        <v>45473</v>
      </c>
    </row>
    <row r="3596" spans="1:32" x14ac:dyDescent="0.25">
      <c r="A3596" t="s">
        <v>10219</v>
      </c>
      <c r="B3596" s="10">
        <v>2024</v>
      </c>
      <c r="C3596" s="8">
        <v>45383</v>
      </c>
      <c r="D3596" s="8">
        <v>45473</v>
      </c>
      <c r="E3596" t="s">
        <v>1621</v>
      </c>
      <c r="F3596">
        <v>100</v>
      </c>
      <c r="G3596" t="s">
        <v>1658</v>
      </c>
      <c r="H3596" t="s">
        <v>1629</v>
      </c>
      <c r="I3596" t="s">
        <v>3405</v>
      </c>
      <c r="J3596" t="s">
        <v>523</v>
      </c>
      <c r="K3596" t="s">
        <v>453</v>
      </c>
      <c r="L3596" t="s">
        <v>1862</v>
      </c>
      <c r="M3596" t="s">
        <v>91</v>
      </c>
      <c r="N3596">
        <v>7468</v>
      </c>
      <c r="O3596" t="s">
        <v>93</v>
      </c>
      <c r="P3596">
        <v>7468</v>
      </c>
      <c r="Q3596" t="s">
        <v>93</v>
      </c>
      <c r="R3596">
        <v>59600774</v>
      </c>
      <c r="S3596">
        <v>59600774</v>
      </c>
      <c r="T3596">
        <v>59600774</v>
      </c>
      <c r="U3596">
        <v>59600774</v>
      </c>
      <c r="V3596">
        <v>59600774</v>
      </c>
      <c r="W3596">
        <v>59600774</v>
      </c>
      <c r="X3596">
        <v>59600774</v>
      </c>
      <c r="Y3596">
        <v>59600774</v>
      </c>
      <c r="Z3596">
        <v>59600774</v>
      </c>
      <c r="AA3596">
        <v>59600774</v>
      </c>
      <c r="AB3596">
        <v>59600774</v>
      </c>
      <c r="AC3596">
        <v>59600774</v>
      </c>
      <c r="AD3596">
        <v>59600774</v>
      </c>
      <c r="AE3596" t="s">
        <v>95</v>
      </c>
      <c r="AF3596" s="8">
        <v>45473</v>
      </c>
    </row>
    <row r="3597" spans="1:32" x14ac:dyDescent="0.25">
      <c r="A3597" t="s">
        <v>10220</v>
      </c>
      <c r="B3597" s="10">
        <v>2024</v>
      </c>
      <c r="C3597" s="8">
        <v>45383</v>
      </c>
      <c r="D3597" s="8">
        <v>45473</v>
      </c>
      <c r="E3597" t="s">
        <v>1621</v>
      </c>
      <c r="F3597">
        <v>100</v>
      </c>
      <c r="G3597" t="s">
        <v>224</v>
      </c>
      <c r="H3597" t="s">
        <v>1629</v>
      </c>
      <c r="I3597" t="s">
        <v>10221</v>
      </c>
      <c r="J3597" t="s">
        <v>2725</v>
      </c>
      <c r="K3597" t="s">
        <v>453</v>
      </c>
      <c r="L3597" t="s">
        <v>673</v>
      </c>
      <c r="M3597" t="s">
        <v>137</v>
      </c>
      <c r="N3597">
        <v>7468</v>
      </c>
      <c r="O3597" t="s">
        <v>93</v>
      </c>
      <c r="P3597">
        <v>7468</v>
      </c>
      <c r="Q3597" t="s">
        <v>93</v>
      </c>
      <c r="R3597">
        <v>59600775</v>
      </c>
      <c r="S3597">
        <v>59600775</v>
      </c>
      <c r="T3597">
        <v>59600775</v>
      </c>
      <c r="U3597">
        <v>59600775</v>
      </c>
      <c r="V3597">
        <v>59600775</v>
      </c>
      <c r="W3597">
        <v>59600775</v>
      </c>
      <c r="X3597">
        <v>59600775</v>
      </c>
      <c r="Y3597">
        <v>59600775</v>
      </c>
      <c r="Z3597">
        <v>59600775</v>
      </c>
      <c r="AA3597">
        <v>59600775</v>
      </c>
      <c r="AB3597">
        <v>59600775</v>
      </c>
      <c r="AC3597">
        <v>59600775</v>
      </c>
      <c r="AD3597">
        <v>59600775</v>
      </c>
      <c r="AE3597" t="s">
        <v>95</v>
      </c>
      <c r="AF3597" s="8">
        <v>45473</v>
      </c>
    </row>
    <row r="3598" spans="1:32" x14ac:dyDescent="0.25">
      <c r="A3598" t="s">
        <v>10222</v>
      </c>
      <c r="B3598" s="10">
        <v>2024</v>
      </c>
      <c r="C3598" s="8">
        <v>45383</v>
      </c>
      <c r="D3598" s="8">
        <v>45473</v>
      </c>
      <c r="E3598" t="s">
        <v>1621</v>
      </c>
      <c r="F3598">
        <v>100</v>
      </c>
      <c r="G3598" t="s">
        <v>1634</v>
      </c>
      <c r="H3598" t="s">
        <v>1635</v>
      </c>
      <c r="I3598" t="s">
        <v>1636</v>
      </c>
      <c r="J3598" t="s">
        <v>4810</v>
      </c>
      <c r="K3598" t="s">
        <v>453</v>
      </c>
      <c r="L3598" t="s">
        <v>10223</v>
      </c>
      <c r="M3598" t="s">
        <v>91</v>
      </c>
      <c r="N3598">
        <v>7468</v>
      </c>
      <c r="O3598" t="s">
        <v>93</v>
      </c>
      <c r="P3598">
        <v>7468</v>
      </c>
      <c r="Q3598" t="s">
        <v>93</v>
      </c>
      <c r="R3598">
        <v>59600776</v>
      </c>
      <c r="S3598">
        <v>59600776</v>
      </c>
      <c r="T3598">
        <v>59600776</v>
      </c>
      <c r="U3598">
        <v>59600776</v>
      </c>
      <c r="V3598">
        <v>59600776</v>
      </c>
      <c r="W3598">
        <v>59600776</v>
      </c>
      <c r="X3598">
        <v>59600776</v>
      </c>
      <c r="Y3598">
        <v>59600776</v>
      </c>
      <c r="Z3598">
        <v>59600776</v>
      </c>
      <c r="AA3598">
        <v>59600776</v>
      </c>
      <c r="AB3598">
        <v>59600776</v>
      </c>
      <c r="AC3598">
        <v>59600776</v>
      </c>
      <c r="AD3598">
        <v>59600776</v>
      </c>
      <c r="AE3598" t="s">
        <v>95</v>
      </c>
      <c r="AF3598" s="8">
        <v>45473</v>
      </c>
    </row>
    <row r="3599" spans="1:32" x14ac:dyDescent="0.25">
      <c r="A3599" t="s">
        <v>10224</v>
      </c>
      <c r="B3599" s="10">
        <v>2024</v>
      </c>
      <c r="C3599" s="8">
        <v>45383</v>
      </c>
      <c r="D3599" s="8">
        <v>45473</v>
      </c>
      <c r="E3599" t="s">
        <v>1621</v>
      </c>
      <c r="F3599">
        <v>100</v>
      </c>
      <c r="G3599" t="s">
        <v>1663</v>
      </c>
      <c r="H3599" t="s">
        <v>1629</v>
      </c>
      <c r="I3599" t="s">
        <v>1659</v>
      </c>
      <c r="J3599" t="s">
        <v>118</v>
      </c>
      <c r="K3599" t="s">
        <v>453</v>
      </c>
      <c r="L3599" t="s">
        <v>90</v>
      </c>
      <c r="M3599" t="s">
        <v>91</v>
      </c>
      <c r="N3599">
        <v>7468</v>
      </c>
      <c r="O3599" t="s">
        <v>93</v>
      </c>
      <c r="P3599">
        <v>7468</v>
      </c>
      <c r="Q3599" t="s">
        <v>93</v>
      </c>
      <c r="R3599">
        <v>59600777</v>
      </c>
      <c r="S3599">
        <v>59600777</v>
      </c>
      <c r="T3599">
        <v>59600777</v>
      </c>
      <c r="U3599">
        <v>59600777</v>
      </c>
      <c r="V3599">
        <v>59600777</v>
      </c>
      <c r="W3599">
        <v>59600777</v>
      </c>
      <c r="X3599">
        <v>59600777</v>
      </c>
      <c r="Y3599">
        <v>59600777</v>
      </c>
      <c r="Z3599">
        <v>59600777</v>
      </c>
      <c r="AA3599">
        <v>59600777</v>
      </c>
      <c r="AB3599">
        <v>59600777</v>
      </c>
      <c r="AC3599">
        <v>59600777</v>
      </c>
      <c r="AD3599">
        <v>59600777</v>
      </c>
      <c r="AE3599" t="s">
        <v>95</v>
      </c>
      <c r="AF3599" s="8">
        <v>45473</v>
      </c>
    </row>
    <row r="3600" spans="1:32" x14ac:dyDescent="0.25">
      <c r="A3600" t="s">
        <v>10225</v>
      </c>
      <c r="B3600" s="10">
        <v>2024</v>
      </c>
      <c r="C3600" s="8">
        <v>45383</v>
      </c>
      <c r="D3600" s="8">
        <v>45473</v>
      </c>
      <c r="E3600" t="s">
        <v>1621</v>
      </c>
      <c r="F3600">
        <v>100</v>
      </c>
      <c r="G3600" t="s">
        <v>1599</v>
      </c>
      <c r="H3600" t="s">
        <v>1623</v>
      </c>
      <c r="I3600" t="s">
        <v>1636</v>
      </c>
      <c r="J3600" t="s">
        <v>10226</v>
      </c>
      <c r="K3600" t="s">
        <v>453</v>
      </c>
      <c r="L3600" t="s">
        <v>4414</v>
      </c>
      <c r="M3600" t="s">
        <v>91</v>
      </c>
      <c r="N3600">
        <v>7468</v>
      </c>
      <c r="O3600" t="s">
        <v>93</v>
      </c>
      <c r="P3600">
        <v>7468</v>
      </c>
      <c r="Q3600" t="s">
        <v>93</v>
      </c>
      <c r="R3600">
        <v>59600778</v>
      </c>
      <c r="S3600">
        <v>59600778</v>
      </c>
      <c r="T3600">
        <v>59600778</v>
      </c>
      <c r="U3600">
        <v>59600778</v>
      </c>
      <c r="V3600">
        <v>59600778</v>
      </c>
      <c r="W3600">
        <v>59600778</v>
      </c>
      <c r="X3600">
        <v>59600778</v>
      </c>
      <c r="Y3600">
        <v>59600778</v>
      </c>
      <c r="Z3600">
        <v>59600778</v>
      </c>
      <c r="AA3600">
        <v>59600778</v>
      </c>
      <c r="AB3600">
        <v>59600778</v>
      </c>
      <c r="AC3600">
        <v>59600778</v>
      </c>
      <c r="AD3600">
        <v>59600778</v>
      </c>
      <c r="AE3600" t="s">
        <v>95</v>
      </c>
      <c r="AF3600" s="8">
        <v>45473</v>
      </c>
    </row>
    <row r="3601" spans="1:32" x14ac:dyDescent="0.25">
      <c r="A3601" t="s">
        <v>10227</v>
      </c>
      <c r="B3601" s="10">
        <v>2024</v>
      </c>
      <c r="C3601" s="8">
        <v>45383</v>
      </c>
      <c r="D3601" s="8">
        <v>45473</v>
      </c>
      <c r="E3601" t="s">
        <v>1621</v>
      </c>
      <c r="F3601">
        <v>100</v>
      </c>
      <c r="G3601" t="s">
        <v>3467</v>
      </c>
      <c r="H3601" t="s">
        <v>1629</v>
      </c>
      <c r="I3601" t="s">
        <v>3462</v>
      </c>
      <c r="J3601" t="s">
        <v>667</v>
      </c>
      <c r="K3601" t="s">
        <v>220</v>
      </c>
      <c r="L3601" t="s">
        <v>1261</v>
      </c>
      <c r="M3601" t="s">
        <v>91</v>
      </c>
      <c r="N3601">
        <v>7468</v>
      </c>
      <c r="O3601" t="s">
        <v>93</v>
      </c>
      <c r="P3601">
        <v>7468</v>
      </c>
      <c r="Q3601" t="s">
        <v>93</v>
      </c>
      <c r="R3601">
        <v>59600779</v>
      </c>
      <c r="S3601">
        <v>59600779</v>
      </c>
      <c r="T3601">
        <v>59600779</v>
      </c>
      <c r="U3601">
        <v>59600779</v>
      </c>
      <c r="V3601">
        <v>59600779</v>
      </c>
      <c r="W3601">
        <v>59600779</v>
      </c>
      <c r="X3601">
        <v>59600779</v>
      </c>
      <c r="Y3601">
        <v>59600779</v>
      </c>
      <c r="Z3601">
        <v>59600779</v>
      </c>
      <c r="AA3601">
        <v>59600779</v>
      </c>
      <c r="AB3601">
        <v>59600779</v>
      </c>
      <c r="AC3601">
        <v>59600779</v>
      </c>
      <c r="AD3601">
        <v>59600779</v>
      </c>
      <c r="AE3601" t="s">
        <v>95</v>
      </c>
      <c r="AF3601" s="8">
        <v>45473</v>
      </c>
    </row>
    <row r="3602" spans="1:32" x14ac:dyDescent="0.25">
      <c r="A3602" t="s">
        <v>10228</v>
      </c>
      <c r="B3602" s="10">
        <v>2024</v>
      </c>
      <c r="C3602" s="8">
        <v>45383</v>
      </c>
      <c r="D3602" s="8">
        <v>45473</v>
      </c>
      <c r="E3602" t="s">
        <v>1621</v>
      </c>
      <c r="F3602">
        <v>100</v>
      </c>
      <c r="G3602" t="s">
        <v>224</v>
      </c>
      <c r="H3602" t="s">
        <v>1629</v>
      </c>
      <c r="I3602" t="s">
        <v>10229</v>
      </c>
      <c r="J3602" t="s">
        <v>10230</v>
      </c>
      <c r="K3602" t="s">
        <v>1050</v>
      </c>
      <c r="L3602" t="s">
        <v>3386</v>
      </c>
      <c r="M3602" t="s">
        <v>91</v>
      </c>
      <c r="N3602">
        <v>7468</v>
      </c>
      <c r="O3602" t="s">
        <v>93</v>
      </c>
      <c r="P3602">
        <v>7468</v>
      </c>
      <c r="Q3602" t="s">
        <v>93</v>
      </c>
      <c r="R3602">
        <v>59600793</v>
      </c>
      <c r="S3602">
        <v>59600793</v>
      </c>
      <c r="T3602">
        <v>59600793</v>
      </c>
      <c r="U3602">
        <v>59600793</v>
      </c>
      <c r="V3602">
        <v>59600793</v>
      </c>
      <c r="W3602">
        <v>59600793</v>
      </c>
      <c r="X3602">
        <v>59600793</v>
      </c>
      <c r="Y3602">
        <v>59600793</v>
      </c>
      <c r="Z3602">
        <v>59600793</v>
      </c>
      <c r="AA3602">
        <v>59600793</v>
      </c>
      <c r="AB3602">
        <v>59600793</v>
      </c>
      <c r="AC3602">
        <v>59600793</v>
      </c>
      <c r="AD3602">
        <v>59600793</v>
      </c>
      <c r="AE3602" t="s">
        <v>95</v>
      </c>
      <c r="AF3602" s="8">
        <v>45473</v>
      </c>
    </row>
    <row r="3603" spans="1:32" x14ac:dyDescent="0.25">
      <c r="A3603" t="s">
        <v>10231</v>
      </c>
      <c r="B3603" s="10">
        <v>2024</v>
      </c>
      <c r="C3603" s="8">
        <v>45383</v>
      </c>
      <c r="D3603" s="8">
        <v>45473</v>
      </c>
      <c r="E3603" t="s">
        <v>1621</v>
      </c>
      <c r="F3603">
        <v>100</v>
      </c>
      <c r="G3603" t="s">
        <v>181</v>
      </c>
      <c r="H3603" t="s">
        <v>1635</v>
      </c>
      <c r="I3603" t="s">
        <v>10232</v>
      </c>
      <c r="J3603" t="s">
        <v>651</v>
      </c>
      <c r="K3603" t="s">
        <v>90</v>
      </c>
      <c r="L3603" t="s">
        <v>89</v>
      </c>
      <c r="M3603" t="s">
        <v>137</v>
      </c>
      <c r="N3603">
        <v>7468</v>
      </c>
      <c r="O3603" t="s">
        <v>93</v>
      </c>
      <c r="P3603">
        <v>7468</v>
      </c>
      <c r="Q3603" t="s">
        <v>93</v>
      </c>
      <c r="R3603">
        <v>59600794</v>
      </c>
      <c r="S3603">
        <v>59600794</v>
      </c>
      <c r="T3603">
        <v>59600794</v>
      </c>
      <c r="U3603">
        <v>59600794</v>
      </c>
      <c r="V3603">
        <v>59600794</v>
      </c>
      <c r="W3603">
        <v>59600794</v>
      </c>
      <c r="X3603">
        <v>59600794</v>
      </c>
      <c r="Y3603">
        <v>59600794</v>
      </c>
      <c r="Z3603">
        <v>59600794</v>
      </c>
      <c r="AA3603">
        <v>59600794</v>
      </c>
      <c r="AB3603">
        <v>59600794</v>
      </c>
      <c r="AC3603">
        <v>59600794</v>
      </c>
      <c r="AD3603">
        <v>59600794</v>
      </c>
      <c r="AE3603" t="s">
        <v>95</v>
      </c>
      <c r="AF3603" s="8">
        <v>45473</v>
      </c>
    </row>
    <row r="3604" spans="1:32" x14ac:dyDescent="0.25">
      <c r="A3604" t="s">
        <v>10233</v>
      </c>
      <c r="B3604" s="10">
        <v>2024</v>
      </c>
      <c r="C3604" s="8">
        <v>45383</v>
      </c>
      <c r="D3604" s="8">
        <v>45473</v>
      </c>
      <c r="E3604" t="s">
        <v>1621</v>
      </c>
      <c r="F3604">
        <v>100</v>
      </c>
      <c r="G3604" t="s">
        <v>10234</v>
      </c>
      <c r="H3604" t="s">
        <v>1635</v>
      </c>
      <c r="I3604" t="s">
        <v>2534</v>
      </c>
      <c r="J3604" t="s">
        <v>10235</v>
      </c>
      <c r="K3604" t="s">
        <v>90</v>
      </c>
      <c r="L3604" t="s">
        <v>146</v>
      </c>
      <c r="M3604" t="s">
        <v>91</v>
      </c>
      <c r="N3604">
        <v>7468</v>
      </c>
      <c r="O3604" t="s">
        <v>93</v>
      </c>
      <c r="P3604">
        <v>7468</v>
      </c>
      <c r="Q3604" t="s">
        <v>93</v>
      </c>
      <c r="R3604">
        <v>59600795</v>
      </c>
      <c r="S3604">
        <v>59600795</v>
      </c>
      <c r="T3604">
        <v>59600795</v>
      </c>
      <c r="U3604">
        <v>59600795</v>
      </c>
      <c r="V3604">
        <v>59600795</v>
      </c>
      <c r="W3604">
        <v>59600795</v>
      </c>
      <c r="X3604">
        <v>59600795</v>
      </c>
      <c r="Y3604">
        <v>59600795</v>
      </c>
      <c r="Z3604">
        <v>59600795</v>
      </c>
      <c r="AA3604">
        <v>59600795</v>
      </c>
      <c r="AB3604">
        <v>59600795</v>
      </c>
      <c r="AC3604">
        <v>59600795</v>
      </c>
      <c r="AD3604">
        <v>59600795</v>
      </c>
      <c r="AE3604" t="s">
        <v>95</v>
      </c>
      <c r="AF3604" s="8">
        <v>45473</v>
      </c>
    </row>
    <row r="3605" spans="1:32" x14ac:dyDescent="0.25">
      <c r="A3605" s="9" t="s">
        <v>10236</v>
      </c>
      <c r="B3605" s="10">
        <v>2024</v>
      </c>
      <c r="C3605" s="8">
        <v>45383</v>
      </c>
      <c r="D3605" s="8">
        <v>45473</v>
      </c>
      <c r="E3605" t="s">
        <v>1621</v>
      </c>
      <c r="F3605">
        <v>100</v>
      </c>
      <c r="G3605" t="s">
        <v>1634</v>
      </c>
      <c r="H3605" t="s">
        <v>1635</v>
      </c>
      <c r="I3605" t="s">
        <v>1636</v>
      </c>
      <c r="J3605" t="s">
        <v>6548</v>
      </c>
      <c r="K3605" t="s">
        <v>90</v>
      </c>
      <c r="L3605" t="s">
        <v>374</v>
      </c>
      <c r="M3605" t="s">
        <v>137</v>
      </c>
      <c r="N3605">
        <v>7468</v>
      </c>
      <c r="O3605" t="s">
        <v>93</v>
      </c>
      <c r="P3605">
        <v>7468</v>
      </c>
      <c r="Q3605" t="s">
        <v>93</v>
      </c>
      <c r="R3605">
        <v>59600796</v>
      </c>
      <c r="S3605">
        <v>59600796</v>
      </c>
      <c r="T3605">
        <v>59600796</v>
      </c>
      <c r="U3605">
        <v>59600796</v>
      </c>
      <c r="V3605">
        <v>59600796</v>
      </c>
      <c r="W3605">
        <v>59600796</v>
      </c>
      <c r="X3605">
        <v>59600796</v>
      </c>
      <c r="Y3605">
        <v>59600796</v>
      </c>
      <c r="Z3605">
        <v>59600796</v>
      </c>
      <c r="AA3605">
        <v>59600796</v>
      </c>
      <c r="AB3605">
        <v>59600796</v>
      </c>
      <c r="AC3605">
        <v>59600796</v>
      </c>
      <c r="AD3605">
        <v>59600796</v>
      </c>
      <c r="AE3605" t="s">
        <v>95</v>
      </c>
      <c r="AF3605" s="8">
        <v>45473</v>
      </c>
    </row>
    <row r="3606" spans="1:32" x14ac:dyDescent="0.25">
      <c r="A3606" t="s">
        <v>10237</v>
      </c>
      <c r="B3606" s="10">
        <v>2024</v>
      </c>
      <c r="C3606" s="8">
        <v>45383</v>
      </c>
      <c r="D3606" s="8">
        <v>45473</v>
      </c>
      <c r="E3606" t="s">
        <v>1621</v>
      </c>
      <c r="F3606">
        <v>100</v>
      </c>
      <c r="G3606" t="s">
        <v>842</v>
      </c>
      <c r="H3606" t="s">
        <v>1629</v>
      </c>
      <c r="I3606" t="s">
        <v>2534</v>
      </c>
      <c r="J3606" t="s">
        <v>10238</v>
      </c>
      <c r="K3606" t="s">
        <v>90</v>
      </c>
      <c r="L3606" t="s">
        <v>1006</v>
      </c>
      <c r="M3606" t="s">
        <v>137</v>
      </c>
      <c r="N3606">
        <v>7468</v>
      </c>
      <c r="O3606" t="s">
        <v>93</v>
      </c>
      <c r="P3606">
        <v>7468</v>
      </c>
      <c r="Q3606" t="s">
        <v>93</v>
      </c>
      <c r="R3606">
        <v>59600797</v>
      </c>
      <c r="S3606">
        <v>59600797</v>
      </c>
      <c r="T3606">
        <v>59600797</v>
      </c>
      <c r="U3606">
        <v>59600797</v>
      </c>
      <c r="V3606">
        <v>59600797</v>
      </c>
      <c r="W3606">
        <v>59600797</v>
      </c>
      <c r="X3606">
        <v>59600797</v>
      </c>
      <c r="Y3606">
        <v>59600797</v>
      </c>
      <c r="Z3606">
        <v>59600797</v>
      </c>
      <c r="AA3606">
        <v>59600797</v>
      </c>
      <c r="AB3606">
        <v>59600797</v>
      </c>
      <c r="AC3606">
        <v>59600797</v>
      </c>
      <c r="AD3606">
        <v>59600797</v>
      </c>
      <c r="AE3606" t="s">
        <v>95</v>
      </c>
      <c r="AF3606" s="8">
        <v>45473</v>
      </c>
    </row>
    <row r="3607" spans="1:32" x14ac:dyDescent="0.25">
      <c r="A3607" t="s">
        <v>10239</v>
      </c>
      <c r="B3607" s="10">
        <v>2024</v>
      </c>
      <c r="C3607" s="8">
        <v>45383</v>
      </c>
      <c r="D3607" s="8">
        <v>45473</v>
      </c>
      <c r="E3607" t="s">
        <v>1621</v>
      </c>
      <c r="F3607">
        <v>100</v>
      </c>
      <c r="G3607" t="s">
        <v>1634</v>
      </c>
      <c r="H3607" t="s">
        <v>1635</v>
      </c>
      <c r="I3607" t="s">
        <v>1636</v>
      </c>
      <c r="J3607" t="s">
        <v>790</v>
      </c>
      <c r="K3607" t="s">
        <v>90</v>
      </c>
      <c r="L3607" t="s">
        <v>89</v>
      </c>
      <c r="M3607" t="s">
        <v>91</v>
      </c>
      <c r="N3607">
        <v>7468</v>
      </c>
      <c r="O3607" t="s">
        <v>93</v>
      </c>
      <c r="P3607">
        <v>7468</v>
      </c>
      <c r="Q3607" t="s">
        <v>93</v>
      </c>
      <c r="R3607">
        <v>59600798</v>
      </c>
      <c r="S3607">
        <v>59600798</v>
      </c>
      <c r="T3607">
        <v>59600798</v>
      </c>
      <c r="U3607">
        <v>59600798</v>
      </c>
      <c r="V3607">
        <v>59600798</v>
      </c>
      <c r="W3607">
        <v>59600798</v>
      </c>
      <c r="X3607">
        <v>59600798</v>
      </c>
      <c r="Y3607">
        <v>59600798</v>
      </c>
      <c r="Z3607">
        <v>59600798</v>
      </c>
      <c r="AA3607">
        <v>59600798</v>
      </c>
      <c r="AB3607">
        <v>59600798</v>
      </c>
      <c r="AC3607">
        <v>59600798</v>
      </c>
      <c r="AD3607">
        <v>59600798</v>
      </c>
      <c r="AE3607" t="s">
        <v>95</v>
      </c>
      <c r="AF3607" s="8">
        <v>45473</v>
      </c>
    </row>
    <row r="3608" spans="1:32" x14ac:dyDescent="0.25">
      <c r="A3608" t="s">
        <v>10240</v>
      </c>
      <c r="B3608" s="10">
        <v>2024</v>
      </c>
      <c r="C3608" s="8">
        <v>45383</v>
      </c>
      <c r="D3608" s="8">
        <v>45473</v>
      </c>
      <c r="E3608" t="s">
        <v>918</v>
      </c>
      <c r="F3608">
        <v>25</v>
      </c>
      <c r="G3608" t="s">
        <v>920</v>
      </c>
      <c r="H3608" t="s">
        <v>10241</v>
      </c>
      <c r="I3608" t="s">
        <v>961</v>
      </c>
      <c r="J3608" t="s">
        <v>10242</v>
      </c>
      <c r="K3608" t="s">
        <v>1120</v>
      </c>
      <c r="L3608" t="s">
        <v>9984</v>
      </c>
      <c r="M3608" t="s">
        <v>91</v>
      </c>
      <c r="N3608">
        <v>8450</v>
      </c>
      <c r="O3608" t="s">
        <v>93</v>
      </c>
      <c r="P3608">
        <v>17322.16</v>
      </c>
      <c r="Q3608" t="s">
        <v>93</v>
      </c>
      <c r="R3608">
        <v>59597202</v>
      </c>
      <c r="S3608">
        <v>59597202</v>
      </c>
      <c r="T3608">
        <v>59597202</v>
      </c>
      <c r="U3608">
        <v>59597202</v>
      </c>
      <c r="V3608">
        <v>59597202</v>
      </c>
      <c r="W3608">
        <v>59597202</v>
      </c>
      <c r="X3608">
        <v>59597202</v>
      </c>
      <c r="Y3608">
        <v>59597202</v>
      </c>
      <c r="Z3608">
        <v>59597202</v>
      </c>
      <c r="AA3608">
        <v>59597202</v>
      </c>
      <c r="AB3608">
        <v>59597202</v>
      </c>
      <c r="AC3608">
        <v>59597202</v>
      </c>
      <c r="AD3608">
        <v>59597202</v>
      </c>
      <c r="AE3608" t="s">
        <v>95</v>
      </c>
      <c r="AF3608" s="8">
        <v>45473</v>
      </c>
    </row>
    <row r="3609" spans="1:32" x14ac:dyDescent="0.25">
      <c r="A3609" t="s">
        <v>10243</v>
      </c>
      <c r="B3609" s="10">
        <v>2024</v>
      </c>
      <c r="C3609" s="8">
        <v>45383</v>
      </c>
      <c r="D3609" s="8">
        <v>45473</v>
      </c>
      <c r="E3609" t="s">
        <v>918</v>
      </c>
      <c r="F3609">
        <v>25</v>
      </c>
      <c r="G3609" t="s">
        <v>975</v>
      </c>
      <c r="H3609" t="s">
        <v>10244</v>
      </c>
      <c r="I3609" t="s">
        <v>95</v>
      </c>
      <c r="J3609" t="s">
        <v>1426</v>
      </c>
      <c r="K3609" t="s">
        <v>1110</v>
      </c>
      <c r="L3609" t="s">
        <v>2348</v>
      </c>
      <c r="M3609" t="s">
        <v>91</v>
      </c>
      <c r="N3609">
        <v>8450</v>
      </c>
      <c r="O3609" t="s">
        <v>93</v>
      </c>
      <c r="P3609">
        <v>14299.58</v>
      </c>
      <c r="Q3609" t="s">
        <v>93</v>
      </c>
      <c r="R3609">
        <v>59597203</v>
      </c>
      <c r="S3609">
        <v>59597203</v>
      </c>
      <c r="T3609">
        <v>59597203</v>
      </c>
      <c r="U3609">
        <v>59597203</v>
      </c>
      <c r="V3609">
        <v>59597203</v>
      </c>
      <c r="W3609">
        <v>59597203</v>
      </c>
      <c r="X3609">
        <v>59597203</v>
      </c>
      <c r="Y3609">
        <v>59597203</v>
      </c>
      <c r="Z3609">
        <v>59597203</v>
      </c>
      <c r="AA3609">
        <v>59597203</v>
      </c>
      <c r="AB3609">
        <v>59597203</v>
      </c>
      <c r="AC3609">
        <v>59597203</v>
      </c>
      <c r="AD3609">
        <v>59597203</v>
      </c>
      <c r="AE3609" t="s">
        <v>95</v>
      </c>
      <c r="AF3609" s="8">
        <v>45473</v>
      </c>
    </row>
    <row r="3610" spans="1:32" x14ac:dyDescent="0.25">
      <c r="A3610" t="s">
        <v>10245</v>
      </c>
      <c r="B3610" s="10">
        <v>2024</v>
      </c>
      <c r="C3610" s="8">
        <v>45383</v>
      </c>
      <c r="D3610" s="8">
        <v>45473</v>
      </c>
      <c r="E3610" t="s">
        <v>918</v>
      </c>
      <c r="F3610">
        <v>25</v>
      </c>
      <c r="G3610" t="s">
        <v>1975</v>
      </c>
      <c r="H3610" t="s">
        <v>10246</v>
      </c>
      <c r="I3610" t="s">
        <v>961</v>
      </c>
      <c r="J3610" t="s">
        <v>638</v>
      </c>
      <c r="K3610" t="s">
        <v>972</v>
      </c>
      <c r="L3610" t="s">
        <v>3761</v>
      </c>
      <c r="M3610" t="s">
        <v>91</v>
      </c>
      <c r="N3610">
        <v>8450</v>
      </c>
      <c r="O3610" t="s">
        <v>93</v>
      </c>
      <c r="P3610">
        <v>20459.240000000002</v>
      </c>
      <c r="Q3610" t="s">
        <v>93</v>
      </c>
      <c r="R3610">
        <v>59597204</v>
      </c>
      <c r="S3610">
        <v>59597204</v>
      </c>
      <c r="T3610">
        <v>59597204</v>
      </c>
      <c r="U3610">
        <v>59597204</v>
      </c>
      <c r="V3610">
        <v>59597204</v>
      </c>
      <c r="W3610">
        <v>59597204</v>
      </c>
      <c r="X3610">
        <v>59597204</v>
      </c>
      <c r="Y3610">
        <v>59597204</v>
      </c>
      <c r="Z3610">
        <v>59597204</v>
      </c>
      <c r="AA3610">
        <v>59597204</v>
      </c>
      <c r="AB3610">
        <v>59597204</v>
      </c>
      <c r="AC3610">
        <v>59597204</v>
      </c>
      <c r="AD3610">
        <v>59597204</v>
      </c>
      <c r="AE3610" t="s">
        <v>95</v>
      </c>
      <c r="AF3610" s="8">
        <v>45473</v>
      </c>
    </row>
    <row r="3611" spans="1:32" x14ac:dyDescent="0.25">
      <c r="A3611" t="s">
        <v>10247</v>
      </c>
      <c r="B3611" s="10">
        <v>2024</v>
      </c>
      <c r="C3611" s="8">
        <v>45383</v>
      </c>
      <c r="D3611" s="8">
        <v>45473</v>
      </c>
      <c r="E3611" t="s">
        <v>918</v>
      </c>
      <c r="F3611">
        <v>25</v>
      </c>
      <c r="G3611" t="s">
        <v>975</v>
      </c>
      <c r="H3611" t="s">
        <v>10248</v>
      </c>
      <c r="I3611" t="s">
        <v>95</v>
      </c>
      <c r="J3611" t="s">
        <v>10249</v>
      </c>
      <c r="K3611" t="s">
        <v>864</v>
      </c>
      <c r="L3611" t="s">
        <v>146</v>
      </c>
      <c r="M3611" t="s">
        <v>137</v>
      </c>
      <c r="N3611">
        <v>8450</v>
      </c>
      <c r="O3611" t="s">
        <v>93</v>
      </c>
      <c r="P3611">
        <v>20459.240000000002</v>
      </c>
      <c r="Q3611" t="s">
        <v>93</v>
      </c>
      <c r="R3611">
        <v>59597295</v>
      </c>
      <c r="S3611">
        <v>59597295</v>
      </c>
      <c r="T3611">
        <v>59597295</v>
      </c>
      <c r="U3611">
        <v>59597295</v>
      </c>
      <c r="V3611">
        <v>59597295</v>
      </c>
      <c r="W3611">
        <v>59597295</v>
      </c>
      <c r="X3611">
        <v>59597295</v>
      </c>
      <c r="Y3611">
        <v>59597295</v>
      </c>
      <c r="Z3611">
        <v>59597295</v>
      </c>
      <c r="AA3611">
        <v>59597295</v>
      </c>
      <c r="AB3611">
        <v>59597295</v>
      </c>
      <c r="AC3611">
        <v>59597295</v>
      </c>
      <c r="AD3611">
        <v>59597295</v>
      </c>
      <c r="AE3611" t="s">
        <v>95</v>
      </c>
      <c r="AF3611" s="8">
        <v>45473</v>
      </c>
    </row>
    <row r="3612" spans="1:32" x14ac:dyDescent="0.25">
      <c r="A3612" t="s">
        <v>10250</v>
      </c>
      <c r="B3612" s="10">
        <v>2024</v>
      </c>
      <c r="C3612" s="8">
        <v>45383</v>
      </c>
      <c r="D3612" s="8">
        <v>45473</v>
      </c>
      <c r="E3612" t="s">
        <v>918</v>
      </c>
      <c r="F3612">
        <v>44</v>
      </c>
      <c r="G3612" t="s">
        <v>920</v>
      </c>
      <c r="H3612" t="s">
        <v>95</v>
      </c>
      <c r="I3612" t="s">
        <v>95</v>
      </c>
      <c r="J3612" t="s">
        <v>10251</v>
      </c>
      <c r="K3612" t="s">
        <v>192</v>
      </c>
      <c r="L3612" t="s">
        <v>982</v>
      </c>
      <c r="M3612" t="s">
        <v>91</v>
      </c>
      <c r="N3612">
        <v>14270</v>
      </c>
      <c r="O3612" t="s">
        <v>93</v>
      </c>
      <c r="P3612">
        <v>61490.84</v>
      </c>
      <c r="Q3612" t="s">
        <v>93</v>
      </c>
      <c r="R3612">
        <v>59597296</v>
      </c>
      <c r="S3612">
        <v>59597296</v>
      </c>
      <c r="T3612">
        <v>59597296</v>
      </c>
      <c r="U3612">
        <v>59597296</v>
      </c>
      <c r="V3612">
        <v>59597296</v>
      </c>
      <c r="W3612">
        <v>59597296</v>
      </c>
      <c r="X3612">
        <v>59597296</v>
      </c>
      <c r="Y3612">
        <v>59597296</v>
      </c>
      <c r="Z3612">
        <v>59597296</v>
      </c>
      <c r="AA3612">
        <v>59597296</v>
      </c>
      <c r="AB3612">
        <v>59597296</v>
      </c>
      <c r="AC3612">
        <v>59597296</v>
      </c>
      <c r="AD3612">
        <v>59597296</v>
      </c>
      <c r="AE3612" t="s">
        <v>95</v>
      </c>
      <c r="AF3612" s="8">
        <v>45473</v>
      </c>
    </row>
    <row r="3613" spans="1:32" x14ac:dyDescent="0.25">
      <c r="A3613" t="s">
        <v>10252</v>
      </c>
      <c r="B3613" s="10">
        <v>2024</v>
      </c>
      <c r="C3613" s="8">
        <v>45383</v>
      </c>
      <c r="D3613" s="8">
        <v>45473</v>
      </c>
      <c r="E3613" t="s">
        <v>918</v>
      </c>
      <c r="F3613">
        <v>20</v>
      </c>
      <c r="G3613" t="s">
        <v>920</v>
      </c>
      <c r="H3613" t="s">
        <v>5623</v>
      </c>
      <c r="I3613" t="s">
        <v>95</v>
      </c>
      <c r="J3613" t="s">
        <v>10253</v>
      </c>
      <c r="K3613" t="s">
        <v>453</v>
      </c>
      <c r="L3613" t="s">
        <v>678</v>
      </c>
      <c r="M3613" t="s">
        <v>91</v>
      </c>
      <c r="N3613">
        <v>5514</v>
      </c>
      <c r="O3613" t="s">
        <v>93</v>
      </c>
      <c r="P3613">
        <v>12469</v>
      </c>
      <c r="Q3613" t="s">
        <v>93</v>
      </c>
      <c r="R3613">
        <v>59597297</v>
      </c>
      <c r="S3613">
        <v>59597297</v>
      </c>
      <c r="T3613">
        <v>59597297</v>
      </c>
      <c r="U3613">
        <v>59597297</v>
      </c>
      <c r="V3613">
        <v>59597297</v>
      </c>
      <c r="W3613">
        <v>59597297</v>
      </c>
      <c r="X3613">
        <v>59597297</v>
      </c>
      <c r="Y3613">
        <v>59597297</v>
      </c>
      <c r="Z3613">
        <v>59597297</v>
      </c>
      <c r="AA3613">
        <v>59597297</v>
      </c>
      <c r="AB3613">
        <v>59597297</v>
      </c>
      <c r="AC3613">
        <v>59597297</v>
      </c>
      <c r="AD3613">
        <v>59597297</v>
      </c>
      <c r="AE3613" t="s">
        <v>95</v>
      </c>
      <c r="AF3613" s="8">
        <v>45473</v>
      </c>
    </row>
    <row r="3614" spans="1:32" x14ac:dyDescent="0.25">
      <c r="A3614" s="9" t="s">
        <v>10254</v>
      </c>
      <c r="B3614" s="10">
        <v>2024</v>
      </c>
      <c r="C3614" s="8">
        <v>45383</v>
      </c>
      <c r="D3614" s="8">
        <v>45473</v>
      </c>
      <c r="E3614" t="s">
        <v>918</v>
      </c>
      <c r="F3614">
        <v>39</v>
      </c>
      <c r="G3614" t="s">
        <v>920</v>
      </c>
      <c r="H3614" t="s">
        <v>10255</v>
      </c>
      <c r="I3614" t="s">
        <v>933</v>
      </c>
      <c r="J3614" t="s">
        <v>10256</v>
      </c>
      <c r="K3614" t="s">
        <v>453</v>
      </c>
      <c r="L3614" t="s">
        <v>3276</v>
      </c>
      <c r="M3614" t="s">
        <v>137</v>
      </c>
      <c r="N3614">
        <v>9327</v>
      </c>
      <c r="O3614" t="s">
        <v>93</v>
      </c>
      <c r="P3614">
        <v>41307.94</v>
      </c>
      <c r="Q3614" t="s">
        <v>93</v>
      </c>
      <c r="R3614">
        <v>59597298</v>
      </c>
      <c r="S3614">
        <v>59597298</v>
      </c>
      <c r="T3614">
        <v>59597298</v>
      </c>
      <c r="U3614">
        <v>59597298</v>
      </c>
      <c r="V3614">
        <v>59597298</v>
      </c>
      <c r="W3614">
        <v>59597298</v>
      </c>
      <c r="X3614">
        <v>59597298</v>
      </c>
      <c r="Y3614">
        <v>59597298</v>
      </c>
      <c r="Z3614">
        <v>59597298</v>
      </c>
      <c r="AA3614">
        <v>59597298</v>
      </c>
      <c r="AB3614">
        <v>59597298</v>
      </c>
      <c r="AC3614">
        <v>59597298</v>
      </c>
      <c r="AD3614">
        <v>59597298</v>
      </c>
      <c r="AE3614" t="s">
        <v>95</v>
      </c>
      <c r="AF3614" s="8">
        <v>45473</v>
      </c>
    </row>
    <row r="3615" spans="1:32" x14ac:dyDescent="0.25">
      <c r="A3615" t="s">
        <v>10257</v>
      </c>
      <c r="B3615" s="10">
        <v>2024</v>
      </c>
      <c r="C3615" s="8">
        <v>45383</v>
      </c>
      <c r="D3615" s="8">
        <v>45473</v>
      </c>
      <c r="E3615" t="s">
        <v>918</v>
      </c>
      <c r="F3615">
        <v>25</v>
      </c>
      <c r="G3615" t="s">
        <v>920</v>
      </c>
      <c r="H3615" t="s">
        <v>10258</v>
      </c>
      <c r="I3615" t="s">
        <v>95</v>
      </c>
      <c r="J3615" t="s">
        <v>778</v>
      </c>
      <c r="K3615" t="s">
        <v>453</v>
      </c>
      <c r="L3615" t="s">
        <v>90</v>
      </c>
      <c r="M3615" t="s">
        <v>91</v>
      </c>
      <c r="N3615">
        <v>8450</v>
      </c>
      <c r="O3615" t="s">
        <v>93</v>
      </c>
      <c r="P3615">
        <v>20459.240000000002</v>
      </c>
      <c r="Q3615" t="s">
        <v>93</v>
      </c>
      <c r="R3615">
        <v>59597299</v>
      </c>
      <c r="S3615">
        <v>59597299</v>
      </c>
      <c r="T3615">
        <v>59597299</v>
      </c>
      <c r="U3615">
        <v>59597299</v>
      </c>
      <c r="V3615">
        <v>59597299</v>
      </c>
      <c r="W3615">
        <v>59597299</v>
      </c>
      <c r="X3615">
        <v>59597299</v>
      </c>
      <c r="Y3615">
        <v>59597299</v>
      </c>
      <c r="Z3615">
        <v>59597299</v>
      </c>
      <c r="AA3615">
        <v>59597299</v>
      </c>
      <c r="AB3615">
        <v>59597299</v>
      </c>
      <c r="AC3615">
        <v>59597299</v>
      </c>
      <c r="AD3615">
        <v>59597299</v>
      </c>
      <c r="AE3615" t="s">
        <v>95</v>
      </c>
      <c r="AF3615" s="8">
        <v>45473</v>
      </c>
    </row>
    <row r="3616" spans="1:32" x14ac:dyDescent="0.25">
      <c r="A3616" t="s">
        <v>10259</v>
      </c>
      <c r="B3616" s="10">
        <v>2024</v>
      </c>
      <c r="C3616" s="8">
        <v>45383</v>
      </c>
      <c r="D3616" s="8">
        <v>45473</v>
      </c>
      <c r="E3616" t="s">
        <v>918</v>
      </c>
      <c r="F3616">
        <v>25</v>
      </c>
      <c r="G3616" t="s">
        <v>931</v>
      </c>
      <c r="H3616" t="s">
        <v>10260</v>
      </c>
      <c r="I3616" t="s">
        <v>1917</v>
      </c>
      <c r="J3616" t="s">
        <v>10261</v>
      </c>
      <c r="K3616" t="s">
        <v>971</v>
      </c>
      <c r="L3616" t="s">
        <v>10262</v>
      </c>
      <c r="M3616" t="s">
        <v>91</v>
      </c>
      <c r="N3616">
        <v>8450</v>
      </c>
      <c r="O3616" t="s">
        <v>93</v>
      </c>
      <c r="P3616">
        <v>20427.98</v>
      </c>
      <c r="Q3616" t="s">
        <v>93</v>
      </c>
      <c r="R3616">
        <v>59597300</v>
      </c>
      <c r="S3616">
        <v>59597300</v>
      </c>
      <c r="T3616">
        <v>59597300</v>
      </c>
      <c r="U3616">
        <v>59597300</v>
      </c>
      <c r="V3616">
        <v>59597300</v>
      </c>
      <c r="W3616">
        <v>59597300</v>
      </c>
      <c r="X3616">
        <v>59597300</v>
      </c>
      <c r="Y3616">
        <v>59597300</v>
      </c>
      <c r="Z3616">
        <v>59597300</v>
      </c>
      <c r="AA3616">
        <v>59597300</v>
      </c>
      <c r="AB3616">
        <v>59597300</v>
      </c>
      <c r="AC3616">
        <v>59597300</v>
      </c>
      <c r="AD3616">
        <v>59597300</v>
      </c>
      <c r="AE3616" t="s">
        <v>95</v>
      </c>
      <c r="AF3616" s="8">
        <v>45473</v>
      </c>
    </row>
    <row r="3617" spans="1:32" x14ac:dyDescent="0.25">
      <c r="A3617" t="s">
        <v>10263</v>
      </c>
      <c r="B3617" s="10">
        <v>2024</v>
      </c>
      <c r="C3617" s="8">
        <v>45383</v>
      </c>
      <c r="D3617" s="8">
        <v>45473</v>
      </c>
      <c r="E3617" t="s">
        <v>83</v>
      </c>
      <c r="F3617">
        <v>19.899999999999999</v>
      </c>
      <c r="G3617" t="s">
        <v>107</v>
      </c>
      <c r="H3617" t="s">
        <v>10000</v>
      </c>
      <c r="I3617" t="s">
        <v>87</v>
      </c>
      <c r="J3617" t="s">
        <v>584</v>
      </c>
      <c r="K3617" t="s">
        <v>794</v>
      </c>
      <c r="L3617" t="s">
        <v>830</v>
      </c>
      <c r="M3617" t="s">
        <v>91</v>
      </c>
      <c r="N3617">
        <v>10916</v>
      </c>
      <c r="O3617" t="s">
        <v>93</v>
      </c>
      <c r="P3617">
        <v>10916</v>
      </c>
      <c r="Q3617" t="s">
        <v>93</v>
      </c>
      <c r="R3617">
        <v>59597392</v>
      </c>
      <c r="S3617">
        <v>59597392</v>
      </c>
      <c r="T3617">
        <v>59597392</v>
      </c>
      <c r="U3617">
        <v>59597392</v>
      </c>
      <c r="V3617">
        <v>59597392</v>
      </c>
      <c r="W3617">
        <v>59597392</v>
      </c>
      <c r="X3617">
        <v>59597392</v>
      </c>
      <c r="Y3617">
        <v>59597392</v>
      </c>
      <c r="Z3617">
        <v>59597392</v>
      </c>
      <c r="AA3617">
        <v>59597392</v>
      </c>
      <c r="AB3617">
        <v>59597392</v>
      </c>
      <c r="AC3617">
        <v>59597392</v>
      </c>
      <c r="AD3617">
        <v>59597392</v>
      </c>
      <c r="AE3617" t="s">
        <v>95</v>
      </c>
      <c r="AF3617" s="8">
        <v>45473</v>
      </c>
    </row>
    <row r="3618" spans="1:32" x14ac:dyDescent="0.25">
      <c r="A3618" t="s">
        <v>10264</v>
      </c>
      <c r="B3618" s="10">
        <v>2024</v>
      </c>
      <c r="C3618" s="8">
        <v>45383</v>
      </c>
      <c r="D3618" s="8">
        <v>45473</v>
      </c>
      <c r="E3618" t="s">
        <v>83</v>
      </c>
      <c r="F3618">
        <v>7.9</v>
      </c>
      <c r="G3618" t="s">
        <v>124</v>
      </c>
      <c r="H3618" t="s">
        <v>842</v>
      </c>
      <c r="I3618" t="s">
        <v>1223</v>
      </c>
      <c r="J3618" t="s">
        <v>10265</v>
      </c>
      <c r="K3618" t="s">
        <v>794</v>
      </c>
      <c r="L3618" t="s">
        <v>460</v>
      </c>
      <c r="M3618" t="s">
        <v>137</v>
      </c>
      <c r="N3618">
        <v>6532</v>
      </c>
      <c r="O3618" t="s">
        <v>93</v>
      </c>
      <c r="P3618">
        <v>6532</v>
      </c>
      <c r="Q3618" t="s">
        <v>93</v>
      </c>
      <c r="R3618">
        <v>59597393</v>
      </c>
      <c r="S3618">
        <v>59597393</v>
      </c>
      <c r="T3618">
        <v>59597393</v>
      </c>
      <c r="U3618">
        <v>59597393</v>
      </c>
      <c r="V3618">
        <v>59597393</v>
      </c>
      <c r="W3618">
        <v>59597393</v>
      </c>
      <c r="X3618">
        <v>59597393</v>
      </c>
      <c r="Y3618">
        <v>59597393</v>
      </c>
      <c r="Z3618">
        <v>59597393</v>
      </c>
      <c r="AA3618">
        <v>59597393</v>
      </c>
      <c r="AB3618">
        <v>59597393</v>
      </c>
      <c r="AC3618">
        <v>59597393</v>
      </c>
      <c r="AD3618">
        <v>59597393</v>
      </c>
      <c r="AE3618" t="s">
        <v>95</v>
      </c>
      <c r="AF3618" s="8">
        <v>45473</v>
      </c>
    </row>
    <row r="3619" spans="1:32" x14ac:dyDescent="0.25">
      <c r="A3619" t="s">
        <v>10266</v>
      </c>
      <c r="B3619" s="10">
        <v>2024</v>
      </c>
      <c r="C3619" s="8">
        <v>45383</v>
      </c>
      <c r="D3619" s="8">
        <v>45473</v>
      </c>
      <c r="E3619" t="s">
        <v>83</v>
      </c>
      <c r="F3619">
        <v>17.899999999999999</v>
      </c>
      <c r="G3619" t="s">
        <v>231</v>
      </c>
      <c r="H3619" t="s">
        <v>195</v>
      </c>
      <c r="I3619" t="s">
        <v>500</v>
      </c>
      <c r="J3619" t="s">
        <v>305</v>
      </c>
      <c r="K3619" t="s">
        <v>3250</v>
      </c>
      <c r="L3619" t="s">
        <v>3876</v>
      </c>
      <c r="M3619" t="s">
        <v>91</v>
      </c>
      <c r="N3619">
        <v>11343</v>
      </c>
      <c r="O3619" t="s">
        <v>93</v>
      </c>
      <c r="P3619">
        <v>11343</v>
      </c>
      <c r="Q3619" t="s">
        <v>93</v>
      </c>
      <c r="R3619">
        <v>59597394</v>
      </c>
      <c r="S3619">
        <v>59597394</v>
      </c>
      <c r="T3619">
        <v>59597394</v>
      </c>
      <c r="U3619">
        <v>59597394</v>
      </c>
      <c r="V3619">
        <v>59597394</v>
      </c>
      <c r="W3619">
        <v>59597394</v>
      </c>
      <c r="X3619">
        <v>59597394</v>
      </c>
      <c r="Y3619">
        <v>59597394</v>
      </c>
      <c r="Z3619">
        <v>59597394</v>
      </c>
      <c r="AA3619">
        <v>59597394</v>
      </c>
      <c r="AB3619">
        <v>59597394</v>
      </c>
      <c r="AC3619">
        <v>59597394</v>
      </c>
      <c r="AD3619">
        <v>59597394</v>
      </c>
      <c r="AE3619" t="s">
        <v>95</v>
      </c>
      <c r="AF3619" s="8">
        <v>45473</v>
      </c>
    </row>
    <row r="3620" spans="1:32" x14ac:dyDescent="0.25">
      <c r="A3620" t="s">
        <v>10267</v>
      </c>
      <c r="B3620" s="10">
        <v>2024</v>
      </c>
      <c r="C3620" s="8">
        <v>45383</v>
      </c>
      <c r="D3620" s="8">
        <v>45473</v>
      </c>
      <c r="E3620" t="s">
        <v>83</v>
      </c>
      <c r="F3620">
        <v>74</v>
      </c>
      <c r="G3620" t="s">
        <v>615</v>
      </c>
      <c r="H3620" t="s">
        <v>10268</v>
      </c>
      <c r="I3620" t="s">
        <v>645</v>
      </c>
      <c r="J3620" t="s">
        <v>2567</v>
      </c>
      <c r="K3620" t="s">
        <v>3622</v>
      </c>
      <c r="L3620" t="s">
        <v>703</v>
      </c>
      <c r="M3620" t="s">
        <v>91</v>
      </c>
      <c r="N3620">
        <v>17612</v>
      </c>
      <c r="O3620" t="s">
        <v>93</v>
      </c>
      <c r="P3620">
        <v>17612</v>
      </c>
      <c r="Q3620" t="s">
        <v>93</v>
      </c>
      <c r="R3620">
        <v>59597395</v>
      </c>
      <c r="S3620">
        <v>59597395</v>
      </c>
      <c r="T3620">
        <v>59597395</v>
      </c>
      <c r="U3620">
        <v>59597395</v>
      </c>
      <c r="V3620">
        <v>59597395</v>
      </c>
      <c r="W3620">
        <v>59597395</v>
      </c>
      <c r="X3620">
        <v>59597395</v>
      </c>
      <c r="Y3620">
        <v>59597395</v>
      </c>
      <c r="Z3620">
        <v>59597395</v>
      </c>
      <c r="AA3620">
        <v>59597395</v>
      </c>
      <c r="AB3620">
        <v>59597395</v>
      </c>
      <c r="AC3620">
        <v>59597395</v>
      </c>
      <c r="AD3620">
        <v>59597395</v>
      </c>
      <c r="AE3620" t="s">
        <v>95</v>
      </c>
      <c r="AF3620" s="8">
        <v>45473</v>
      </c>
    </row>
    <row r="3621" spans="1:32" x14ac:dyDescent="0.25">
      <c r="A3621" t="s">
        <v>10269</v>
      </c>
      <c r="B3621" s="10">
        <v>2024</v>
      </c>
      <c r="C3621" s="8">
        <v>45383</v>
      </c>
      <c r="D3621" s="8">
        <v>45473</v>
      </c>
      <c r="E3621" t="s">
        <v>83</v>
      </c>
      <c r="F3621">
        <v>8.9</v>
      </c>
      <c r="G3621" t="s">
        <v>546</v>
      </c>
      <c r="H3621" t="s">
        <v>10270</v>
      </c>
      <c r="I3621" t="s">
        <v>190</v>
      </c>
      <c r="J3621" t="s">
        <v>4244</v>
      </c>
      <c r="K3621" t="s">
        <v>4551</v>
      </c>
      <c r="L3621" t="s">
        <v>7759</v>
      </c>
      <c r="M3621" t="s">
        <v>91</v>
      </c>
      <c r="N3621">
        <v>7364</v>
      </c>
      <c r="O3621" t="s">
        <v>93</v>
      </c>
      <c r="P3621">
        <v>7364</v>
      </c>
      <c r="Q3621" t="s">
        <v>93</v>
      </c>
      <c r="R3621">
        <v>59597396</v>
      </c>
      <c r="S3621">
        <v>59597396</v>
      </c>
      <c r="T3621">
        <v>59597396</v>
      </c>
      <c r="U3621">
        <v>59597396</v>
      </c>
      <c r="V3621">
        <v>59597396</v>
      </c>
      <c r="W3621">
        <v>59597396</v>
      </c>
      <c r="X3621">
        <v>59597396</v>
      </c>
      <c r="Y3621">
        <v>59597396</v>
      </c>
      <c r="Z3621">
        <v>59597396</v>
      </c>
      <c r="AA3621">
        <v>59597396</v>
      </c>
      <c r="AB3621">
        <v>59597396</v>
      </c>
      <c r="AC3621">
        <v>59597396</v>
      </c>
      <c r="AD3621">
        <v>59597396</v>
      </c>
      <c r="AE3621" t="s">
        <v>95</v>
      </c>
      <c r="AF3621" s="8">
        <v>45473</v>
      </c>
    </row>
    <row r="3622" spans="1:32" x14ac:dyDescent="0.25">
      <c r="A3622" t="s">
        <v>10271</v>
      </c>
      <c r="B3622" s="10">
        <v>2024</v>
      </c>
      <c r="C3622" s="8">
        <v>45383</v>
      </c>
      <c r="D3622" s="8">
        <v>45473</v>
      </c>
      <c r="E3622" t="s">
        <v>83</v>
      </c>
      <c r="F3622">
        <v>16.899999999999999</v>
      </c>
      <c r="G3622" t="s">
        <v>410</v>
      </c>
      <c r="H3622" t="s">
        <v>181</v>
      </c>
      <c r="I3622" t="s">
        <v>1749</v>
      </c>
      <c r="J3622" t="s">
        <v>731</v>
      </c>
      <c r="K3622" t="s">
        <v>1012</v>
      </c>
      <c r="L3622" t="s">
        <v>1207</v>
      </c>
      <c r="M3622" t="s">
        <v>137</v>
      </c>
      <c r="N3622">
        <v>11060</v>
      </c>
      <c r="O3622" t="s">
        <v>93</v>
      </c>
      <c r="P3622">
        <v>11060</v>
      </c>
      <c r="Q3622" t="s">
        <v>93</v>
      </c>
      <c r="R3622">
        <v>59597397</v>
      </c>
      <c r="S3622">
        <v>59597397</v>
      </c>
      <c r="T3622">
        <v>59597397</v>
      </c>
      <c r="U3622">
        <v>59597397</v>
      </c>
      <c r="V3622">
        <v>59597397</v>
      </c>
      <c r="W3622">
        <v>59597397</v>
      </c>
      <c r="X3622">
        <v>59597397</v>
      </c>
      <c r="Y3622">
        <v>59597397</v>
      </c>
      <c r="Z3622">
        <v>59597397</v>
      </c>
      <c r="AA3622">
        <v>59597397</v>
      </c>
      <c r="AB3622">
        <v>59597397</v>
      </c>
      <c r="AC3622">
        <v>59597397</v>
      </c>
      <c r="AD3622">
        <v>59597397</v>
      </c>
      <c r="AE3622" t="s">
        <v>95</v>
      </c>
      <c r="AF3622" s="8">
        <v>45473</v>
      </c>
    </row>
    <row r="3623" spans="1:32" x14ac:dyDescent="0.25">
      <c r="A3623" t="s">
        <v>10272</v>
      </c>
      <c r="B3623" s="10">
        <v>2024</v>
      </c>
      <c r="C3623" s="8">
        <v>45383</v>
      </c>
      <c r="D3623" s="8">
        <v>45473</v>
      </c>
      <c r="E3623" t="s">
        <v>83</v>
      </c>
      <c r="F3623">
        <v>8.9</v>
      </c>
      <c r="G3623" t="s">
        <v>174</v>
      </c>
      <c r="H3623" t="s">
        <v>10273</v>
      </c>
      <c r="I3623" t="s">
        <v>1347</v>
      </c>
      <c r="J3623" t="s">
        <v>4806</v>
      </c>
      <c r="K3623" t="s">
        <v>575</v>
      </c>
      <c r="L3623" t="s">
        <v>662</v>
      </c>
      <c r="M3623" t="s">
        <v>91</v>
      </c>
      <c r="N3623">
        <v>8399</v>
      </c>
      <c r="O3623" t="s">
        <v>93</v>
      </c>
      <c r="P3623">
        <v>8399</v>
      </c>
      <c r="Q3623" t="s">
        <v>93</v>
      </c>
      <c r="R3623">
        <v>59597488</v>
      </c>
      <c r="S3623">
        <v>59597488</v>
      </c>
      <c r="T3623">
        <v>59597488</v>
      </c>
      <c r="U3623">
        <v>59597488</v>
      </c>
      <c r="V3623">
        <v>59597488</v>
      </c>
      <c r="W3623">
        <v>59597488</v>
      </c>
      <c r="X3623">
        <v>59597488</v>
      </c>
      <c r="Y3623">
        <v>59597488</v>
      </c>
      <c r="Z3623">
        <v>59597488</v>
      </c>
      <c r="AA3623">
        <v>59597488</v>
      </c>
      <c r="AB3623">
        <v>59597488</v>
      </c>
      <c r="AC3623">
        <v>59597488</v>
      </c>
      <c r="AD3623">
        <v>59597488</v>
      </c>
      <c r="AE3623" t="s">
        <v>95</v>
      </c>
      <c r="AF3623" s="8">
        <v>45473</v>
      </c>
    </row>
    <row r="3624" spans="1:32" x14ac:dyDescent="0.25">
      <c r="A3624" t="s">
        <v>10274</v>
      </c>
      <c r="B3624" s="10">
        <v>2024</v>
      </c>
      <c r="C3624" s="8">
        <v>45383</v>
      </c>
      <c r="D3624" s="8">
        <v>45473</v>
      </c>
      <c r="E3624" t="s">
        <v>83</v>
      </c>
      <c r="F3624">
        <v>12.9</v>
      </c>
      <c r="G3624" t="s">
        <v>2065</v>
      </c>
      <c r="H3624" t="s">
        <v>10275</v>
      </c>
      <c r="I3624" t="s">
        <v>1581</v>
      </c>
      <c r="J3624" t="s">
        <v>379</v>
      </c>
      <c r="K3624" t="s">
        <v>575</v>
      </c>
      <c r="L3624" t="s">
        <v>550</v>
      </c>
      <c r="M3624" t="s">
        <v>91</v>
      </c>
      <c r="N3624">
        <v>9567</v>
      </c>
      <c r="O3624" t="s">
        <v>93</v>
      </c>
      <c r="P3624">
        <v>9567</v>
      </c>
      <c r="Q3624" t="s">
        <v>93</v>
      </c>
      <c r="R3624">
        <v>59597489</v>
      </c>
      <c r="S3624">
        <v>59597489</v>
      </c>
      <c r="T3624">
        <v>59597489</v>
      </c>
      <c r="U3624">
        <v>59597489</v>
      </c>
      <c r="V3624">
        <v>59597489</v>
      </c>
      <c r="W3624">
        <v>59597489</v>
      </c>
      <c r="X3624">
        <v>59597489</v>
      </c>
      <c r="Y3624">
        <v>59597489</v>
      </c>
      <c r="Z3624">
        <v>59597489</v>
      </c>
      <c r="AA3624">
        <v>59597489</v>
      </c>
      <c r="AB3624">
        <v>59597489</v>
      </c>
      <c r="AC3624">
        <v>59597489</v>
      </c>
      <c r="AD3624">
        <v>59597489</v>
      </c>
      <c r="AE3624" t="s">
        <v>95</v>
      </c>
      <c r="AF3624" s="8">
        <v>45473</v>
      </c>
    </row>
    <row r="3625" spans="1:32" x14ac:dyDescent="0.25">
      <c r="A3625" t="s">
        <v>10276</v>
      </c>
      <c r="B3625" s="10">
        <v>2024</v>
      </c>
      <c r="C3625" s="8">
        <v>45383</v>
      </c>
      <c r="D3625" s="8">
        <v>45473</v>
      </c>
      <c r="E3625" t="s">
        <v>83</v>
      </c>
      <c r="F3625">
        <v>7.9</v>
      </c>
      <c r="G3625" t="s">
        <v>124</v>
      </c>
      <c r="H3625" t="s">
        <v>10277</v>
      </c>
      <c r="I3625" t="s">
        <v>285</v>
      </c>
      <c r="J3625" t="s">
        <v>10075</v>
      </c>
      <c r="K3625" t="s">
        <v>575</v>
      </c>
      <c r="L3625" t="s">
        <v>2920</v>
      </c>
      <c r="M3625" t="s">
        <v>91</v>
      </c>
      <c r="N3625">
        <v>6532</v>
      </c>
      <c r="O3625" t="s">
        <v>93</v>
      </c>
      <c r="P3625">
        <v>6532</v>
      </c>
      <c r="Q3625" t="s">
        <v>93</v>
      </c>
      <c r="R3625">
        <v>59597490</v>
      </c>
      <c r="S3625">
        <v>59597490</v>
      </c>
      <c r="T3625">
        <v>59597490</v>
      </c>
      <c r="U3625">
        <v>59597490</v>
      </c>
      <c r="V3625">
        <v>59597490</v>
      </c>
      <c r="W3625">
        <v>59597490</v>
      </c>
      <c r="X3625">
        <v>59597490</v>
      </c>
      <c r="Y3625">
        <v>59597490</v>
      </c>
      <c r="Z3625">
        <v>59597490</v>
      </c>
      <c r="AA3625">
        <v>59597490</v>
      </c>
      <c r="AB3625">
        <v>59597490</v>
      </c>
      <c r="AC3625">
        <v>59597490</v>
      </c>
      <c r="AD3625">
        <v>59597490</v>
      </c>
      <c r="AE3625" t="s">
        <v>95</v>
      </c>
      <c r="AF3625" s="8">
        <v>45473</v>
      </c>
    </row>
    <row r="3626" spans="1:32" x14ac:dyDescent="0.25">
      <c r="A3626" t="s">
        <v>10278</v>
      </c>
      <c r="B3626" s="10">
        <v>2024</v>
      </c>
      <c r="C3626" s="8">
        <v>45383</v>
      </c>
      <c r="D3626" s="8">
        <v>45473</v>
      </c>
      <c r="E3626" t="s">
        <v>83</v>
      </c>
      <c r="F3626">
        <v>11.9</v>
      </c>
      <c r="G3626" t="s">
        <v>565</v>
      </c>
      <c r="H3626" t="s">
        <v>308</v>
      </c>
      <c r="I3626" t="s">
        <v>292</v>
      </c>
      <c r="J3626" t="s">
        <v>9989</v>
      </c>
      <c r="K3626" t="s">
        <v>575</v>
      </c>
      <c r="L3626" t="s">
        <v>227</v>
      </c>
      <c r="M3626" t="s">
        <v>91</v>
      </c>
      <c r="N3626">
        <v>9474</v>
      </c>
      <c r="O3626" t="s">
        <v>93</v>
      </c>
      <c r="P3626">
        <v>9474</v>
      </c>
      <c r="Q3626" t="s">
        <v>93</v>
      </c>
      <c r="R3626">
        <v>59597491</v>
      </c>
      <c r="S3626">
        <v>59597491</v>
      </c>
      <c r="T3626">
        <v>59597491</v>
      </c>
      <c r="U3626">
        <v>59597491</v>
      </c>
      <c r="V3626">
        <v>59597491</v>
      </c>
      <c r="W3626">
        <v>59597491</v>
      </c>
      <c r="X3626">
        <v>59597491</v>
      </c>
      <c r="Y3626">
        <v>59597491</v>
      </c>
      <c r="Z3626">
        <v>59597491</v>
      </c>
      <c r="AA3626">
        <v>59597491</v>
      </c>
      <c r="AB3626">
        <v>59597491</v>
      </c>
      <c r="AC3626">
        <v>59597491</v>
      </c>
      <c r="AD3626">
        <v>59597491</v>
      </c>
      <c r="AE3626" t="s">
        <v>95</v>
      </c>
      <c r="AF3626" s="8">
        <v>45473</v>
      </c>
    </row>
    <row r="3627" spans="1:32" x14ac:dyDescent="0.25">
      <c r="A3627" t="s">
        <v>10279</v>
      </c>
      <c r="B3627" s="10">
        <v>2024</v>
      </c>
      <c r="C3627" s="8">
        <v>45383</v>
      </c>
      <c r="D3627" s="8">
        <v>45473</v>
      </c>
      <c r="E3627" t="s">
        <v>83</v>
      </c>
      <c r="F3627">
        <v>17.899999999999999</v>
      </c>
      <c r="G3627" t="s">
        <v>231</v>
      </c>
      <c r="H3627" t="s">
        <v>10280</v>
      </c>
      <c r="I3627" t="s">
        <v>1711</v>
      </c>
      <c r="J3627" t="s">
        <v>6220</v>
      </c>
      <c r="K3627" t="s">
        <v>575</v>
      </c>
      <c r="L3627" t="s">
        <v>550</v>
      </c>
      <c r="M3627" t="s">
        <v>91</v>
      </c>
      <c r="N3627">
        <v>11343</v>
      </c>
      <c r="O3627" t="s">
        <v>93</v>
      </c>
      <c r="P3627">
        <v>11343</v>
      </c>
      <c r="Q3627" t="s">
        <v>93</v>
      </c>
      <c r="R3627">
        <v>59597492</v>
      </c>
      <c r="S3627">
        <v>59597492</v>
      </c>
      <c r="T3627">
        <v>59597492</v>
      </c>
      <c r="U3627">
        <v>59597492</v>
      </c>
      <c r="V3627">
        <v>59597492</v>
      </c>
      <c r="W3627">
        <v>59597492</v>
      </c>
      <c r="X3627">
        <v>59597492</v>
      </c>
      <c r="Y3627">
        <v>59597492</v>
      </c>
      <c r="Z3627">
        <v>59597492</v>
      </c>
      <c r="AA3627">
        <v>59597492</v>
      </c>
      <c r="AB3627">
        <v>59597492</v>
      </c>
      <c r="AC3627">
        <v>59597492</v>
      </c>
      <c r="AD3627">
        <v>59597492</v>
      </c>
      <c r="AE3627" t="s">
        <v>95</v>
      </c>
      <c r="AF3627" s="8">
        <v>45473</v>
      </c>
    </row>
    <row r="3628" spans="1:32" x14ac:dyDescent="0.25">
      <c r="A3628" t="s">
        <v>10281</v>
      </c>
      <c r="B3628" s="10">
        <v>2024</v>
      </c>
      <c r="C3628" s="8">
        <v>45383</v>
      </c>
      <c r="D3628" s="8">
        <v>45473</v>
      </c>
      <c r="E3628" t="s">
        <v>83</v>
      </c>
      <c r="F3628">
        <v>10.9</v>
      </c>
      <c r="G3628" t="s">
        <v>188</v>
      </c>
      <c r="H3628" t="s">
        <v>10282</v>
      </c>
      <c r="I3628" t="s">
        <v>351</v>
      </c>
      <c r="J3628" t="s">
        <v>10283</v>
      </c>
      <c r="K3628" t="s">
        <v>575</v>
      </c>
      <c r="L3628" t="s">
        <v>453</v>
      </c>
      <c r="M3628" t="s">
        <v>91</v>
      </c>
      <c r="N3628">
        <v>9098</v>
      </c>
      <c r="O3628" t="s">
        <v>93</v>
      </c>
      <c r="P3628">
        <v>9098</v>
      </c>
      <c r="Q3628" t="s">
        <v>93</v>
      </c>
      <c r="R3628">
        <v>59597493</v>
      </c>
      <c r="S3628">
        <v>59597493</v>
      </c>
      <c r="T3628">
        <v>59597493</v>
      </c>
      <c r="U3628">
        <v>59597493</v>
      </c>
      <c r="V3628">
        <v>59597493</v>
      </c>
      <c r="W3628">
        <v>59597493</v>
      </c>
      <c r="X3628">
        <v>59597493</v>
      </c>
      <c r="Y3628">
        <v>59597493</v>
      </c>
      <c r="Z3628">
        <v>59597493</v>
      </c>
      <c r="AA3628">
        <v>59597493</v>
      </c>
      <c r="AB3628">
        <v>59597493</v>
      </c>
      <c r="AC3628">
        <v>59597493</v>
      </c>
      <c r="AD3628">
        <v>59597493</v>
      </c>
      <c r="AE3628" t="s">
        <v>95</v>
      </c>
      <c r="AF3628" s="8">
        <v>45473</v>
      </c>
    </row>
    <row r="3629" spans="1:32" x14ac:dyDescent="0.25">
      <c r="A3629" t="s">
        <v>10284</v>
      </c>
      <c r="B3629" s="10">
        <v>2024</v>
      </c>
      <c r="C3629" s="8">
        <v>45383</v>
      </c>
      <c r="D3629" s="8">
        <v>45473</v>
      </c>
      <c r="E3629" t="s">
        <v>83</v>
      </c>
      <c r="F3629">
        <v>7.9</v>
      </c>
      <c r="G3629" t="s">
        <v>124</v>
      </c>
      <c r="H3629" t="s">
        <v>181</v>
      </c>
      <c r="I3629" t="s">
        <v>527</v>
      </c>
      <c r="J3629" t="s">
        <v>1991</v>
      </c>
      <c r="K3629" t="s">
        <v>235</v>
      </c>
      <c r="L3629" t="s">
        <v>4431</v>
      </c>
      <c r="M3629" t="s">
        <v>137</v>
      </c>
      <c r="N3629">
        <v>6532</v>
      </c>
      <c r="O3629" t="s">
        <v>93</v>
      </c>
      <c r="P3629">
        <v>6532</v>
      </c>
      <c r="Q3629" t="s">
        <v>93</v>
      </c>
      <c r="R3629">
        <v>59597568</v>
      </c>
      <c r="S3629">
        <v>59597568</v>
      </c>
      <c r="T3629">
        <v>59597568</v>
      </c>
      <c r="U3629">
        <v>59597568</v>
      </c>
      <c r="V3629">
        <v>59597568</v>
      </c>
      <c r="W3629">
        <v>59597568</v>
      </c>
      <c r="X3629">
        <v>59597568</v>
      </c>
      <c r="Y3629">
        <v>59597568</v>
      </c>
      <c r="Z3629">
        <v>59597568</v>
      </c>
      <c r="AA3629">
        <v>59597568</v>
      </c>
      <c r="AB3629">
        <v>59597568</v>
      </c>
      <c r="AC3629">
        <v>59597568</v>
      </c>
      <c r="AD3629">
        <v>59597568</v>
      </c>
      <c r="AE3629" t="s">
        <v>95</v>
      </c>
      <c r="AF3629" s="8">
        <v>45473</v>
      </c>
    </row>
    <row r="3630" spans="1:32" x14ac:dyDescent="0.25">
      <c r="A3630" t="s">
        <v>10285</v>
      </c>
      <c r="B3630" s="10">
        <v>2024</v>
      </c>
      <c r="C3630" s="8">
        <v>45383</v>
      </c>
      <c r="D3630" s="8">
        <v>45473</v>
      </c>
      <c r="E3630" t="s">
        <v>83</v>
      </c>
      <c r="F3630">
        <v>8.9</v>
      </c>
      <c r="G3630" t="s">
        <v>174</v>
      </c>
      <c r="H3630" t="s">
        <v>10286</v>
      </c>
      <c r="I3630" t="s">
        <v>159</v>
      </c>
      <c r="J3630" t="s">
        <v>10287</v>
      </c>
      <c r="K3630" t="s">
        <v>235</v>
      </c>
      <c r="L3630" t="s">
        <v>374</v>
      </c>
      <c r="M3630" t="s">
        <v>91</v>
      </c>
      <c r="N3630">
        <v>8399</v>
      </c>
      <c r="O3630" t="s">
        <v>93</v>
      </c>
      <c r="P3630">
        <v>8399</v>
      </c>
      <c r="Q3630" t="s">
        <v>93</v>
      </c>
      <c r="R3630">
        <v>59597569</v>
      </c>
      <c r="S3630">
        <v>59597569</v>
      </c>
      <c r="T3630">
        <v>59597569</v>
      </c>
      <c r="U3630">
        <v>59597569</v>
      </c>
      <c r="V3630">
        <v>59597569</v>
      </c>
      <c r="W3630">
        <v>59597569</v>
      </c>
      <c r="X3630">
        <v>59597569</v>
      </c>
      <c r="Y3630">
        <v>59597569</v>
      </c>
      <c r="Z3630">
        <v>59597569</v>
      </c>
      <c r="AA3630">
        <v>59597569</v>
      </c>
      <c r="AB3630">
        <v>59597569</v>
      </c>
      <c r="AC3630">
        <v>59597569</v>
      </c>
      <c r="AD3630">
        <v>59597569</v>
      </c>
      <c r="AE3630" t="s">
        <v>95</v>
      </c>
      <c r="AF3630" s="8">
        <v>45473</v>
      </c>
    </row>
    <row r="3631" spans="1:32" x14ac:dyDescent="0.25">
      <c r="A3631" t="s">
        <v>10288</v>
      </c>
      <c r="B3631" s="10">
        <v>2024</v>
      </c>
      <c r="C3631" s="8">
        <v>45383</v>
      </c>
      <c r="D3631" s="8">
        <v>45473</v>
      </c>
      <c r="E3631" t="s">
        <v>83</v>
      </c>
      <c r="F3631">
        <v>8.9</v>
      </c>
      <c r="G3631" t="s">
        <v>180</v>
      </c>
      <c r="H3631" t="s">
        <v>10289</v>
      </c>
      <c r="I3631" t="s">
        <v>1391</v>
      </c>
      <c r="J3631" t="s">
        <v>5185</v>
      </c>
      <c r="K3631" t="s">
        <v>235</v>
      </c>
      <c r="L3631" t="s">
        <v>322</v>
      </c>
      <c r="M3631" t="s">
        <v>91</v>
      </c>
      <c r="N3631">
        <v>8399</v>
      </c>
      <c r="O3631" t="s">
        <v>93</v>
      </c>
      <c r="P3631">
        <v>8399</v>
      </c>
      <c r="Q3631" t="s">
        <v>93</v>
      </c>
      <c r="R3631">
        <v>59597570</v>
      </c>
      <c r="S3631">
        <v>59597570</v>
      </c>
      <c r="T3631">
        <v>59597570</v>
      </c>
      <c r="U3631">
        <v>59597570</v>
      </c>
      <c r="V3631">
        <v>59597570</v>
      </c>
      <c r="W3631">
        <v>59597570</v>
      </c>
      <c r="X3631">
        <v>59597570</v>
      </c>
      <c r="Y3631">
        <v>59597570</v>
      </c>
      <c r="Z3631">
        <v>59597570</v>
      </c>
      <c r="AA3631">
        <v>59597570</v>
      </c>
      <c r="AB3631">
        <v>59597570</v>
      </c>
      <c r="AC3631">
        <v>59597570</v>
      </c>
      <c r="AD3631">
        <v>59597570</v>
      </c>
      <c r="AE3631" t="s">
        <v>95</v>
      </c>
      <c r="AF3631" s="8">
        <v>45473</v>
      </c>
    </row>
    <row r="3632" spans="1:32" x14ac:dyDescent="0.25">
      <c r="A3632" t="s">
        <v>10290</v>
      </c>
      <c r="B3632" s="10">
        <v>2024</v>
      </c>
      <c r="C3632" s="8">
        <v>45383</v>
      </c>
      <c r="D3632" s="8">
        <v>45473</v>
      </c>
      <c r="E3632" t="s">
        <v>83</v>
      </c>
      <c r="F3632">
        <v>10.9</v>
      </c>
      <c r="G3632" t="s">
        <v>3923</v>
      </c>
      <c r="H3632" t="s">
        <v>10291</v>
      </c>
      <c r="I3632" t="s">
        <v>87</v>
      </c>
      <c r="J3632" t="s">
        <v>1586</v>
      </c>
      <c r="K3632" t="s">
        <v>235</v>
      </c>
      <c r="L3632" t="s">
        <v>340</v>
      </c>
      <c r="M3632" t="s">
        <v>91</v>
      </c>
      <c r="N3632">
        <v>9098</v>
      </c>
      <c r="O3632" t="s">
        <v>93</v>
      </c>
      <c r="P3632">
        <v>9098</v>
      </c>
      <c r="Q3632" t="s">
        <v>93</v>
      </c>
      <c r="R3632">
        <v>59597571</v>
      </c>
      <c r="S3632">
        <v>59597571</v>
      </c>
      <c r="T3632">
        <v>59597571</v>
      </c>
      <c r="U3632">
        <v>59597571</v>
      </c>
      <c r="V3632">
        <v>59597571</v>
      </c>
      <c r="W3632">
        <v>59597571</v>
      </c>
      <c r="X3632">
        <v>59597571</v>
      </c>
      <c r="Y3632">
        <v>59597571</v>
      </c>
      <c r="Z3632">
        <v>59597571</v>
      </c>
      <c r="AA3632">
        <v>59597571</v>
      </c>
      <c r="AB3632">
        <v>59597571</v>
      </c>
      <c r="AC3632">
        <v>59597571</v>
      </c>
      <c r="AD3632">
        <v>59597571</v>
      </c>
      <c r="AE3632" t="s">
        <v>95</v>
      </c>
      <c r="AF3632" s="8">
        <v>45473</v>
      </c>
    </row>
    <row r="3633" spans="1:32" x14ac:dyDescent="0.25">
      <c r="A3633" t="s">
        <v>10292</v>
      </c>
      <c r="B3633" s="10">
        <v>2024</v>
      </c>
      <c r="C3633" s="8">
        <v>45383</v>
      </c>
      <c r="D3633" s="8">
        <v>45473</v>
      </c>
      <c r="E3633" t="s">
        <v>83</v>
      </c>
      <c r="F3633">
        <v>17.899999999999999</v>
      </c>
      <c r="G3633" t="s">
        <v>231</v>
      </c>
      <c r="H3633" t="s">
        <v>8428</v>
      </c>
      <c r="I3633" t="s">
        <v>134</v>
      </c>
      <c r="J3633" t="s">
        <v>5793</v>
      </c>
      <c r="K3633" t="s">
        <v>235</v>
      </c>
      <c r="L3633" t="s">
        <v>1387</v>
      </c>
      <c r="M3633" t="s">
        <v>137</v>
      </c>
      <c r="N3633">
        <v>10308</v>
      </c>
      <c r="O3633" t="s">
        <v>93</v>
      </c>
      <c r="P3633">
        <v>10308</v>
      </c>
      <c r="Q3633" t="s">
        <v>93</v>
      </c>
      <c r="R3633">
        <v>59597572</v>
      </c>
      <c r="S3633">
        <v>59597572</v>
      </c>
      <c r="T3633">
        <v>59597572</v>
      </c>
      <c r="U3633">
        <v>59597572</v>
      </c>
      <c r="V3633">
        <v>59597572</v>
      </c>
      <c r="W3633">
        <v>59597572</v>
      </c>
      <c r="X3633">
        <v>59597572</v>
      </c>
      <c r="Y3633">
        <v>59597572</v>
      </c>
      <c r="Z3633">
        <v>59597572</v>
      </c>
      <c r="AA3633">
        <v>59597572</v>
      </c>
      <c r="AB3633">
        <v>59597572</v>
      </c>
      <c r="AC3633">
        <v>59597572</v>
      </c>
      <c r="AD3633">
        <v>59597572</v>
      </c>
      <c r="AE3633" t="s">
        <v>95</v>
      </c>
      <c r="AF3633" s="8">
        <v>45473</v>
      </c>
    </row>
    <row r="3634" spans="1:32" x14ac:dyDescent="0.25">
      <c r="A3634" t="s">
        <v>10293</v>
      </c>
      <c r="B3634" s="10">
        <v>2024</v>
      </c>
      <c r="C3634" s="8">
        <v>45383</v>
      </c>
      <c r="D3634" s="8">
        <v>45473</v>
      </c>
      <c r="E3634" t="s">
        <v>83</v>
      </c>
      <c r="F3634">
        <v>10.9</v>
      </c>
      <c r="G3634" t="s">
        <v>10294</v>
      </c>
      <c r="H3634" t="s">
        <v>10295</v>
      </c>
      <c r="I3634" t="s">
        <v>134</v>
      </c>
      <c r="J3634" t="s">
        <v>176</v>
      </c>
      <c r="K3634" t="s">
        <v>235</v>
      </c>
      <c r="L3634" t="s">
        <v>503</v>
      </c>
      <c r="M3634" t="s">
        <v>137</v>
      </c>
      <c r="N3634">
        <v>9098</v>
      </c>
      <c r="O3634" t="s">
        <v>93</v>
      </c>
      <c r="P3634">
        <v>9098</v>
      </c>
      <c r="Q3634" t="s">
        <v>93</v>
      </c>
      <c r="R3634">
        <v>59597573</v>
      </c>
      <c r="S3634">
        <v>59597573</v>
      </c>
      <c r="T3634">
        <v>59597573</v>
      </c>
      <c r="U3634">
        <v>59597573</v>
      </c>
      <c r="V3634">
        <v>59597573</v>
      </c>
      <c r="W3634">
        <v>59597573</v>
      </c>
      <c r="X3634">
        <v>59597573</v>
      </c>
      <c r="Y3634">
        <v>59597573</v>
      </c>
      <c r="Z3634">
        <v>59597573</v>
      </c>
      <c r="AA3634">
        <v>59597573</v>
      </c>
      <c r="AB3634">
        <v>59597573</v>
      </c>
      <c r="AC3634">
        <v>59597573</v>
      </c>
      <c r="AD3634">
        <v>59597573</v>
      </c>
      <c r="AE3634" t="s">
        <v>95</v>
      </c>
      <c r="AF3634" s="8">
        <v>45473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 E1008:E1201" xr:uid="{00000000-0002-0000-0000-000000000000}">
      <formula1>Hidden_14</formula1>
    </dataValidation>
    <dataValidation type="list" allowBlank="1" showErrorMessage="1" sqref="M8:M201 M1008:M1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4072</v>
      </c>
    </row>
    <row r="2" spans="1:1" x14ac:dyDescent="0.25">
      <c r="A2" t="s">
        <v>83</v>
      </c>
    </row>
    <row r="3" spans="1:1" x14ac:dyDescent="0.25">
      <c r="A3" t="s">
        <v>4073</v>
      </c>
    </row>
    <row r="4" spans="1:1" x14ac:dyDescent="0.25">
      <c r="A4" t="s">
        <v>4074</v>
      </c>
    </row>
    <row r="5" spans="1:1" x14ac:dyDescent="0.25">
      <c r="A5" t="s">
        <v>4075</v>
      </c>
    </row>
    <row r="6" spans="1:1" x14ac:dyDescent="0.25">
      <c r="A6" t="s">
        <v>4076</v>
      </c>
    </row>
    <row r="7" spans="1:1" x14ac:dyDescent="0.25">
      <c r="A7" t="s">
        <v>4077</v>
      </c>
    </row>
    <row r="8" spans="1:1" x14ac:dyDescent="0.25">
      <c r="A8" t="s">
        <v>4078</v>
      </c>
    </row>
    <row r="9" spans="1:1" x14ac:dyDescent="0.25">
      <c r="A9" t="s">
        <v>918</v>
      </c>
    </row>
    <row r="10" spans="1:1" x14ac:dyDescent="0.25">
      <c r="A10" t="s">
        <v>4079</v>
      </c>
    </row>
    <row r="11" spans="1:1" x14ac:dyDescent="0.25">
      <c r="A11" t="s">
        <v>1621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4080</v>
      </c>
      <c r="D2" t="s">
        <v>4081</v>
      </c>
      <c r="E2" t="s">
        <v>4082</v>
      </c>
      <c r="F2" t="s">
        <v>4083</v>
      </c>
      <c r="G2" t="s">
        <v>4084</v>
      </c>
    </row>
    <row r="3" spans="1:7" ht="30" x14ac:dyDescent="0.25">
      <c r="A3" s="1" t="s">
        <v>4085</v>
      </c>
      <c r="B3" s="1"/>
      <c r="C3" s="1" t="s">
        <v>4086</v>
      </c>
      <c r="D3" s="1" t="s">
        <v>4087</v>
      </c>
      <c r="E3" s="1" t="s">
        <v>4088</v>
      </c>
      <c r="F3" s="1" t="s">
        <v>4089</v>
      </c>
      <c r="G3" s="1" t="s">
        <v>4090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4091</v>
      </c>
      <c r="D2" t="s">
        <v>4092</v>
      </c>
    </row>
    <row r="3" spans="1:4" ht="30" x14ac:dyDescent="0.25">
      <c r="A3" s="1" t="s">
        <v>4085</v>
      </c>
      <c r="B3" s="1"/>
      <c r="C3" s="1" t="s">
        <v>4093</v>
      </c>
      <c r="D3" s="1" t="s">
        <v>4094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4095</v>
      </c>
      <c r="D2" t="s">
        <v>4096</v>
      </c>
      <c r="E2" t="s">
        <v>4097</v>
      </c>
      <c r="F2" t="s">
        <v>4098</v>
      </c>
      <c r="G2" t="s">
        <v>4099</v>
      </c>
    </row>
    <row r="3" spans="1:7" x14ac:dyDescent="0.25">
      <c r="A3" s="1" t="s">
        <v>4085</v>
      </c>
      <c r="B3" s="1"/>
      <c r="C3" s="1" t="s">
        <v>4100</v>
      </c>
      <c r="D3" s="1" t="s">
        <v>4101</v>
      </c>
      <c r="E3" s="1" t="s">
        <v>4102</v>
      </c>
      <c r="F3" s="1" t="s">
        <v>4103</v>
      </c>
      <c r="G3" s="1" t="s">
        <v>4104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4105</v>
      </c>
      <c r="D2" t="s">
        <v>4106</v>
      </c>
      <c r="E2" t="s">
        <v>4107</v>
      </c>
      <c r="F2" t="s">
        <v>4108</v>
      </c>
      <c r="G2" t="s">
        <v>4109</v>
      </c>
    </row>
    <row r="3" spans="1:7" x14ac:dyDescent="0.25">
      <c r="A3" s="1" t="s">
        <v>4085</v>
      </c>
      <c r="B3" s="1"/>
      <c r="C3" s="1" t="s">
        <v>4110</v>
      </c>
      <c r="D3" s="1" t="s">
        <v>4111</v>
      </c>
      <c r="E3" s="1" t="s">
        <v>4112</v>
      </c>
      <c r="F3" s="1" t="s">
        <v>4113</v>
      </c>
      <c r="G3" s="1" t="s">
        <v>4114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4115</v>
      </c>
      <c r="D2" t="s">
        <v>4116</v>
      </c>
      <c r="E2" t="s">
        <v>4117</v>
      </c>
      <c r="F2" t="s">
        <v>4118</v>
      </c>
      <c r="G2" t="s">
        <v>4119</v>
      </c>
    </row>
    <row r="3" spans="1:7" x14ac:dyDescent="0.25">
      <c r="A3" s="1" t="s">
        <v>4085</v>
      </c>
      <c r="B3" s="1"/>
      <c r="C3" s="1" t="s">
        <v>4120</v>
      </c>
      <c r="D3" s="1" t="s">
        <v>4121</v>
      </c>
      <c r="E3" s="1" t="s">
        <v>4122</v>
      </c>
      <c r="F3" s="1" t="s">
        <v>4123</v>
      </c>
      <c r="G3" s="1" t="s">
        <v>4124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4125</v>
      </c>
      <c r="D2" t="s">
        <v>4126</v>
      </c>
      <c r="E2" t="s">
        <v>4127</v>
      </c>
      <c r="F2" t="s">
        <v>4128</v>
      </c>
      <c r="G2" t="s">
        <v>4129</v>
      </c>
    </row>
    <row r="3" spans="1:7" x14ac:dyDescent="0.25">
      <c r="A3" s="1" t="s">
        <v>4085</v>
      </c>
      <c r="B3" s="1"/>
      <c r="C3" s="1" t="s">
        <v>4130</v>
      </c>
      <c r="D3" s="1" t="s">
        <v>4131</v>
      </c>
      <c r="E3" s="1" t="s">
        <v>4132</v>
      </c>
      <c r="F3" s="1" t="s">
        <v>4133</v>
      </c>
      <c r="G3" s="1" t="s">
        <v>4134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4135</v>
      </c>
      <c r="D2" t="s">
        <v>4136</v>
      </c>
      <c r="E2" t="s">
        <v>4137</v>
      </c>
      <c r="F2" t="s">
        <v>4138</v>
      </c>
      <c r="G2" t="s">
        <v>4139</v>
      </c>
    </row>
    <row r="3" spans="1:7" x14ac:dyDescent="0.25">
      <c r="A3" s="1" t="s">
        <v>4085</v>
      </c>
      <c r="B3" s="1"/>
      <c r="C3" s="1" t="s">
        <v>4140</v>
      </c>
      <c r="D3" s="1" t="s">
        <v>4141</v>
      </c>
      <c r="E3" s="1" t="s">
        <v>4142</v>
      </c>
      <c r="F3" s="1" t="s">
        <v>4143</v>
      </c>
      <c r="G3" s="1" t="s">
        <v>4144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4145</v>
      </c>
      <c r="D2" t="s">
        <v>4146</v>
      </c>
      <c r="E2" t="s">
        <v>4147</v>
      </c>
      <c r="F2" t="s">
        <v>4148</v>
      </c>
      <c r="G2" t="s">
        <v>4149</v>
      </c>
    </row>
    <row r="3" spans="1:7" x14ac:dyDescent="0.25">
      <c r="A3" s="1" t="s">
        <v>4085</v>
      </c>
      <c r="B3" s="1"/>
      <c r="C3" s="1" t="s">
        <v>4150</v>
      </c>
      <c r="D3" s="1" t="s">
        <v>4151</v>
      </c>
      <c r="E3" s="1" t="s">
        <v>4152</v>
      </c>
      <c r="F3" s="1" t="s">
        <v>4153</v>
      </c>
      <c r="G3" s="1" t="s">
        <v>4154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4155</v>
      </c>
      <c r="D2" t="s">
        <v>4156</v>
      </c>
      <c r="E2" t="s">
        <v>4157</v>
      </c>
      <c r="F2" t="s">
        <v>4158</v>
      </c>
      <c r="G2" t="s">
        <v>4159</v>
      </c>
    </row>
    <row r="3" spans="1:7" x14ac:dyDescent="0.25">
      <c r="A3" s="1" t="s">
        <v>4085</v>
      </c>
      <c r="B3" s="1"/>
      <c r="C3" s="1" t="s">
        <v>4160</v>
      </c>
      <c r="D3" s="1" t="s">
        <v>4161</v>
      </c>
      <c r="E3" s="1" t="s">
        <v>4162</v>
      </c>
      <c r="F3" s="1" t="s">
        <v>4163</v>
      </c>
      <c r="G3" s="1" t="s">
        <v>4164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4165</v>
      </c>
      <c r="D2" t="s">
        <v>4166</v>
      </c>
      <c r="E2" t="s">
        <v>4167</v>
      </c>
      <c r="F2" t="s">
        <v>4168</v>
      </c>
      <c r="G2" t="s">
        <v>4169</v>
      </c>
    </row>
    <row r="3" spans="1:7" x14ac:dyDescent="0.25">
      <c r="A3" s="1" t="s">
        <v>4085</v>
      </c>
      <c r="B3" s="1"/>
      <c r="C3" s="1" t="s">
        <v>4170</v>
      </c>
      <c r="D3" s="1" t="s">
        <v>4171</v>
      </c>
      <c r="E3" s="1" t="s">
        <v>4172</v>
      </c>
      <c r="F3" s="1" t="s">
        <v>4173</v>
      </c>
      <c r="G3" s="1" t="s">
        <v>4174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4175</v>
      </c>
      <c r="D2" t="s">
        <v>4176</v>
      </c>
      <c r="E2" t="s">
        <v>4177</v>
      </c>
      <c r="F2" t="s">
        <v>4178</v>
      </c>
      <c r="G2" t="s">
        <v>4179</v>
      </c>
    </row>
    <row r="3" spans="1:7" x14ac:dyDescent="0.25">
      <c r="A3" s="1" t="s">
        <v>4085</v>
      </c>
      <c r="B3" s="1"/>
      <c r="C3" s="1" t="s">
        <v>4180</v>
      </c>
      <c r="D3" s="1" t="s">
        <v>4181</v>
      </c>
      <c r="E3" s="1" t="s">
        <v>4182</v>
      </c>
      <c r="F3" s="1" t="s">
        <v>4183</v>
      </c>
      <c r="G3" s="1" t="s">
        <v>4184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4185</v>
      </c>
      <c r="D2" t="s">
        <v>4186</v>
      </c>
      <c r="E2" t="s">
        <v>4187</v>
      </c>
      <c r="F2" t="s">
        <v>4188</v>
      </c>
      <c r="G2" t="s">
        <v>4189</v>
      </c>
    </row>
    <row r="3" spans="1:7" x14ac:dyDescent="0.25">
      <c r="A3" s="1" t="s">
        <v>4085</v>
      </c>
      <c r="B3" s="1"/>
      <c r="C3" s="1" t="s">
        <v>4190</v>
      </c>
      <c r="D3" s="1" t="s">
        <v>4191</v>
      </c>
      <c r="E3" s="1" t="s">
        <v>4192</v>
      </c>
      <c r="F3" s="1" t="s">
        <v>4193</v>
      </c>
      <c r="G3" s="1" t="s">
        <v>4194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3"/>
  <sheetViews>
    <sheetView topLeftCell="A3" workbookViewId="0"/>
  </sheetViews>
  <sheetFormatPr baseColWidth="10" defaultColWidth="9.140625" defaultRowHeight="15" x14ac:dyDescent="0.25"/>
  <cols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4195</v>
      </c>
      <c r="D2" t="s">
        <v>4196</v>
      </c>
    </row>
    <row r="3" spans="1:4" ht="30" x14ac:dyDescent="0.25">
      <c r="A3" s="1" t="s">
        <v>4085</v>
      </c>
      <c r="B3" s="1"/>
      <c r="C3" s="1" t="s">
        <v>4197</v>
      </c>
      <c r="D3" s="1" t="s">
        <v>4198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2024-08-07T21:28:59Z</dcterms:created>
  <dcterms:modified xsi:type="dcterms:W3CDTF">2024-08-07T21:37:03Z</dcterms:modified>
</cp:coreProperties>
</file>